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毕业课题\#Graduate-thesis\2-1试验数据\0高强钢单调拉伸2016.11\Q890-10-20\"/>
    </mc:Choice>
  </mc:AlternateContent>
  <bookViews>
    <workbookView xWindow="0" yWindow="0" windowWidth="28770" windowHeight="12375" tabRatio="725" activeTab="5"/>
  </bookViews>
  <sheets>
    <sheet name="Q890C10-1" sheetId="4" r:id="rId1"/>
    <sheet name="Q890C10-2" sheetId="5" r:id="rId2"/>
    <sheet name="Q890C10-3" sheetId="6" r:id="rId3"/>
    <sheet name="Q890C20-1" sheetId="1" r:id="rId4"/>
    <sheet name="Q890C20-2" sheetId="2" r:id="rId5"/>
    <sheet name="Q890C20-3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8" i="1" l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66" i="1"/>
  <c r="C67" i="1"/>
  <c r="C68" i="1"/>
  <c r="C69" i="1"/>
  <c r="C70" i="1"/>
  <c r="C71" i="1"/>
  <c r="C7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" i="1"/>
  <c r="H2" i="3"/>
  <c r="H3" i="3" s="1"/>
  <c r="H4" i="3" s="1"/>
  <c r="H1" i="3"/>
  <c r="H2" i="2"/>
  <c r="H3" i="2" s="1"/>
  <c r="H4" i="2" s="1"/>
  <c r="H1" i="2"/>
  <c r="I1" i="1"/>
  <c r="H2" i="6"/>
  <c r="H3" i="6" s="1"/>
  <c r="H4" i="6" s="1"/>
  <c r="H1" i="6"/>
  <c r="H2" i="5"/>
  <c r="H3" i="5" s="1"/>
  <c r="H4" i="5" s="1"/>
  <c r="H1" i="5"/>
  <c r="H2" i="4"/>
  <c r="H3" i="4" s="1"/>
  <c r="H4" i="4" s="1"/>
  <c r="H1" i="4"/>
  <c r="D411" i="6" l="1"/>
  <c r="C411" i="6"/>
  <c r="E411" i="6" s="1"/>
  <c r="D410" i="6"/>
  <c r="F410" i="6" s="1"/>
  <c r="C410" i="6"/>
  <c r="D409" i="6"/>
  <c r="F409" i="6" s="1"/>
  <c r="C409" i="6"/>
  <c r="D408" i="6"/>
  <c r="F408" i="6" s="1"/>
  <c r="C408" i="6"/>
  <c r="D407" i="6"/>
  <c r="C407" i="6"/>
  <c r="E407" i="6" s="1"/>
  <c r="E406" i="6"/>
  <c r="D406" i="6"/>
  <c r="F406" i="6" s="1"/>
  <c r="C406" i="6"/>
  <c r="D405" i="6"/>
  <c r="C405" i="6"/>
  <c r="E405" i="6" s="1"/>
  <c r="D404" i="6"/>
  <c r="C404" i="6"/>
  <c r="E404" i="6" s="1"/>
  <c r="D403" i="6"/>
  <c r="F403" i="6" s="1"/>
  <c r="C403" i="6"/>
  <c r="D402" i="6"/>
  <c r="C402" i="6"/>
  <c r="E402" i="6" s="1"/>
  <c r="D401" i="6"/>
  <c r="F401" i="6" s="1"/>
  <c r="C401" i="6"/>
  <c r="D400" i="6"/>
  <c r="C400" i="6"/>
  <c r="E400" i="6" s="1"/>
  <c r="D399" i="6"/>
  <c r="F399" i="6" s="1"/>
  <c r="C399" i="6"/>
  <c r="D398" i="6"/>
  <c r="F398" i="6" s="1"/>
  <c r="C398" i="6"/>
  <c r="D397" i="6"/>
  <c r="F397" i="6" s="1"/>
  <c r="C397" i="6"/>
  <c r="E396" i="6"/>
  <c r="D396" i="6"/>
  <c r="F396" i="6" s="1"/>
  <c r="C396" i="6"/>
  <c r="D395" i="6"/>
  <c r="C395" i="6"/>
  <c r="E395" i="6" s="1"/>
  <c r="D394" i="6"/>
  <c r="C394" i="6"/>
  <c r="E394" i="6" s="1"/>
  <c r="D393" i="6"/>
  <c r="F393" i="6" s="1"/>
  <c r="C393" i="6"/>
  <c r="D392" i="6"/>
  <c r="C392" i="6"/>
  <c r="E392" i="6" s="1"/>
  <c r="D391" i="6"/>
  <c r="C391" i="6"/>
  <c r="E391" i="6" s="1"/>
  <c r="D390" i="6"/>
  <c r="C390" i="6"/>
  <c r="D389" i="6"/>
  <c r="C389" i="6"/>
  <c r="E389" i="6" s="1"/>
  <c r="D388" i="6"/>
  <c r="C388" i="6"/>
  <c r="E388" i="6" s="1"/>
  <c r="D387" i="6"/>
  <c r="C387" i="6"/>
  <c r="E387" i="6" s="1"/>
  <c r="D386" i="6"/>
  <c r="C386" i="6"/>
  <c r="E386" i="6" s="1"/>
  <c r="D385" i="6"/>
  <c r="F385" i="6" s="1"/>
  <c r="C385" i="6"/>
  <c r="D384" i="6"/>
  <c r="F384" i="6" s="1"/>
  <c r="C384" i="6"/>
  <c r="D383" i="6"/>
  <c r="F383" i="6" s="1"/>
  <c r="C383" i="6"/>
  <c r="E382" i="6"/>
  <c r="D382" i="6"/>
  <c r="F382" i="6" s="1"/>
  <c r="C382" i="6"/>
  <c r="D381" i="6"/>
  <c r="C381" i="6"/>
  <c r="E381" i="6" s="1"/>
  <c r="E380" i="6"/>
  <c r="D380" i="6"/>
  <c r="F380" i="6" s="1"/>
  <c r="C380" i="6"/>
  <c r="D379" i="6"/>
  <c r="F379" i="6" s="1"/>
  <c r="C379" i="6"/>
  <c r="D378" i="6"/>
  <c r="F378" i="6" s="1"/>
  <c r="C378" i="6"/>
  <c r="D377" i="6"/>
  <c r="F377" i="6" s="1"/>
  <c r="C377" i="6"/>
  <c r="D376" i="6"/>
  <c r="C376" i="6"/>
  <c r="E376" i="6" s="1"/>
  <c r="D375" i="6"/>
  <c r="C375" i="6"/>
  <c r="E375" i="6" s="1"/>
  <c r="E374" i="6"/>
  <c r="D374" i="6"/>
  <c r="F374" i="6" s="1"/>
  <c r="C374" i="6"/>
  <c r="D373" i="6"/>
  <c r="C373" i="6"/>
  <c r="E373" i="6" s="1"/>
  <c r="E372" i="6"/>
  <c r="D372" i="6"/>
  <c r="C372" i="6"/>
  <c r="D371" i="6"/>
  <c r="F371" i="6" s="1"/>
  <c r="C371" i="6"/>
  <c r="D370" i="6"/>
  <c r="C370" i="6"/>
  <c r="E370" i="6" s="1"/>
  <c r="D369" i="6"/>
  <c r="F369" i="6" s="1"/>
  <c r="C369" i="6"/>
  <c r="E368" i="6"/>
  <c r="D368" i="6"/>
  <c r="C368" i="6"/>
  <c r="D367" i="6"/>
  <c r="F367" i="6" s="1"/>
  <c r="C367" i="6"/>
  <c r="D366" i="6"/>
  <c r="C366" i="6"/>
  <c r="D365" i="6"/>
  <c r="F365" i="6" s="1"/>
  <c r="C365" i="6"/>
  <c r="E364" i="6"/>
  <c r="D364" i="6"/>
  <c r="F364" i="6" s="1"/>
  <c r="C364" i="6"/>
  <c r="D363" i="6"/>
  <c r="C363" i="6"/>
  <c r="E363" i="6" s="1"/>
  <c r="D362" i="6"/>
  <c r="C362" i="6"/>
  <c r="E362" i="6" s="1"/>
  <c r="D361" i="6"/>
  <c r="F361" i="6" s="1"/>
  <c r="C361" i="6"/>
  <c r="D360" i="6"/>
  <c r="F360" i="6" s="1"/>
  <c r="C360" i="6"/>
  <c r="D359" i="6"/>
  <c r="C359" i="6"/>
  <c r="E359" i="6" s="1"/>
  <c r="D358" i="6"/>
  <c r="C358" i="6"/>
  <c r="D357" i="6"/>
  <c r="C357" i="6"/>
  <c r="E357" i="6" s="1"/>
  <c r="D356" i="6"/>
  <c r="C356" i="6"/>
  <c r="E356" i="6" s="1"/>
  <c r="D355" i="6"/>
  <c r="C355" i="6"/>
  <c r="E355" i="6" s="1"/>
  <c r="D354" i="6"/>
  <c r="C354" i="6"/>
  <c r="E354" i="6" s="1"/>
  <c r="D353" i="6"/>
  <c r="F353" i="6" s="1"/>
  <c r="C353" i="6"/>
  <c r="D352" i="6"/>
  <c r="C352" i="6"/>
  <c r="E352" i="6" s="1"/>
  <c r="D351" i="6"/>
  <c r="F351" i="6" s="1"/>
  <c r="C351" i="6"/>
  <c r="D350" i="6"/>
  <c r="F350" i="6" s="1"/>
  <c r="C350" i="6"/>
  <c r="D349" i="6"/>
  <c r="C349" i="6"/>
  <c r="E349" i="6" s="1"/>
  <c r="E348" i="6"/>
  <c r="D348" i="6"/>
  <c r="F348" i="6" s="1"/>
  <c r="C348" i="6"/>
  <c r="D347" i="6"/>
  <c r="C347" i="6"/>
  <c r="E347" i="6" s="1"/>
  <c r="D346" i="6"/>
  <c r="F346" i="6" s="1"/>
  <c r="C346" i="6"/>
  <c r="D345" i="6"/>
  <c r="F345" i="6" s="1"/>
  <c r="C345" i="6"/>
  <c r="D344" i="6"/>
  <c r="F344" i="6" s="1"/>
  <c r="C344" i="6"/>
  <c r="D343" i="6"/>
  <c r="C343" i="6"/>
  <c r="E343" i="6" s="1"/>
  <c r="E342" i="6"/>
  <c r="D342" i="6"/>
  <c r="F342" i="6" s="1"/>
  <c r="C342" i="6"/>
  <c r="D341" i="6"/>
  <c r="C341" i="6"/>
  <c r="E341" i="6" s="1"/>
  <c r="D340" i="6"/>
  <c r="C340" i="6"/>
  <c r="E340" i="6" s="1"/>
  <c r="D339" i="6"/>
  <c r="F339" i="6" s="1"/>
  <c r="C339" i="6"/>
  <c r="D338" i="6"/>
  <c r="C338" i="6"/>
  <c r="E338" i="6" s="1"/>
  <c r="D337" i="6"/>
  <c r="F337" i="6" s="1"/>
  <c r="C337" i="6"/>
  <c r="E336" i="6"/>
  <c r="D336" i="6"/>
  <c r="C336" i="6"/>
  <c r="D335" i="6"/>
  <c r="F335" i="6" s="1"/>
  <c r="C335" i="6"/>
  <c r="D334" i="6"/>
  <c r="F334" i="6" s="1"/>
  <c r="C334" i="6"/>
  <c r="D333" i="6"/>
  <c r="C333" i="6"/>
  <c r="E333" i="6" s="1"/>
  <c r="E332" i="6"/>
  <c r="D332" i="6"/>
  <c r="F332" i="6" s="1"/>
  <c r="C332" i="6"/>
  <c r="D331" i="6"/>
  <c r="C331" i="6"/>
  <c r="E331" i="6" s="1"/>
  <c r="D330" i="6"/>
  <c r="C330" i="6"/>
  <c r="E330" i="6" s="1"/>
  <c r="D329" i="6"/>
  <c r="F329" i="6" s="1"/>
  <c r="C329" i="6"/>
  <c r="D328" i="6"/>
  <c r="C328" i="6"/>
  <c r="E328" i="6" s="1"/>
  <c r="D327" i="6"/>
  <c r="C327" i="6"/>
  <c r="E327" i="6" s="1"/>
  <c r="D326" i="6"/>
  <c r="C326" i="6"/>
  <c r="D325" i="6"/>
  <c r="C325" i="6"/>
  <c r="E325" i="6" s="1"/>
  <c r="D324" i="6"/>
  <c r="C324" i="6"/>
  <c r="E324" i="6" s="1"/>
  <c r="D323" i="6"/>
  <c r="C323" i="6"/>
  <c r="E323" i="6" s="1"/>
  <c r="D322" i="6"/>
  <c r="C322" i="6"/>
  <c r="E322" i="6" s="1"/>
  <c r="D321" i="6"/>
  <c r="F321" i="6" s="1"/>
  <c r="C321" i="6"/>
  <c r="D320" i="6"/>
  <c r="F320" i="6" s="1"/>
  <c r="C320" i="6"/>
  <c r="D319" i="6"/>
  <c r="F319" i="6" s="1"/>
  <c r="C319" i="6"/>
  <c r="E318" i="6"/>
  <c r="D318" i="6"/>
  <c r="F318" i="6" s="1"/>
  <c r="C318" i="6"/>
  <c r="D317" i="6"/>
  <c r="C317" i="6"/>
  <c r="E317" i="6" s="1"/>
  <c r="E316" i="6"/>
  <c r="D316" i="6"/>
  <c r="F316" i="6" s="1"/>
  <c r="C316" i="6"/>
  <c r="D315" i="6"/>
  <c r="F315" i="6" s="1"/>
  <c r="C315" i="6"/>
  <c r="D314" i="6"/>
  <c r="F314" i="6" s="1"/>
  <c r="C314" i="6"/>
  <c r="D313" i="6"/>
  <c r="F313" i="6" s="1"/>
  <c r="C313" i="6"/>
  <c r="D312" i="6"/>
  <c r="C312" i="6"/>
  <c r="E312" i="6" s="1"/>
  <c r="D311" i="6"/>
  <c r="C311" i="6"/>
  <c r="E311" i="6" s="1"/>
  <c r="E310" i="6"/>
  <c r="D310" i="6"/>
  <c r="F310" i="6" s="1"/>
  <c r="C310" i="6"/>
  <c r="D309" i="6"/>
  <c r="C309" i="6"/>
  <c r="E309" i="6" s="1"/>
  <c r="E308" i="6"/>
  <c r="D308" i="6"/>
  <c r="C308" i="6"/>
  <c r="D307" i="6"/>
  <c r="F307" i="6" s="1"/>
  <c r="C307" i="6"/>
  <c r="D306" i="6"/>
  <c r="C306" i="6"/>
  <c r="E306" i="6" s="1"/>
  <c r="D305" i="6"/>
  <c r="F305" i="6" s="1"/>
  <c r="C305" i="6"/>
  <c r="E304" i="6"/>
  <c r="D304" i="6"/>
  <c r="C304" i="6"/>
  <c r="D303" i="6"/>
  <c r="F303" i="6" s="1"/>
  <c r="C303" i="6"/>
  <c r="D302" i="6"/>
  <c r="C302" i="6"/>
  <c r="D301" i="6"/>
  <c r="F301" i="6" s="1"/>
  <c r="C301" i="6"/>
  <c r="E300" i="6"/>
  <c r="D300" i="6"/>
  <c r="F300" i="6" s="1"/>
  <c r="C300" i="6"/>
  <c r="D299" i="6"/>
  <c r="C299" i="6"/>
  <c r="E299" i="6" s="1"/>
  <c r="D298" i="6"/>
  <c r="C298" i="6"/>
  <c r="E298" i="6" s="1"/>
  <c r="D297" i="6"/>
  <c r="F297" i="6" s="1"/>
  <c r="C297" i="6"/>
  <c r="D296" i="6"/>
  <c r="F296" i="6" s="1"/>
  <c r="C296" i="6"/>
  <c r="D295" i="6"/>
  <c r="C295" i="6"/>
  <c r="E295" i="6" s="1"/>
  <c r="D294" i="6"/>
  <c r="C294" i="6"/>
  <c r="E293" i="6"/>
  <c r="D293" i="6"/>
  <c r="F293" i="6" s="1"/>
  <c r="C293" i="6"/>
  <c r="D292" i="6"/>
  <c r="F292" i="6" s="1"/>
  <c r="C292" i="6"/>
  <c r="D291" i="6"/>
  <c r="C291" i="6"/>
  <c r="F290" i="6"/>
  <c r="D290" i="6"/>
  <c r="E290" i="6" s="1"/>
  <c r="C290" i="6"/>
  <c r="E289" i="6"/>
  <c r="D289" i="6"/>
  <c r="F289" i="6" s="1"/>
  <c r="C289" i="6"/>
  <c r="F288" i="6"/>
  <c r="E288" i="6"/>
  <c r="D288" i="6"/>
  <c r="C288" i="6"/>
  <c r="D287" i="6"/>
  <c r="F287" i="6" s="1"/>
  <c r="C287" i="6"/>
  <c r="D286" i="6"/>
  <c r="F286" i="6" s="1"/>
  <c r="C286" i="6"/>
  <c r="E285" i="6"/>
  <c r="D285" i="6"/>
  <c r="F285" i="6" s="1"/>
  <c r="C285" i="6"/>
  <c r="D284" i="6"/>
  <c r="F284" i="6" s="1"/>
  <c r="C284" i="6"/>
  <c r="D283" i="6"/>
  <c r="C283" i="6"/>
  <c r="F282" i="6"/>
  <c r="D282" i="6"/>
  <c r="E282" i="6" s="1"/>
  <c r="C282" i="6"/>
  <c r="E281" i="6"/>
  <c r="D281" i="6"/>
  <c r="F281" i="6" s="1"/>
  <c r="C281" i="6"/>
  <c r="F280" i="6"/>
  <c r="E280" i="6"/>
  <c r="D280" i="6"/>
  <c r="C280" i="6"/>
  <c r="D279" i="6"/>
  <c r="F279" i="6" s="1"/>
  <c r="C279" i="6"/>
  <c r="F278" i="6"/>
  <c r="E278" i="6"/>
  <c r="D278" i="6"/>
  <c r="C278" i="6"/>
  <c r="D277" i="6"/>
  <c r="F277" i="6" s="1"/>
  <c r="C277" i="6"/>
  <c r="D276" i="6"/>
  <c r="C276" i="6"/>
  <c r="D275" i="6"/>
  <c r="C275" i="6"/>
  <c r="D274" i="6"/>
  <c r="E274" i="6" s="1"/>
  <c r="C274" i="6"/>
  <c r="E273" i="6"/>
  <c r="D273" i="6"/>
  <c r="F273" i="6" s="1"/>
  <c r="C273" i="6"/>
  <c r="F272" i="6"/>
  <c r="E272" i="6"/>
  <c r="D272" i="6"/>
  <c r="C272" i="6"/>
  <c r="D271" i="6"/>
  <c r="F271" i="6" s="1"/>
  <c r="C271" i="6"/>
  <c r="F270" i="6"/>
  <c r="E270" i="6"/>
  <c r="D270" i="6"/>
  <c r="C270" i="6"/>
  <c r="D269" i="6"/>
  <c r="F269" i="6" s="1"/>
  <c r="C269" i="6"/>
  <c r="D268" i="6"/>
  <c r="F268" i="6" s="1"/>
  <c r="C268" i="6"/>
  <c r="D267" i="6"/>
  <c r="C267" i="6"/>
  <c r="D266" i="6"/>
  <c r="E266" i="6" s="1"/>
  <c r="C266" i="6"/>
  <c r="E265" i="6"/>
  <c r="D265" i="6"/>
  <c r="F265" i="6" s="1"/>
  <c r="C265" i="6"/>
  <c r="F264" i="6"/>
  <c r="E264" i="6"/>
  <c r="D264" i="6"/>
  <c r="C264" i="6"/>
  <c r="D263" i="6"/>
  <c r="C263" i="6"/>
  <c r="F262" i="6"/>
  <c r="E262" i="6"/>
  <c r="D262" i="6"/>
  <c r="C262" i="6"/>
  <c r="D261" i="6"/>
  <c r="F261" i="6" s="1"/>
  <c r="C261" i="6"/>
  <c r="E260" i="6"/>
  <c r="D260" i="6"/>
  <c r="F260" i="6" s="1"/>
  <c r="C260" i="6"/>
  <c r="D259" i="6"/>
  <c r="C259" i="6"/>
  <c r="D258" i="6"/>
  <c r="E258" i="6" s="1"/>
  <c r="C258" i="6"/>
  <c r="E257" i="6"/>
  <c r="D257" i="6"/>
  <c r="F257" i="6" s="1"/>
  <c r="C257" i="6"/>
  <c r="F256" i="6"/>
  <c r="E256" i="6"/>
  <c r="D256" i="6"/>
  <c r="C256" i="6"/>
  <c r="D255" i="6"/>
  <c r="F255" i="6" s="1"/>
  <c r="C255" i="6"/>
  <c r="D254" i="6"/>
  <c r="F254" i="6" s="1"/>
  <c r="C254" i="6"/>
  <c r="D253" i="6"/>
  <c r="C253" i="6"/>
  <c r="E252" i="6"/>
  <c r="D252" i="6"/>
  <c r="F252" i="6" s="1"/>
  <c r="C252" i="6"/>
  <c r="D251" i="6"/>
  <c r="C251" i="6"/>
  <c r="D250" i="6"/>
  <c r="C250" i="6"/>
  <c r="E249" i="6"/>
  <c r="D249" i="6"/>
  <c r="F249" i="6" s="1"/>
  <c r="C249" i="6"/>
  <c r="F248" i="6"/>
  <c r="E248" i="6"/>
  <c r="D248" i="6"/>
  <c r="C248" i="6"/>
  <c r="D247" i="6"/>
  <c r="F247" i="6" s="1"/>
  <c r="C247" i="6"/>
  <c r="D246" i="6"/>
  <c r="E246" i="6" s="1"/>
  <c r="C246" i="6"/>
  <c r="E245" i="6"/>
  <c r="D245" i="6"/>
  <c r="F245" i="6" s="1"/>
  <c r="C245" i="6"/>
  <c r="E244" i="6"/>
  <c r="D244" i="6"/>
  <c r="F244" i="6" s="1"/>
  <c r="C244" i="6"/>
  <c r="D243" i="6"/>
  <c r="C243" i="6"/>
  <c r="F242" i="6"/>
  <c r="D242" i="6"/>
  <c r="E242" i="6" s="1"/>
  <c r="C242" i="6"/>
  <c r="E241" i="6"/>
  <c r="D241" i="6"/>
  <c r="F241" i="6" s="1"/>
  <c r="C241" i="6"/>
  <c r="F240" i="6"/>
  <c r="E240" i="6"/>
  <c r="D240" i="6"/>
  <c r="C240" i="6"/>
  <c r="E239" i="6"/>
  <c r="D239" i="6"/>
  <c r="F239" i="6" s="1"/>
  <c r="C239" i="6"/>
  <c r="D238" i="6"/>
  <c r="F238" i="6" s="1"/>
  <c r="C238" i="6"/>
  <c r="D237" i="6"/>
  <c r="F237" i="6" s="1"/>
  <c r="C237" i="6"/>
  <c r="D236" i="6"/>
  <c r="F236" i="6" s="1"/>
  <c r="C236" i="6"/>
  <c r="D235" i="6"/>
  <c r="C235" i="6"/>
  <c r="D234" i="6"/>
  <c r="E234" i="6" s="1"/>
  <c r="C234" i="6"/>
  <c r="E233" i="6"/>
  <c r="D233" i="6"/>
  <c r="F233" i="6" s="1"/>
  <c r="C233" i="6"/>
  <c r="F232" i="6"/>
  <c r="E232" i="6"/>
  <c r="D232" i="6"/>
  <c r="C232" i="6"/>
  <c r="E231" i="6"/>
  <c r="D231" i="6"/>
  <c r="F231" i="6" s="1"/>
  <c r="C231" i="6"/>
  <c r="D230" i="6"/>
  <c r="C230" i="6"/>
  <c r="E229" i="6"/>
  <c r="D229" i="6"/>
  <c r="F229" i="6" s="1"/>
  <c r="C229" i="6"/>
  <c r="D228" i="6"/>
  <c r="F228" i="6" s="1"/>
  <c r="C228" i="6"/>
  <c r="D227" i="6"/>
  <c r="C227" i="6"/>
  <c r="F226" i="6"/>
  <c r="D226" i="6"/>
  <c r="E226" i="6" s="1"/>
  <c r="C226" i="6"/>
  <c r="E225" i="6"/>
  <c r="D225" i="6"/>
  <c r="F225" i="6" s="1"/>
  <c r="C225" i="6"/>
  <c r="F224" i="6"/>
  <c r="E224" i="6"/>
  <c r="D224" i="6"/>
  <c r="C224" i="6"/>
  <c r="D223" i="6"/>
  <c r="F223" i="6" s="1"/>
  <c r="C223" i="6"/>
  <c r="E222" i="6"/>
  <c r="D222" i="6"/>
  <c r="F222" i="6" s="1"/>
  <c r="C222" i="6"/>
  <c r="E221" i="6"/>
  <c r="D221" i="6"/>
  <c r="F221" i="6" s="1"/>
  <c r="C221" i="6"/>
  <c r="D220" i="6"/>
  <c r="F220" i="6" s="1"/>
  <c r="C220" i="6"/>
  <c r="D219" i="6"/>
  <c r="C219" i="6"/>
  <c r="F218" i="6"/>
  <c r="D218" i="6"/>
  <c r="E218" i="6" s="1"/>
  <c r="C218" i="6"/>
  <c r="E217" i="6"/>
  <c r="D217" i="6"/>
  <c r="F217" i="6" s="1"/>
  <c r="C217" i="6"/>
  <c r="F216" i="6"/>
  <c r="E216" i="6"/>
  <c r="D216" i="6"/>
  <c r="C216" i="6"/>
  <c r="D215" i="6"/>
  <c r="F215" i="6" s="1"/>
  <c r="C215" i="6"/>
  <c r="D214" i="6"/>
  <c r="F214" i="6" s="1"/>
  <c r="C214" i="6"/>
  <c r="D213" i="6"/>
  <c r="F213" i="6" s="1"/>
  <c r="C213" i="6"/>
  <c r="D212" i="6"/>
  <c r="C212" i="6"/>
  <c r="D211" i="6"/>
  <c r="C211" i="6"/>
  <c r="D210" i="6"/>
  <c r="E210" i="6" s="1"/>
  <c r="C210" i="6"/>
  <c r="E209" i="6"/>
  <c r="D209" i="6"/>
  <c r="F209" i="6" s="1"/>
  <c r="C209" i="6"/>
  <c r="F208" i="6"/>
  <c r="E208" i="6"/>
  <c r="D208" i="6"/>
  <c r="C208" i="6"/>
  <c r="D207" i="6"/>
  <c r="F207" i="6" s="1"/>
  <c r="C207" i="6"/>
  <c r="F206" i="6"/>
  <c r="E206" i="6"/>
  <c r="D206" i="6"/>
  <c r="C206" i="6"/>
  <c r="D205" i="6"/>
  <c r="F205" i="6" s="1"/>
  <c r="C205" i="6"/>
  <c r="D204" i="6"/>
  <c r="F204" i="6" s="1"/>
  <c r="C204" i="6"/>
  <c r="D203" i="6"/>
  <c r="C203" i="6"/>
  <c r="D202" i="6"/>
  <c r="E202" i="6" s="1"/>
  <c r="C202" i="6"/>
  <c r="E201" i="6"/>
  <c r="D201" i="6"/>
  <c r="F201" i="6" s="1"/>
  <c r="C201" i="6"/>
  <c r="F200" i="6"/>
  <c r="E200" i="6"/>
  <c r="D200" i="6"/>
  <c r="C200" i="6"/>
  <c r="D199" i="6"/>
  <c r="C199" i="6"/>
  <c r="F198" i="6"/>
  <c r="E198" i="6"/>
  <c r="D198" i="6"/>
  <c r="C198" i="6"/>
  <c r="D197" i="6"/>
  <c r="F197" i="6" s="1"/>
  <c r="C197" i="6"/>
  <c r="D196" i="6"/>
  <c r="F196" i="6" s="1"/>
  <c r="C196" i="6"/>
  <c r="D195" i="6"/>
  <c r="C195" i="6"/>
  <c r="D194" i="6"/>
  <c r="E194" i="6" s="1"/>
  <c r="C194" i="6"/>
  <c r="E193" i="6"/>
  <c r="D193" i="6"/>
  <c r="F193" i="6" s="1"/>
  <c r="C193" i="6"/>
  <c r="F192" i="6"/>
  <c r="E192" i="6"/>
  <c r="D192" i="6"/>
  <c r="C192" i="6"/>
  <c r="D191" i="6"/>
  <c r="F191" i="6" s="1"/>
  <c r="C191" i="6"/>
  <c r="D190" i="6"/>
  <c r="F190" i="6" s="1"/>
  <c r="C190" i="6"/>
  <c r="D189" i="6"/>
  <c r="C189" i="6"/>
  <c r="E188" i="6"/>
  <c r="D188" i="6"/>
  <c r="F188" i="6" s="1"/>
  <c r="C188" i="6"/>
  <c r="D187" i="6"/>
  <c r="C187" i="6"/>
  <c r="D186" i="6"/>
  <c r="C186" i="6"/>
  <c r="E185" i="6"/>
  <c r="D185" i="6"/>
  <c r="F185" i="6" s="1"/>
  <c r="C185" i="6"/>
  <c r="F184" i="6"/>
  <c r="E184" i="6"/>
  <c r="D184" i="6"/>
  <c r="C184" i="6"/>
  <c r="D183" i="6"/>
  <c r="F183" i="6" s="1"/>
  <c r="C183" i="6"/>
  <c r="D182" i="6"/>
  <c r="F182" i="6" s="1"/>
  <c r="C182" i="6"/>
  <c r="D181" i="6"/>
  <c r="F181" i="6" s="1"/>
  <c r="C181" i="6"/>
  <c r="E180" i="6"/>
  <c r="D180" i="6"/>
  <c r="F180" i="6" s="1"/>
  <c r="C180" i="6"/>
  <c r="D179" i="6"/>
  <c r="C179" i="6"/>
  <c r="D178" i="6"/>
  <c r="E178" i="6" s="1"/>
  <c r="C178" i="6"/>
  <c r="E177" i="6"/>
  <c r="D177" i="6"/>
  <c r="F177" i="6" s="1"/>
  <c r="C177" i="6"/>
  <c r="F176" i="6"/>
  <c r="E176" i="6"/>
  <c r="D176" i="6"/>
  <c r="C176" i="6"/>
  <c r="E175" i="6"/>
  <c r="D175" i="6"/>
  <c r="F175" i="6" s="1"/>
  <c r="C175" i="6"/>
  <c r="D174" i="6"/>
  <c r="F174" i="6" s="1"/>
  <c r="C174" i="6"/>
  <c r="D173" i="6"/>
  <c r="F173" i="6" s="1"/>
  <c r="C173" i="6"/>
  <c r="D172" i="6"/>
  <c r="F172" i="6" s="1"/>
  <c r="C172" i="6"/>
  <c r="D171" i="6"/>
  <c r="C171" i="6"/>
  <c r="D170" i="6"/>
  <c r="E170" i="6" s="1"/>
  <c r="C170" i="6"/>
  <c r="E169" i="6"/>
  <c r="D169" i="6"/>
  <c r="F169" i="6" s="1"/>
  <c r="C169" i="6"/>
  <c r="F168" i="6"/>
  <c r="E168" i="6"/>
  <c r="D168" i="6"/>
  <c r="C168" i="6"/>
  <c r="E167" i="6"/>
  <c r="D167" i="6"/>
  <c r="F167" i="6" s="1"/>
  <c r="C167" i="6"/>
  <c r="D166" i="6"/>
  <c r="C166" i="6"/>
  <c r="E165" i="6"/>
  <c r="D165" i="6"/>
  <c r="F165" i="6" s="1"/>
  <c r="C165" i="6"/>
  <c r="D164" i="6"/>
  <c r="F164" i="6" s="1"/>
  <c r="C164" i="6"/>
  <c r="D163" i="6"/>
  <c r="C163" i="6"/>
  <c r="F162" i="6"/>
  <c r="D162" i="6"/>
  <c r="E162" i="6" s="1"/>
  <c r="C162" i="6"/>
  <c r="E161" i="6"/>
  <c r="D161" i="6"/>
  <c r="F161" i="6" s="1"/>
  <c r="C161" i="6"/>
  <c r="F160" i="6"/>
  <c r="E160" i="6"/>
  <c r="D160" i="6"/>
  <c r="C160" i="6"/>
  <c r="D159" i="6"/>
  <c r="F159" i="6" s="1"/>
  <c r="C159" i="6"/>
  <c r="D158" i="6"/>
  <c r="F158" i="6" s="1"/>
  <c r="C158" i="6"/>
  <c r="E157" i="6"/>
  <c r="D157" i="6"/>
  <c r="F157" i="6" s="1"/>
  <c r="C157" i="6"/>
  <c r="D156" i="6"/>
  <c r="F156" i="6" s="1"/>
  <c r="C156" i="6"/>
  <c r="D155" i="6"/>
  <c r="C155" i="6"/>
  <c r="F154" i="6"/>
  <c r="D154" i="6"/>
  <c r="E154" i="6" s="1"/>
  <c r="C154" i="6"/>
  <c r="E153" i="6"/>
  <c r="D153" i="6"/>
  <c r="F153" i="6" s="1"/>
  <c r="C153" i="6"/>
  <c r="F152" i="6"/>
  <c r="E152" i="6"/>
  <c r="D152" i="6"/>
  <c r="C152" i="6"/>
  <c r="D151" i="6"/>
  <c r="F151" i="6" s="1"/>
  <c r="C151" i="6"/>
  <c r="D150" i="6"/>
  <c r="F150" i="6" s="1"/>
  <c r="C150" i="6"/>
  <c r="D149" i="6"/>
  <c r="F149" i="6" s="1"/>
  <c r="C149" i="6"/>
  <c r="D148" i="6"/>
  <c r="C148" i="6"/>
  <c r="D147" i="6"/>
  <c r="C147" i="6"/>
  <c r="D146" i="6"/>
  <c r="E146" i="6" s="1"/>
  <c r="C146" i="6"/>
  <c r="E145" i="6"/>
  <c r="D145" i="6"/>
  <c r="F145" i="6" s="1"/>
  <c r="C145" i="6"/>
  <c r="F144" i="6"/>
  <c r="E144" i="6"/>
  <c r="D144" i="6"/>
  <c r="C144" i="6"/>
  <c r="D143" i="6"/>
  <c r="F143" i="6" s="1"/>
  <c r="C143" i="6"/>
  <c r="F142" i="6"/>
  <c r="E142" i="6"/>
  <c r="D142" i="6"/>
  <c r="C142" i="6"/>
  <c r="D141" i="6"/>
  <c r="F141" i="6" s="1"/>
  <c r="C141" i="6"/>
  <c r="E140" i="6"/>
  <c r="D140" i="6"/>
  <c r="F140" i="6" s="1"/>
  <c r="C140" i="6"/>
  <c r="D139" i="6"/>
  <c r="C139" i="6"/>
  <c r="D138" i="6"/>
  <c r="E138" i="6" s="1"/>
  <c r="C138" i="6"/>
  <c r="E137" i="6"/>
  <c r="D137" i="6"/>
  <c r="F137" i="6" s="1"/>
  <c r="C137" i="6"/>
  <c r="F136" i="6"/>
  <c r="E136" i="6"/>
  <c r="D136" i="6"/>
  <c r="C136" i="6"/>
  <c r="D135" i="6"/>
  <c r="C135" i="6"/>
  <c r="F134" i="6"/>
  <c r="E134" i="6"/>
  <c r="D134" i="6"/>
  <c r="C134" i="6"/>
  <c r="D133" i="6"/>
  <c r="F133" i="6" s="1"/>
  <c r="C133" i="6"/>
  <c r="D132" i="6"/>
  <c r="F132" i="6" s="1"/>
  <c r="C132" i="6"/>
  <c r="D131" i="6"/>
  <c r="C131" i="6"/>
  <c r="D130" i="6"/>
  <c r="E130" i="6" s="1"/>
  <c r="C130" i="6"/>
  <c r="E129" i="6"/>
  <c r="D129" i="6"/>
  <c r="F129" i="6" s="1"/>
  <c r="C129" i="6"/>
  <c r="F128" i="6"/>
  <c r="E128" i="6"/>
  <c r="D128" i="6"/>
  <c r="C128" i="6"/>
  <c r="E127" i="6"/>
  <c r="D127" i="6"/>
  <c r="F127" i="6" s="1"/>
  <c r="C127" i="6"/>
  <c r="D126" i="6"/>
  <c r="F126" i="6" s="1"/>
  <c r="C126" i="6"/>
  <c r="D125" i="6"/>
  <c r="C125" i="6"/>
  <c r="E124" i="6"/>
  <c r="D124" i="6"/>
  <c r="F124" i="6" s="1"/>
  <c r="C124" i="6"/>
  <c r="D123" i="6"/>
  <c r="C123" i="6"/>
  <c r="D122" i="6"/>
  <c r="C122" i="6"/>
  <c r="E121" i="6"/>
  <c r="D121" i="6"/>
  <c r="F121" i="6" s="1"/>
  <c r="C121" i="6"/>
  <c r="F120" i="6"/>
  <c r="E120" i="6"/>
  <c r="D120" i="6"/>
  <c r="C120" i="6"/>
  <c r="D119" i="6"/>
  <c r="F119" i="6" s="1"/>
  <c r="C119" i="6"/>
  <c r="D118" i="6"/>
  <c r="F118" i="6" s="1"/>
  <c r="C118" i="6"/>
  <c r="D117" i="6"/>
  <c r="F117" i="6" s="1"/>
  <c r="C117" i="6"/>
  <c r="E116" i="6"/>
  <c r="D116" i="6"/>
  <c r="F116" i="6" s="1"/>
  <c r="C116" i="6"/>
  <c r="D115" i="6"/>
  <c r="C115" i="6"/>
  <c r="D114" i="6"/>
  <c r="E114" i="6" s="1"/>
  <c r="C114" i="6"/>
  <c r="E113" i="6"/>
  <c r="D113" i="6"/>
  <c r="F113" i="6" s="1"/>
  <c r="C113" i="6"/>
  <c r="F112" i="6"/>
  <c r="E112" i="6"/>
  <c r="D112" i="6"/>
  <c r="C112" i="6"/>
  <c r="E111" i="6"/>
  <c r="D111" i="6"/>
  <c r="F111" i="6" s="1"/>
  <c r="C111" i="6"/>
  <c r="D110" i="6"/>
  <c r="F110" i="6" s="1"/>
  <c r="C110" i="6"/>
  <c r="D109" i="6"/>
  <c r="F109" i="6" s="1"/>
  <c r="C109" i="6"/>
  <c r="D108" i="6"/>
  <c r="F108" i="6" s="1"/>
  <c r="C108" i="6"/>
  <c r="D107" i="6"/>
  <c r="C107" i="6"/>
  <c r="F106" i="6"/>
  <c r="D106" i="6"/>
  <c r="E106" i="6" s="1"/>
  <c r="C106" i="6"/>
  <c r="E105" i="6"/>
  <c r="D105" i="6"/>
  <c r="F105" i="6" s="1"/>
  <c r="C105" i="6"/>
  <c r="F104" i="6"/>
  <c r="E104" i="6"/>
  <c r="D104" i="6"/>
  <c r="C104" i="6"/>
  <c r="E103" i="6"/>
  <c r="D103" i="6"/>
  <c r="F103" i="6" s="1"/>
  <c r="C103" i="6"/>
  <c r="D102" i="6"/>
  <c r="C102" i="6"/>
  <c r="E101" i="6"/>
  <c r="D101" i="6"/>
  <c r="F101" i="6" s="1"/>
  <c r="C101" i="6"/>
  <c r="D100" i="6"/>
  <c r="F100" i="6" s="1"/>
  <c r="C100" i="6"/>
  <c r="D99" i="6"/>
  <c r="C99" i="6"/>
  <c r="F98" i="6"/>
  <c r="D98" i="6"/>
  <c r="E98" i="6" s="1"/>
  <c r="C98" i="6"/>
  <c r="E97" i="6"/>
  <c r="D97" i="6"/>
  <c r="F97" i="6" s="1"/>
  <c r="C97" i="6"/>
  <c r="F96" i="6"/>
  <c r="E96" i="6"/>
  <c r="D96" i="6"/>
  <c r="C96" i="6"/>
  <c r="D95" i="6"/>
  <c r="F95" i="6" s="1"/>
  <c r="C95" i="6"/>
  <c r="D94" i="6"/>
  <c r="F94" i="6" s="1"/>
  <c r="C94" i="6"/>
  <c r="E93" i="6"/>
  <c r="D93" i="6"/>
  <c r="F93" i="6" s="1"/>
  <c r="C93" i="6"/>
  <c r="D92" i="6"/>
  <c r="F92" i="6" s="1"/>
  <c r="C92" i="6"/>
  <c r="D91" i="6"/>
  <c r="C91" i="6"/>
  <c r="F90" i="6"/>
  <c r="D90" i="6"/>
  <c r="E90" i="6" s="1"/>
  <c r="C90" i="6"/>
  <c r="E89" i="6"/>
  <c r="D89" i="6"/>
  <c r="F89" i="6" s="1"/>
  <c r="C89" i="6"/>
  <c r="F88" i="6"/>
  <c r="E88" i="6"/>
  <c r="D88" i="6"/>
  <c r="C88" i="6"/>
  <c r="D87" i="6"/>
  <c r="F87" i="6" s="1"/>
  <c r="C87" i="6"/>
  <c r="F86" i="6"/>
  <c r="D86" i="6"/>
  <c r="E86" i="6" s="1"/>
  <c r="C86" i="6"/>
  <c r="D85" i="6"/>
  <c r="F85" i="6" s="1"/>
  <c r="C85" i="6"/>
  <c r="D84" i="6"/>
  <c r="C84" i="6"/>
  <c r="D83" i="6"/>
  <c r="C83" i="6"/>
  <c r="D82" i="6"/>
  <c r="E82" i="6" s="1"/>
  <c r="C82" i="6"/>
  <c r="E81" i="6"/>
  <c r="D81" i="6"/>
  <c r="F81" i="6" s="1"/>
  <c r="C81" i="6"/>
  <c r="F80" i="6"/>
  <c r="E80" i="6"/>
  <c r="D80" i="6"/>
  <c r="C80" i="6"/>
  <c r="D79" i="6"/>
  <c r="F79" i="6" s="1"/>
  <c r="C79" i="6"/>
  <c r="F78" i="6"/>
  <c r="E78" i="6"/>
  <c r="D78" i="6"/>
  <c r="C78" i="6"/>
  <c r="D77" i="6"/>
  <c r="F77" i="6" s="1"/>
  <c r="C77" i="6"/>
  <c r="D76" i="6"/>
  <c r="F76" i="6" s="1"/>
  <c r="C76" i="6"/>
  <c r="D75" i="6"/>
  <c r="C75" i="6"/>
  <c r="D74" i="6"/>
  <c r="E74" i="6" s="1"/>
  <c r="C74" i="6"/>
  <c r="E73" i="6"/>
  <c r="D73" i="6"/>
  <c r="F73" i="6" s="1"/>
  <c r="C73" i="6"/>
  <c r="F72" i="6"/>
  <c r="E72" i="6"/>
  <c r="D72" i="6"/>
  <c r="C72" i="6"/>
  <c r="D71" i="6"/>
  <c r="C71" i="6"/>
  <c r="F70" i="6"/>
  <c r="E70" i="6"/>
  <c r="D70" i="6"/>
  <c r="C70" i="6"/>
  <c r="D69" i="6"/>
  <c r="F69" i="6" s="1"/>
  <c r="C69" i="6"/>
  <c r="D68" i="6"/>
  <c r="F68" i="6" s="1"/>
  <c r="C68" i="6"/>
  <c r="D67" i="6"/>
  <c r="C67" i="6"/>
  <c r="D66" i="6"/>
  <c r="E66" i="6" s="1"/>
  <c r="C66" i="6"/>
  <c r="E65" i="6"/>
  <c r="D65" i="6"/>
  <c r="F65" i="6" s="1"/>
  <c r="C65" i="6"/>
  <c r="F64" i="6"/>
  <c r="E64" i="6"/>
  <c r="D64" i="6"/>
  <c r="C64" i="6"/>
  <c r="D63" i="6"/>
  <c r="F63" i="6" s="1"/>
  <c r="C63" i="6"/>
  <c r="D62" i="6"/>
  <c r="F62" i="6" s="1"/>
  <c r="C62" i="6"/>
  <c r="D61" i="6"/>
  <c r="C61" i="6"/>
  <c r="F60" i="6"/>
  <c r="E60" i="6"/>
  <c r="D60" i="6"/>
  <c r="C60" i="6"/>
  <c r="D59" i="6"/>
  <c r="C59" i="6"/>
  <c r="F58" i="6"/>
  <c r="D58" i="6"/>
  <c r="E58" i="6" s="1"/>
  <c r="C58" i="6"/>
  <c r="E57" i="6"/>
  <c r="D57" i="6"/>
  <c r="F57" i="6" s="1"/>
  <c r="C57" i="6"/>
  <c r="D56" i="6"/>
  <c r="F56" i="6" s="1"/>
  <c r="C56" i="6"/>
  <c r="E55" i="6"/>
  <c r="D55" i="6"/>
  <c r="F55" i="6" s="1"/>
  <c r="C55" i="6"/>
  <c r="D54" i="6"/>
  <c r="C54" i="6"/>
  <c r="E53" i="6"/>
  <c r="D53" i="6"/>
  <c r="F53" i="6" s="1"/>
  <c r="C53" i="6"/>
  <c r="D52" i="6"/>
  <c r="F52" i="6" s="1"/>
  <c r="C52" i="6"/>
  <c r="E51" i="6"/>
  <c r="D51" i="6"/>
  <c r="F51" i="6" s="1"/>
  <c r="C51" i="6"/>
  <c r="F50" i="6"/>
  <c r="D50" i="6"/>
  <c r="E50" i="6" s="1"/>
  <c r="C50" i="6"/>
  <c r="D49" i="6"/>
  <c r="F49" i="6" s="1"/>
  <c r="C49" i="6"/>
  <c r="F48" i="6"/>
  <c r="E48" i="6"/>
  <c r="D48" i="6"/>
  <c r="C48" i="6"/>
  <c r="D47" i="6"/>
  <c r="F47" i="6" s="1"/>
  <c r="C47" i="6"/>
  <c r="D46" i="6"/>
  <c r="F46" i="6" s="1"/>
  <c r="C46" i="6"/>
  <c r="D45" i="6"/>
  <c r="F45" i="6" s="1"/>
  <c r="C45" i="6"/>
  <c r="E44" i="6"/>
  <c r="D44" i="6"/>
  <c r="C44" i="6"/>
  <c r="D43" i="6"/>
  <c r="C43" i="6"/>
  <c r="D42" i="6"/>
  <c r="C42" i="6"/>
  <c r="E42" i="6" s="1"/>
  <c r="E41" i="6"/>
  <c r="D41" i="6"/>
  <c r="F41" i="6" s="1"/>
  <c r="C41" i="6"/>
  <c r="D40" i="6"/>
  <c r="F40" i="6" s="1"/>
  <c r="C40" i="6"/>
  <c r="E40" i="6" s="1"/>
  <c r="E39" i="6"/>
  <c r="D39" i="6"/>
  <c r="F39" i="6" s="1"/>
  <c r="C39" i="6"/>
  <c r="D38" i="6"/>
  <c r="F38" i="6" s="1"/>
  <c r="C38" i="6"/>
  <c r="E38" i="6" s="1"/>
  <c r="D37" i="6"/>
  <c r="C37" i="6"/>
  <c r="E36" i="6"/>
  <c r="D36" i="6"/>
  <c r="F36" i="6" s="1"/>
  <c r="C36" i="6"/>
  <c r="D35" i="6"/>
  <c r="E35" i="6" s="1"/>
  <c r="C35" i="6"/>
  <c r="E34" i="6"/>
  <c r="D34" i="6"/>
  <c r="F34" i="6" s="1"/>
  <c r="C34" i="6"/>
  <c r="D33" i="6"/>
  <c r="E33" i="6" s="1"/>
  <c r="C33" i="6"/>
  <c r="D32" i="6"/>
  <c r="C32" i="6"/>
  <c r="E32" i="6" s="1"/>
  <c r="D31" i="6"/>
  <c r="F31" i="6" s="1"/>
  <c r="C31" i="6"/>
  <c r="D30" i="6"/>
  <c r="C30" i="6"/>
  <c r="E30" i="6" s="1"/>
  <c r="F29" i="6"/>
  <c r="D29" i="6"/>
  <c r="C29" i="6"/>
  <c r="E29" i="6" s="1"/>
  <c r="D28" i="6"/>
  <c r="C28" i="6"/>
  <c r="E28" i="6" s="1"/>
  <c r="F27" i="6"/>
  <c r="E27" i="6"/>
  <c r="D27" i="6"/>
  <c r="C27" i="6"/>
  <c r="D26" i="6"/>
  <c r="C26" i="6"/>
  <c r="E26" i="6" s="1"/>
  <c r="F25" i="6"/>
  <c r="E25" i="6"/>
  <c r="D25" i="6"/>
  <c r="C25" i="6"/>
  <c r="D24" i="6"/>
  <c r="C24" i="6"/>
  <c r="E24" i="6" s="1"/>
  <c r="D23" i="6"/>
  <c r="C23" i="6"/>
  <c r="E23" i="6" s="1"/>
  <c r="D22" i="6"/>
  <c r="C22" i="6"/>
  <c r="E22" i="6" s="1"/>
  <c r="D21" i="6"/>
  <c r="C21" i="6"/>
  <c r="E21" i="6" s="1"/>
  <c r="E20" i="6"/>
  <c r="D20" i="6"/>
  <c r="F20" i="6" s="1"/>
  <c r="C20" i="6"/>
  <c r="D19" i="6"/>
  <c r="F19" i="6" s="1"/>
  <c r="C19" i="6"/>
  <c r="D18" i="6"/>
  <c r="F18" i="6" s="1"/>
  <c r="C18" i="6"/>
  <c r="D17" i="6"/>
  <c r="C17" i="6"/>
  <c r="E17" i="6" s="1"/>
  <c r="D16" i="6"/>
  <c r="F16" i="6" s="1"/>
  <c r="C16" i="6"/>
  <c r="D15" i="6"/>
  <c r="F15" i="6" s="1"/>
  <c r="C15" i="6"/>
  <c r="E15" i="6" s="1"/>
  <c r="E14" i="6"/>
  <c r="D14" i="6"/>
  <c r="C14" i="6"/>
  <c r="F13" i="6"/>
  <c r="D13" i="6"/>
  <c r="C13" i="6"/>
  <c r="E13" i="6" s="1"/>
  <c r="D12" i="6"/>
  <c r="C12" i="6"/>
  <c r="E12" i="6" s="1"/>
  <c r="F11" i="6"/>
  <c r="E11" i="6"/>
  <c r="D11" i="6"/>
  <c r="C11" i="6"/>
  <c r="D10" i="6"/>
  <c r="C10" i="6"/>
  <c r="E10" i="6" s="1"/>
  <c r="D9" i="6"/>
  <c r="F9" i="6" s="1"/>
  <c r="C9" i="6"/>
  <c r="D8" i="6"/>
  <c r="C8" i="6"/>
  <c r="E8" i="6" s="1"/>
  <c r="F7" i="6"/>
  <c r="D7" i="6"/>
  <c r="C7" i="6"/>
  <c r="E7" i="6" s="1"/>
  <c r="D6" i="6"/>
  <c r="C6" i="6"/>
  <c r="E6" i="6" s="1"/>
  <c r="D5" i="6"/>
  <c r="C5" i="6"/>
  <c r="E5" i="6" s="1"/>
  <c r="E4" i="6"/>
  <c r="D4" i="6"/>
  <c r="F4" i="6" s="1"/>
  <c r="C4" i="6"/>
  <c r="D3" i="6"/>
  <c r="F3" i="6" s="1"/>
  <c r="C3" i="6"/>
  <c r="F2" i="6"/>
  <c r="E2" i="6"/>
  <c r="D2" i="6"/>
  <c r="C2" i="6"/>
  <c r="D462" i="5"/>
  <c r="C462" i="5"/>
  <c r="E462" i="5" s="1"/>
  <c r="F461" i="5"/>
  <c r="E461" i="5"/>
  <c r="D461" i="5"/>
  <c r="C461" i="5"/>
  <c r="D460" i="5"/>
  <c r="C460" i="5"/>
  <c r="E460" i="5" s="1"/>
  <c r="D459" i="5"/>
  <c r="C459" i="5"/>
  <c r="D458" i="5"/>
  <c r="C458" i="5"/>
  <c r="E458" i="5" s="1"/>
  <c r="D457" i="5"/>
  <c r="C457" i="5"/>
  <c r="D456" i="5"/>
  <c r="C456" i="5"/>
  <c r="E456" i="5" s="1"/>
  <c r="F455" i="5"/>
  <c r="E455" i="5"/>
  <c r="D455" i="5"/>
  <c r="C455" i="5"/>
  <c r="D454" i="5"/>
  <c r="C454" i="5"/>
  <c r="E454" i="5" s="1"/>
  <c r="D453" i="5"/>
  <c r="C453" i="5"/>
  <c r="D452" i="5"/>
  <c r="C452" i="5"/>
  <c r="E452" i="5" s="1"/>
  <c r="E451" i="5"/>
  <c r="D451" i="5"/>
  <c r="C451" i="5"/>
  <c r="F451" i="5" s="1"/>
  <c r="D450" i="5"/>
  <c r="C450" i="5"/>
  <c r="E450" i="5" s="1"/>
  <c r="D449" i="5"/>
  <c r="C449" i="5"/>
  <c r="D448" i="5"/>
  <c r="C448" i="5"/>
  <c r="E448" i="5" s="1"/>
  <c r="F447" i="5"/>
  <c r="E447" i="5"/>
  <c r="D447" i="5"/>
  <c r="C447" i="5"/>
  <c r="D446" i="5"/>
  <c r="C446" i="5"/>
  <c r="E446" i="5" s="1"/>
  <c r="E445" i="5"/>
  <c r="D445" i="5"/>
  <c r="C445" i="5"/>
  <c r="F445" i="5" s="1"/>
  <c r="D444" i="5"/>
  <c r="C444" i="5"/>
  <c r="E444" i="5" s="1"/>
  <c r="D443" i="5"/>
  <c r="C443" i="5"/>
  <c r="F443" i="5" s="1"/>
  <c r="D442" i="5"/>
  <c r="C442" i="5"/>
  <c r="E442" i="5" s="1"/>
  <c r="D441" i="5"/>
  <c r="C441" i="5"/>
  <c r="D440" i="5"/>
  <c r="C440" i="5"/>
  <c r="E440" i="5" s="1"/>
  <c r="F439" i="5"/>
  <c r="E439" i="5"/>
  <c r="D439" i="5"/>
  <c r="C439" i="5"/>
  <c r="D438" i="5"/>
  <c r="C438" i="5"/>
  <c r="E438" i="5" s="1"/>
  <c r="D437" i="5"/>
  <c r="C437" i="5"/>
  <c r="F437" i="5" s="1"/>
  <c r="D436" i="5"/>
  <c r="C436" i="5"/>
  <c r="E436" i="5" s="1"/>
  <c r="F435" i="5"/>
  <c r="E435" i="5"/>
  <c r="D435" i="5"/>
  <c r="C435" i="5"/>
  <c r="D434" i="5"/>
  <c r="C434" i="5"/>
  <c r="E434" i="5" s="1"/>
  <c r="D433" i="5"/>
  <c r="C433" i="5"/>
  <c r="D432" i="5"/>
  <c r="C432" i="5"/>
  <c r="E432" i="5" s="1"/>
  <c r="F431" i="5"/>
  <c r="E431" i="5"/>
  <c r="D431" i="5"/>
  <c r="C431" i="5"/>
  <c r="D430" i="5"/>
  <c r="C430" i="5"/>
  <c r="E430" i="5" s="1"/>
  <c r="F429" i="5"/>
  <c r="E429" i="5"/>
  <c r="D429" i="5"/>
  <c r="C429" i="5"/>
  <c r="D428" i="5"/>
  <c r="C428" i="5"/>
  <c r="E428" i="5" s="1"/>
  <c r="D427" i="5"/>
  <c r="C427" i="5"/>
  <c r="D426" i="5"/>
  <c r="C426" i="5"/>
  <c r="E426" i="5" s="1"/>
  <c r="D425" i="5"/>
  <c r="C425" i="5"/>
  <c r="D424" i="5"/>
  <c r="C424" i="5"/>
  <c r="E424" i="5" s="1"/>
  <c r="F423" i="5"/>
  <c r="E423" i="5"/>
  <c r="D423" i="5"/>
  <c r="C423" i="5"/>
  <c r="D422" i="5"/>
  <c r="C422" i="5"/>
  <c r="E422" i="5" s="1"/>
  <c r="D421" i="5"/>
  <c r="C421" i="5"/>
  <c r="D420" i="5"/>
  <c r="C420" i="5"/>
  <c r="E420" i="5" s="1"/>
  <c r="E419" i="5"/>
  <c r="D419" i="5"/>
  <c r="C419" i="5"/>
  <c r="F419" i="5" s="1"/>
  <c r="D418" i="5"/>
  <c r="C418" i="5"/>
  <c r="E418" i="5" s="1"/>
  <c r="D417" i="5"/>
  <c r="C417" i="5"/>
  <c r="D416" i="5"/>
  <c r="C416" i="5"/>
  <c r="E416" i="5" s="1"/>
  <c r="F415" i="5"/>
  <c r="E415" i="5"/>
  <c r="D415" i="5"/>
  <c r="C415" i="5"/>
  <c r="D414" i="5"/>
  <c r="C414" i="5"/>
  <c r="E414" i="5" s="1"/>
  <c r="E413" i="5"/>
  <c r="D413" i="5"/>
  <c r="C413" i="5"/>
  <c r="F413" i="5" s="1"/>
  <c r="D412" i="5"/>
  <c r="C412" i="5"/>
  <c r="E412" i="5" s="1"/>
  <c r="D411" i="5"/>
  <c r="C411" i="5"/>
  <c r="F411" i="5" s="1"/>
  <c r="D410" i="5"/>
  <c r="C410" i="5"/>
  <c r="E410" i="5" s="1"/>
  <c r="D409" i="5"/>
  <c r="C409" i="5"/>
  <c r="D408" i="5"/>
  <c r="C408" i="5"/>
  <c r="E408" i="5" s="1"/>
  <c r="E407" i="5"/>
  <c r="D407" i="5"/>
  <c r="C407" i="5"/>
  <c r="F407" i="5" s="1"/>
  <c r="D406" i="5"/>
  <c r="C406" i="5"/>
  <c r="E406" i="5" s="1"/>
  <c r="F405" i="5"/>
  <c r="E405" i="5"/>
  <c r="D405" i="5"/>
  <c r="C405" i="5"/>
  <c r="D404" i="5"/>
  <c r="C404" i="5"/>
  <c r="E404" i="5" s="1"/>
  <c r="E403" i="5"/>
  <c r="D403" i="5"/>
  <c r="C403" i="5"/>
  <c r="F403" i="5" s="1"/>
  <c r="D402" i="5"/>
  <c r="C402" i="5"/>
  <c r="E402" i="5" s="1"/>
  <c r="D401" i="5"/>
  <c r="C401" i="5"/>
  <c r="D400" i="5"/>
  <c r="C400" i="5"/>
  <c r="E400" i="5" s="1"/>
  <c r="E399" i="5"/>
  <c r="D399" i="5"/>
  <c r="C399" i="5"/>
  <c r="F399" i="5" s="1"/>
  <c r="D398" i="5"/>
  <c r="C398" i="5"/>
  <c r="E398" i="5" s="1"/>
  <c r="D397" i="5"/>
  <c r="C397" i="5"/>
  <c r="D396" i="5"/>
  <c r="C396" i="5"/>
  <c r="E396" i="5" s="1"/>
  <c r="E395" i="5"/>
  <c r="D395" i="5"/>
  <c r="C395" i="5"/>
  <c r="F395" i="5" s="1"/>
  <c r="D394" i="5"/>
  <c r="C394" i="5"/>
  <c r="E394" i="5" s="1"/>
  <c r="D393" i="5"/>
  <c r="C393" i="5"/>
  <c r="D392" i="5"/>
  <c r="C392" i="5"/>
  <c r="E392" i="5" s="1"/>
  <c r="E391" i="5"/>
  <c r="D391" i="5"/>
  <c r="C391" i="5"/>
  <c r="F391" i="5" s="1"/>
  <c r="D390" i="5"/>
  <c r="F390" i="5" s="1"/>
  <c r="C390" i="5"/>
  <c r="F389" i="5"/>
  <c r="E389" i="5"/>
  <c r="D389" i="5"/>
  <c r="C389" i="5"/>
  <c r="D388" i="5"/>
  <c r="C388" i="5"/>
  <c r="E388" i="5" s="1"/>
  <c r="F387" i="5"/>
  <c r="E387" i="5"/>
  <c r="D387" i="5"/>
  <c r="C387" i="5"/>
  <c r="D386" i="5"/>
  <c r="C386" i="5"/>
  <c r="E386" i="5" s="1"/>
  <c r="D385" i="5"/>
  <c r="C385" i="5"/>
  <c r="D384" i="5"/>
  <c r="F384" i="5" s="1"/>
  <c r="C384" i="5"/>
  <c r="E383" i="5"/>
  <c r="D383" i="5"/>
  <c r="C383" i="5"/>
  <c r="F383" i="5" s="1"/>
  <c r="D382" i="5"/>
  <c r="C382" i="5"/>
  <c r="E382" i="5" s="1"/>
  <c r="F381" i="5"/>
  <c r="E381" i="5"/>
  <c r="D381" i="5"/>
  <c r="C381" i="5"/>
  <c r="D380" i="5"/>
  <c r="C380" i="5"/>
  <c r="E380" i="5" s="1"/>
  <c r="D379" i="5"/>
  <c r="C379" i="5"/>
  <c r="D378" i="5"/>
  <c r="C378" i="5"/>
  <c r="E378" i="5" s="1"/>
  <c r="D377" i="5"/>
  <c r="C377" i="5"/>
  <c r="D376" i="5"/>
  <c r="C376" i="5"/>
  <c r="E376" i="5" s="1"/>
  <c r="E375" i="5"/>
  <c r="D375" i="5"/>
  <c r="C375" i="5"/>
  <c r="F375" i="5" s="1"/>
  <c r="D374" i="5"/>
  <c r="F374" i="5" s="1"/>
  <c r="C374" i="5"/>
  <c r="F373" i="5"/>
  <c r="D373" i="5"/>
  <c r="C373" i="5"/>
  <c r="E373" i="5" s="1"/>
  <c r="D372" i="5"/>
  <c r="C372" i="5"/>
  <c r="E372" i="5" s="1"/>
  <c r="F371" i="5"/>
  <c r="D371" i="5"/>
  <c r="C371" i="5"/>
  <c r="E371" i="5" s="1"/>
  <c r="D370" i="5"/>
  <c r="C370" i="5"/>
  <c r="E370" i="5" s="1"/>
  <c r="D369" i="5"/>
  <c r="C369" i="5"/>
  <c r="D368" i="5"/>
  <c r="F368" i="5" s="1"/>
  <c r="C368" i="5"/>
  <c r="E367" i="5"/>
  <c r="D367" i="5"/>
  <c r="C367" i="5"/>
  <c r="F367" i="5" s="1"/>
  <c r="D366" i="5"/>
  <c r="C366" i="5"/>
  <c r="E366" i="5" s="1"/>
  <c r="D365" i="5"/>
  <c r="C365" i="5"/>
  <c r="F365" i="5" s="1"/>
  <c r="D364" i="5"/>
  <c r="C364" i="5"/>
  <c r="E364" i="5" s="1"/>
  <c r="D363" i="5"/>
  <c r="C363" i="5"/>
  <c r="F363" i="5" s="1"/>
  <c r="D362" i="5"/>
  <c r="C362" i="5"/>
  <c r="E362" i="5" s="1"/>
  <c r="D361" i="5"/>
  <c r="C361" i="5"/>
  <c r="D360" i="5"/>
  <c r="C360" i="5"/>
  <c r="E360" i="5" s="1"/>
  <c r="E359" i="5"/>
  <c r="D359" i="5"/>
  <c r="C359" i="5"/>
  <c r="F359" i="5" s="1"/>
  <c r="D358" i="5"/>
  <c r="F358" i="5" s="1"/>
  <c r="C358" i="5"/>
  <c r="E357" i="5"/>
  <c r="D357" i="5"/>
  <c r="C357" i="5"/>
  <c r="F357" i="5" s="1"/>
  <c r="D356" i="5"/>
  <c r="C356" i="5"/>
  <c r="E356" i="5" s="1"/>
  <c r="F355" i="5"/>
  <c r="D355" i="5"/>
  <c r="C355" i="5"/>
  <c r="E355" i="5" s="1"/>
  <c r="D354" i="5"/>
  <c r="C354" i="5"/>
  <c r="E354" i="5" s="1"/>
  <c r="D353" i="5"/>
  <c r="C353" i="5"/>
  <c r="D352" i="5"/>
  <c r="F352" i="5" s="1"/>
  <c r="C352" i="5"/>
  <c r="E351" i="5"/>
  <c r="D351" i="5"/>
  <c r="C351" i="5"/>
  <c r="F351" i="5" s="1"/>
  <c r="D350" i="5"/>
  <c r="C350" i="5"/>
  <c r="E350" i="5" s="1"/>
  <c r="E349" i="5"/>
  <c r="D349" i="5"/>
  <c r="C349" i="5"/>
  <c r="F349" i="5" s="1"/>
  <c r="D348" i="5"/>
  <c r="C348" i="5"/>
  <c r="E348" i="5" s="1"/>
  <c r="F347" i="5"/>
  <c r="D347" i="5"/>
  <c r="C347" i="5"/>
  <c r="E347" i="5" s="1"/>
  <c r="D346" i="5"/>
  <c r="C346" i="5"/>
  <c r="E346" i="5" s="1"/>
  <c r="D345" i="5"/>
  <c r="C345" i="5"/>
  <c r="D344" i="5"/>
  <c r="F344" i="5" s="1"/>
  <c r="C344" i="5"/>
  <c r="E343" i="5"/>
  <c r="D343" i="5"/>
  <c r="C343" i="5"/>
  <c r="F343" i="5" s="1"/>
  <c r="D342" i="5"/>
  <c r="C342" i="5"/>
  <c r="E342" i="5" s="1"/>
  <c r="F341" i="5"/>
  <c r="E341" i="5"/>
  <c r="D341" i="5"/>
  <c r="C341" i="5"/>
  <c r="D340" i="5"/>
  <c r="C340" i="5"/>
  <c r="E340" i="5" s="1"/>
  <c r="E339" i="5"/>
  <c r="D339" i="5"/>
  <c r="C339" i="5"/>
  <c r="F339" i="5" s="1"/>
  <c r="D338" i="5"/>
  <c r="C338" i="5"/>
  <c r="E338" i="5" s="1"/>
  <c r="D337" i="5"/>
  <c r="C337" i="5"/>
  <c r="D336" i="5"/>
  <c r="C336" i="5"/>
  <c r="E336" i="5" s="1"/>
  <c r="E335" i="5"/>
  <c r="D335" i="5"/>
  <c r="C335" i="5"/>
  <c r="F335" i="5" s="1"/>
  <c r="D334" i="5"/>
  <c r="C334" i="5"/>
  <c r="E334" i="5" s="1"/>
  <c r="D333" i="5"/>
  <c r="C333" i="5"/>
  <c r="D332" i="5"/>
  <c r="C332" i="5"/>
  <c r="E332" i="5" s="1"/>
  <c r="E331" i="5"/>
  <c r="D331" i="5"/>
  <c r="C331" i="5"/>
  <c r="F331" i="5" s="1"/>
  <c r="E330" i="5"/>
  <c r="D330" i="5"/>
  <c r="C330" i="5"/>
  <c r="F330" i="5" s="1"/>
  <c r="F329" i="5"/>
  <c r="D329" i="5"/>
  <c r="C329" i="5"/>
  <c r="E329" i="5" s="1"/>
  <c r="E328" i="5"/>
  <c r="D328" i="5"/>
  <c r="C328" i="5"/>
  <c r="F328" i="5" s="1"/>
  <c r="D327" i="5"/>
  <c r="C327" i="5"/>
  <c r="E327" i="5" s="1"/>
  <c r="E326" i="5"/>
  <c r="D326" i="5"/>
  <c r="C326" i="5"/>
  <c r="F326" i="5" s="1"/>
  <c r="D325" i="5"/>
  <c r="E325" i="5" s="1"/>
  <c r="C325" i="5"/>
  <c r="E324" i="5"/>
  <c r="D324" i="5"/>
  <c r="C324" i="5"/>
  <c r="F324" i="5" s="1"/>
  <c r="D323" i="5"/>
  <c r="F323" i="5" s="1"/>
  <c r="C323" i="5"/>
  <c r="E323" i="5" s="1"/>
  <c r="E322" i="5"/>
  <c r="D322" i="5"/>
  <c r="C322" i="5"/>
  <c r="F322" i="5" s="1"/>
  <c r="E321" i="5"/>
  <c r="D321" i="5"/>
  <c r="C321" i="5"/>
  <c r="E320" i="5"/>
  <c r="D320" i="5"/>
  <c r="C320" i="5"/>
  <c r="F320" i="5" s="1"/>
  <c r="D319" i="5"/>
  <c r="F319" i="5" s="1"/>
  <c r="C319" i="5"/>
  <c r="E318" i="5"/>
  <c r="D318" i="5"/>
  <c r="C318" i="5"/>
  <c r="F318" i="5" s="1"/>
  <c r="D317" i="5"/>
  <c r="C317" i="5"/>
  <c r="E317" i="5" s="1"/>
  <c r="E316" i="5"/>
  <c r="D316" i="5"/>
  <c r="C316" i="5"/>
  <c r="F316" i="5" s="1"/>
  <c r="E315" i="5"/>
  <c r="D315" i="5"/>
  <c r="F315" i="5" s="1"/>
  <c r="C315" i="5"/>
  <c r="E314" i="5"/>
  <c r="D314" i="5"/>
  <c r="C314" i="5"/>
  <c r="F314" i="5" s="1"/>
  <c r="D313" i="5"/>
  <c r="F313" i="5" s="1"/>
  <c r="C313" i="5"/>
  <c r="E312" i="5"/>
  <c r="D312" i="5"/>
  <c r="C312" i="5"/>
  <c r="F312" i="5" s="1"/>
  <c r="F311" i="5"/>
  <c r="E311" i="5"/>
  <c r="D311" i="5"/>
  <c r="C311" i="5"/>
  <c r="E310" i="5"/>
  <c r="D310" i="5"/>
  <c r="C310" i="5"/>
  <c r="F310" i="5" s="1"/>
  <c r="D309" i="5"/>
  <c r="F309" i="5" s="1"/>
  <c r="C309" i="5"/>
  <c r="E308" i="5"/>
  <c r="D308" i="5"/>
  <c r="C308" i="5"/>
  <c r="F308" i="5" s="1"/>
  <c r="D307" i="5"/>
  <c r="F307" i="5" s="1"/>
  <c r="C307" i="5"/>
  <c r="E307" i="5" s="1"/>
  <c r="E306" i="5"/>
  <c r="D306" i="5"/>
  <c r="C306" i="5"/>
  <c r="F306" i="5" s="1"/>
  <c r="D305" i="5"/>
  <c r="C305" i="5"/>
  <c r="E305" i="5" s="1"/>
  <c r="E304" i="5"/>
  <c r="D304" i="5"/>
  <c r="C304" i="5"/>
  <c r="F304" i="5" s="1"/>
  <c r="D303" i="5"/>
  <c r="F303" i="5" s="1"/>
  <c r="C303" i="5"/>
  <c r="E302" i="5"/>
  <c r="D302" i="5"/>
  <c r="C302" i="5"/>
  <c r="F302" i="5" s="1"/>
  <c r="F301" i="5"/>
  <c r="D301" i="5"/>
  <c r="C301" i="5"/>
  <c r="E301" i="5" s="1"/>
  <c r="E300" i="5"/>
  <c r="D300" i="5"/>
  <c r="C300" i="5"/>
  <c r="F300" i="5" s="1"/>
  <c r="E299" i="5"/>
  <c r="D299" i="5"/>
  <c r="F299" i="5" s="1"/>
  <c r="C299" i="5"/>
  <c r="E298" i="5"/>
  <c r="D298" i="5"/>
  <c r="C298" i="5"/>
  <c r="F298" i="5" s="1"/>
  <c r="D297" i="5"/>
  <c r="F297" i="5" s="1"/>
  <c r="C297" i="5"/>
  <c r="E297" i="5" s="1"/>
  <c r="E296" i="5"/>
  <c r="D296" i="5"/>
  <c r="C296" i="5"/>
  <c r="F296" i="5" s="1"/>
  <c r="E295" i="5"/>
  <c r="D295" i="5"/>
  <c r="C295" i="5"/>
  <c r="F295" i="5" s="1"/>
  <c r="E294" i="5"/>
  <c r="D294" i="5"/>
  <c r="C294" i="5"/>
  <c r="F294" i="5" s="1"/>
  <c r="F293" i="5"/>
  <c r="D293" i="5"/>
  <c r="E293" i="5" s="1"/>
  <c r="C293" i="5"/>
  <c r="E292" i="5"/>
  <c r="D292" i="5"/>
  <c r="C292" i="5"/>
  <c r="F292" i="5" s="1"/>
  <c r="F291" i="5"/>
  <c r="E291" i="5"/>
  <c r="D291" i="5"/>
  <c r="C291" i="5"/>
  <c r="E290" i="5"/>
  <c r="D290" i="5"/>
  <c r="C290" i="5"/>
  <c r="F290" i="5" s="1"/>
  <c r="D289" i="5"/>
  <c r="C289" i="5"/>
  <c r="E289" i="5" s="1"/>
  <c r="E288" i="5"/>
  <c r="D288" i="5"/>
  <c r="C288" i="5"/>
  <c r="F288" i="5" s="1"/>
  <c r="D287" i="5"/>
  <c r="C287" i="5"/>
  <c r="E287" i="5" s="1"/>
  <c r="E286" i="5"/>
  <c r="D286" i="5"/>
  <c r="C286" i="5"/>
  <c r="F286" i="5" s="1"/>
  <c r="F285" i="5"/>
  <c r="D285" i="5"/>
  <c r="C285" i="5"/>
  <c r="E285" i="5" s="1"/>
  <c r="E284" i="5"/>
  <c r="D284" i="5"/>
  <c r="C284" i="5"/>
  <c r="F284" i="5" s="1"/>
  <c r="E283" i="5"/>
  <c r="D283" i="5"/>
  <c r="F283" i="5" s="1"/>
  <c r="C283" i="5"/>
  <c r="E282" i="5"/>
  <c r="D282" i="5"/>
  <c r="C282" i="5"/>
  <c r="F282" i="5" s="1"/>
  <c r="D281" i="5"/>
  <c r="F281" i="5" s="1"/>
  <c r="C281" i="5"/>
  <c r="E281" i="5" s="1"/>
  <c r="E280" i="5"/>
  <c r="D280" i="5"/>
  <c r="C280" i="5"/>
  <c r="F280" i="5" s="1"/>
  <c r="D279" i="5"/>
  <c r="C279" i="5"/>
  <c r="F279" i="5" s="1"/>
  <c r="E278" i="5"/>
  <c r="D278" i="5"/>
  <c r="C278" i="5"/>
  <c r="F278" i="5" s="1"/>
  <c r="F277" i="5"/>
  <c r="D277" i="5"/>
  <c r="E277" i="5" s="1"/>
  <c r="C277" i="5"/>
  <c r="E276" i="5"/>
  <c r="D276" i="5"/>
  <c r="C276" i="5"/>
  <c r="F276" i="5" s="1"/>
  <c r="E275" i="5"/>
  <c r="D275" i="5"/>
  <c r="C275" i="5"/>
  <c r="F275" i="5" s="1"/>
  <c r="E274" i="5"/>
  <c r="D274" i="5"/>
  <c r="C274" i="5"/>
  <c r="F274" i="5" s="1"/>
  <c r="E273" i="5"/>
  <c r="D273" i="5"/>
  <c r="C273" i="5"/>
  <c r="E272" i="5"/>
  <c r="D272" i="5"/>
  <c r="F272" i="5" s="1"/>
  <c r="C272" i="5"/>
  <c r="D271" i="5"/>
  <c r="C271" i="5"/>
  <c r="E271" i="5" s="1"/>
  <c r="E270" i="5"/>
  <c r="D270" i="5"/>
  <c r="C270" i="5"/>
  <c r="F270" i="5" s="1"/>
  <c r="D269" i="5"/>
  <c r="C269" i="5"/>
  <c r="E269" i="5" s="1"/>
  <c r="E268" i="5"/>
  <c r="D268" i="5"/>
  <c r="F268" i="5" s="1"/>
  <c r="C268" i="5"/>
  <c r="E267" i="5"/>
  <c r="D267" i="5"/>
  <c r="F267" i="5" s="1"/>
  <c r="C267" i="5"/>
  <c r="E266" i="5"/>
  <c r="D266" i="5"/>
  <c r="F266" i="5" s="1"/>
  <c r="C266" i="5"/>
  <c r="D265" i="5"/>
  <c r="F265" i="5" s="1"/>
  <c r="C265" i="5"/>
  <c r="E264" i="5"/>
  <c r="D264" i="5"/>
  <c r="F264" i="5" s="1"/>
  <c r="C264" i="5"/>
  <c r="D263" i="5"/>
  <c r="C263" i="5"/>
  <c r="E263" i="5" s="1"/>
  <c r="E262" i="5"/>
  <c r="D262" i="5"/>
  <c r="F262" i="5" s="1"/>
  <c r="C262" i="5"/>
  <c r="D261" i="5"/>
  <c r="E261" i="5" s="1"/>
  <c r="C261" i="5"/>
  <c r="E260" i="5"/>
  <c r="D260" i="5"/>
  <c r="F260" i="5" s="1"/>
  <c r="C260" i="5"/>
  <c r="D259" i="5"/>
  <c r="F259" i="5" s="1"/>
  <c r="C259" i="5"/>
  <c r="E259" i="5" s="1"/>
  <c r="E258" i="5"/>
  <c r="D258" i="5"/>
  <c r="F258" i="5" s="1"/>
  <c r="C258" i="5"/>
  <c r="E257" i="5"/>
  <c r="D257" i="5"/>
  <c r="C257" i="5"/>
  <c r="F256" i="5"/>
  <c r="E256" i="5"/>
  <c r="D256" i="5"/>
  <c r="C256" i="5"/>
  <c r="D255" i="5"/>
  <c r="F255" i="5" s="1"/>
  <c r="C255" i="5"/>
  <c r="F254" i="5"/>
  <c r="E254" i="5"/>
  <c r="D254" i="5"/>
  <c r="C254" i="5"/>
  <c r="E253" i="5"/>
  <c r="D253" i="5"/>
  <c r="C253" i="5"/>
  <c r="F252" i="5"/>
  <c r="E252" i="5"/>
  <c r="D252" i="5"/>
  <c r="C252" i="5"/>
  <c r="D251" i="5"/>
  <c r="F251" i="5" s="1"/>
  <c r="C251" i="5"/>
  <c r="F250" i="5"/>
  <c r="E250" i="5"/>
  <c r="D250" i="5"/>
  <c r="C250" i="5"/>
  <c r="D249" i="5"/>
  <c r="C249" i="5"/>
  <c r="E249" i="5" s="1"/>
  <c r="F248" i="5"/>
  <c r="E248" i="5"/>
  <c r="D248" i="5"/>
  <c r="C248" i="5"/>
  <c r="D247" i="5"/>
  <c r="C247" i="5"/>
  <c r="E247" i="5" s="1"/>
  <c r="F246" i="5"/>
  <c r="E246" i="5"/>
  <c r="D246" i="5"/>
  <c r="C246" i="5"/>
  <c r="D245" i="5"/>
  <c r="C245" i="5"/>
  <c r="E245" i="5" s="1"/>
  <c r="F244" i="5"/>
  <c r="E244" i="5"/>
  <c r="D244" i="5"/>
  <c r="C244" i="5"/>
  <c r="D243" i="5"/>
  <c r="C243" i="5"/>
  <c r="E243" i="5" s="1"/>
  <c r="F242" i="5"/>
  <c r="E242" i="5"/>
  <c r="D242" i="5"/>
  <c r="C242" i="5"/>
  <c r="E241" i="5"/>
  <c r="D241" i="5"/>
  <c r="C241" i="5"/>
  <c r="F240" i="5"/>
  <c r="E240" i="5"/>
  <c r="D240" i="5"/>
  <c r="C240" i="5"/>
  <c r="D239" i="5"/>
  <c r="F239" i="5" s="1"/>
  <c r="C239" i="5"/>
  <c r="F238" i="5"/>
  <c r="E238" i="5"/>
  <c r="D238" i="5"/>
  <c r="C238" i="5"/>
  <c r="E237" i="5"/>
  <c r="D237" i="5"/>
  <c r="C237" i="5"/>
  <c r="E236" i="5"/>
  <c r="D236" i="5"/>
  <c r="F236" i="5" s="1"/>
  <c r="C236" i="5"/>
  <c r="D235" i="5"/>
  <c r="C235" i="5"/>
  <c r="E235" i="5" s="1"/>
  <c r="E234" i="5"/>
  <c r="D234" i="5"/>
  <c r="F234" i="5" s="1"/>
  <c r="C234" i="5"/>
  <c r="D233" i="5"/>
  <c r="C233" i="5"/>
  <c r="E233" i="5" s="1"/>
  <c r="E232" i="5"/>
  <c r="D232" i="5"/>
  <c r="F232" i="5" s="1"/>
  <c r="C232" i="5"/>
  <c r="E231" i="5"/>
  <c r="D231" i="5"/>
  <c r="F231" i="5" s="1"/>
  <c r="C231" i="5"/>
  <c r="E230" i="5"/>
  <c r="D230" i="5"/>
  <c r="F230" i="5" s="1"/>
  <c r="C230" i="5"/>
  <c r="D229" i="5"/>
  <c r="F229" i="5" s="1"/>
  <c r="C229" i="5"/>
  <c r="E228" i="5"/>
  <c r="D228" i="5"/>
  <c r="F228" i="5" s="1"/>
  <c r="C228" i="5"/>
  <c r="D227" i="5"/>
  <c r="C227" i="5"/>
  <c r="F227" i="5" s="1"/>
  <c r="F226" i="5"/>
  <c r="E226" i="5"/>
  <c r="D226" i="5"/>
  <c r="C226" i="5"/>
  <c r="D225" i="5"/>
  <c r="C225" i="5"/>
  <c r="F225" i="5" s="1"/>
  <c r="F224" i="5"/>
  <c r="E224" i="5"/>
  <c r="D224" i="5"/>
  <c r="C224" i="5"/>
  <c r="D223" i="5"/>
  <c r="C223" i="5"/>
  <c r="F223" i="5" s="1"/>
  <c r="E222" i="5"/>
  <c r="D222" i="5"/>
  <c r="F222" i="5" s="1"/>
  <c r="C222" i="5"/>
  <c r="D221" i="5"/>
  <c r="E221" i="5" s="1"/>
  <c r="C221" i="5"/>
  <c r="F220" i="5"/>
  <c r="E220" i="5"/>
  <c r="D220" i="5"/>
  <c r="C220" i="5"/>
  <c r="D219" i="5"/>
  <c r="F219" i="5" s="1"/>
  <c r="C219" i="5"/>
  <c r="E218" i="5"/>
  <c r="D218" i="5"/>
  <c r="F218" i="5" s="1"/>
  <c r="C218" i="5"/>
  <c r="D217" i="5"/>
  <c r="F217" i="5" s="1"/>
  <c r="C217" i="5"/>
  <c r="E217" i="5" s="1"/>
  <c r="E216" i="5"/>
  <c r="D216" i="5"/>
  <c r="F216" i="5" s="1"/>
  <c r="C216" i="5"/>
  <c r="E215" i="5"/>
  <c r="D215" i="5"/>
  <c r="C215" i="5"/>
  <c r="F214" i="5"/>
  <c r="E214" i="5"/>
  <c r="D214" i="5"/>
  <c r="C214" i="5"/>
  <c r="D213" i="5"/>
  <c r="F213" i="5" s="1"/>
  <c r="C213" i="5"/>
  <c r="F212" i="5"/>
  <c r="E212" i="5"/>
  <c r="D212" i="5"/>
  <c r="C212" i="5"/>
  <c r="E211" i="5"/>
  <c r="D211" i="5"/>
  <c r="C211" i="5"/>
  <c r="F210" i="5"/>
  <c r="E210" i="5"/>
  <c r="D210" i="5"/>
  <c r="C210" i="5"/>
  <c r="D209" i="5"/>
  <c r="F209" i="5" s="1"/>
  <c r="C209" i="5"/>
  <c r="E208" i="5"/>
  <c r="D208" i="5"/>
  <c r="F208" i="5" s="1"/>
  <c r="C208" i="5"/>
  <c r="D207" i="5"/>
  <c r="C207" i="5"/>
  <c r="E207" i="5" s="1"/>
  <c r="E206" i="5"/>
  <c r="D206" i="5"/>
  <c r="F206" i="5" s="1"/>
  <c r="C206" i="5"/>
  <c r="F205" i="5"/>
  <c r="D205" i="5"/>
  <c r="C205" i="5"/>
  <c r="E205" i="5" s="1"/>
  <c r="E204" i="5"/>
  <c r="D204" i="5"/>
  <c r="F204" i="5" s="1"/>
  <c r="C204" i="5"/>
  <c r="E203" i="5"/>
  <c r="D203" i="5"/>
  <c r="F203" i="5" s="1"/>
  <c r="C203" i="5"/>
  <c r="E202" i="5"/>
  <c r="D202" i="5"/>
  <c r="F202" i="5" s="1"/>
  <c r="C202" i="5"/>
  <c r="D201" i="5"/>
  <c r="F201" i="5" s="1"/>
  <c r="C201" i="5"/>
  <c r="E201" i="5" s="1"/>
  <c r="E200" i="5"/>
  <c r="D200" i="5"/>
  <c r="F200" i="5" s="1"/>
  <c r="C200" i="5"/>
  <c r="D199" i="5"/>
  <c r="C199" i="5"/>
  <c r="F199" i="5" s="1"/>
  <c r="E198" i="5"/>
  <c r="D198" i="5"/>
  <c r="F198" i="5" s="1"/>
  <c r="C198" i="5"/>
  <c r="D197" i="5"/>
  <c r="F197" i="5" s="1"/>
  <c r="C197" i="5"/>
  <c r="E196" i="5"/>
  <c r="D196" i="5"/>
  <c r="F196" i="5" s="1"/>
  <c r="C196" i="5"/>
  <c r="F195" i="5"/>
  <c r="D195" i="5"/>
  <c r="C195" i="5"/>
  <c r="E195" i="5" s="1"/>
  <c r="F194" i="5"/>
  <c r="E194" i="5"/>
  <c r="D194" i="5"/>
  <c r="C194" i="5"/>
  <c r="F193" i="5"/>
  <c r="D193" i="5"/>
  <c r="C193" i="5"/>
  <c r="E193" i="5" s="1"/>
  <c r="F192" i="5"/>
  <c r="E192" i="5"/>
  <c r="D192" i="5"/>
  <c r="C192" i="5"/>
  <c r="F191" i="5"/>
  <c r="D191" i="5"/>
  <c r="C191" i="5"/>
  <c r="E191" i="5" s="1"/>
  <c r="F190" i="5"/>
  <c r="E190" i="5"/>
  <c r="D190" i="5"/>
  <c r="C190" i="5"/>
  <c r="F189" i="5"/>
  <c r="D189" i="5"/>
  <c r="C189" i="5"/>
  <c r="E189" i="5" s="1"/>
  <c r="F188" i="5"/>
  <c r="E188" i="5"/>
  <c r="D188" i="5"/>
  <c r="C188" i="5"/>
  <c r="F187" i="5"/>
  <c r="D187" i="5"/>
  <c r="C187" i="5"/>
  <c r="E187" i="5" s="1"/>
  <c r="F186" i="5"/>
  <c r="E186" i="5"/>
  <c r="D186" i="5"/>
  <c r="C186" i="5"/>
  <c r="F185" i="5"/>
  <c r="D185" i="5"/>
  <c r="C185" i="5"/>
  <c r="E185" i="5" s="1"/>
  <c r="F184" i="5"/>
  <c r="E184" i="5"/>
  <c r="D184" i="5"/>
  <c r="C184" i="5"/>
  <c r="F183" i="5"/>
  <c r="D183" i="5"/>
  <c r="C183" i="5"/>
  <c r="E183" i="5" s="1"/>
  <c r="F182" i="5"/>
  <c r="E182" i="5"/>
  <c r="D182" i="5"/>
  <c r="C182" i="5"/>
  <c r="F181" i="5"/>
  <c r="D181" i="5"/>
  <c r="C181" i="5"/>
  <c r="E181" i="5" s="1"/>
  <c r="F180" i="5"/>
  <c r="E180" i="5"/>
  <c r="D180" i="5"/>
  <c r="C180" i="5"/>
  <c r="F179" i="5"/>
  <c r="D179" i="5"/>
  <c r="C179" i="5"/>
  <c r="E179" i="5" s="1"/>
  <c r="F178" i="5"/>
  <c r="E178" i="5"/>
  <c r="D178" i="5"/>
  <c r="C178" i="5"/>
  <c r="F177" i="5"/>
  <c r="D177" i="5"/>
  <c r="C177" i="5"/>
  <c r="E177" i="5" s="1"/>
  <c r="F176" i="5"/>
  <c r="E176" i="5"/>
  <c r="D176" i="5"/>
  <c r="C176" i="5"/>
  <c r="F175" i="5"/>
  <c r="D175" i="5"/>
  <c r="C175" i="5"/>
  <c r="E175" i="5" s="1"/>
  <c r="F174" i="5"/>
  <c r="E174" i="5"/>
  <c r="D174" i="5"/>
  <c r="C174" i="5"/>
  <c r="F173" i="5"/>
  <c r="D173" i="5"/>
  <c r="C173" i="5"/>
  <c r="E173" i="5" s="1"/>
  <c r="F172" i="5"/>
  <c r="E172" i="5"/>
  <c r="D172" i="5"/>
  <c r="C172" i="5"/>
  <c r="F171" i="5"/>
  <c r="D171" i="5"/>
  <c r="C171" i="5"/>
  <c r="E171" i="5" s="1"/>
  <c r="F170" i="5"/>
  <c r="E170" i="5"/>
  <c r="D170" i="5"/>
  <c r="C170" i="5"/>
  <c r="F169" i="5"/>
  <c r="D169" i="5"/>
  <c r="C169" i="5"/>
  <c r="E169" i="5" s="1"/>
  <c r="F168" i="5"/>
  <c r="E168" i="5"/>
  <c r="D168" i="5"/>
  <c r="C168" i="5"/>
  <c r="F167" i="5"/>
  <c r="D167" i="5"/>
  <c r="C167" i="5"/>
  <c r="E167" i="5" s="1"/>
  <c r="F166" i="5"/>
  <c r="E166" i="5"/>
  <c r="D166" i="5"/>
  <c r="C166" i="5"/>
  <c r="F165" i="5"/>
  <c r="D165" i="5"/>
  <c r="C165" i="5"/>
  <c r="E165" i="5" s="1"/>
  <c r="F164" i="5"/>
  <c r="E164" i="5"/>
  <c r="D164" i="5"/>
  <c r="C164" i="5"/>
  <c r="F163" i="5"/>
  <c r="D163" i="5"/>
  <c r="C163" i="5"/>
  <c r="E163" i="5" s="1"/>
  <c r="F162" i="5"/>
  <c r="E162" i="5"/>
  <c r="D162" i="5"/>
  <c r="C162" i="5"/>
  <c r="F161" i="5"/>
  <c r="D161" i="5"/>
  <c r="C161" i="5"/>
  <c r="E161" i="5" s="1"/>
  <c r="F160" i="5"/>
  <c r="E160" i="5"/>
  <c r="D160" i="5"/>
  <c r="C160" i="5"/>
  <c r="F159" i="5"/>
  <c r="D159" i="5"/>
  <c r="C159" i="5"/>
  <c r="E159" i="5" s="1"/>
  <c r="F158" i="5"/>
  <c r="E158" i="5"/>
  <c r="D158" i="5"/>
  <c r="C158" i="5"/>
  <c r="F157" i="5"/>
  <c r="D157" i="5"/>
  <c r="C157" i="5"/>
  <c r="E157" i="5" s="1"/>
  <c r="F156" i="5"/>
  <c r="E156" i="5"/>
  <c r="D156" i="5"/>
  <c r="C156" i="5"/>
  <c r="F155" i="5"/>
  <c r="D155" i="5"/>
  <c r="C155" i="5"/>
  <c r="E155" i="5" s="1"/>
  <c r="F154" i="5"/>
  <c r="E154" i="5"/>
  <c r="D154" i="5"/>
  <c r="C154" i="5"/>
  <c r="F153" i="5"/>
  <c r="D153" i="5"/>
  <c r="C153" i="5"/>
  <c r="E153" i="5" s="1"/>
  <c r="F152" i="5"/>
  <c r="E152" i="5"/>
  <c r="D152" i="5"/>
  <c r="C152" i="5"/>
  <c r="F151" i="5"/>
  <c r="D151" i="5"/>
  <c r="C151" i="5"/>
  <c r="E151" i="5" s="1"/>
  <c r="F150" i="5"/>
  <c r="E150" i="5"/>
  <c r="D150" i="5"/>
  <c r="C150" i="5"/>
  <c r="F149" i="5"/>
  <c r="D149" i="5"/>
  <c r="C149" i="5"/>
  <c r="E149" i="5" s="1"/>
  <c r="F148" i="5"/>
  <c r="E148" i="5"/>
  <c r="D148" i="5"/>
  <c r="C148" i="5"/>
  <c r="F147" i="5"/>
  <c r="D147" i="5"/>
  <c r="C147" i="5"/>
  <c r="E147" i="5" s="1"/>
  <c r="F146" i="5"/>
  <c r="E146" i="5"/>
  <c r="D146" i="5"/>
  <c r="C146" i="5"/>
  <c r="F145" i="5"/>
  <c r="D145" i="5"/>
  <c r="C145" i="5"/>
  <c r="E145" i="5" s="1"/>
  <c r="F144" i="5"/>
  <c r="E144" i="5"/>
  <c r="D144" i="5"/>
  <c r="C144" i="5"/>
  <c r="F143" i="5"/>
  <c r="D143" i="5"/>
  <c r="C143" i="5"/>
  <c r="E143" i="5" s="1"/>
  <c r="F142" i="5"/>
  <c r="E142" i="5"/>
  <c r="D142" i="5"/>
  <c r="C142" i="5"/>
  <c r="F141" i="5"/>
  <c r="D141" i="5"/>
  <c r="C141" i="5"/>
  <c r="E141" i="5" s="1"/>
  <c r="F140" i="5"/>
  <c r="E140" i="5"/>
  <c r="D140" i="5"/>
  <c r="C140" i="5"/>
  <c r="F139" i="5"/>
  <c r="D139" i="5"/>
  <c r="C139" i="5"/>
  <c r="E139" i="5" s="1"/>
  <c r="F138" i="5"/>
  <c r="E138" i="5"/>
  <c r="D138" i="5"/>
  <c r="C138" i="5"/>
  <c r="F137" i="5"/>
  <c r="D137" i="5"/>
  <c r="C137" i="5"/>
  <c r="E137" i="5" s="1"/>
  <c r="F136" i="5"/>
  <c r="E136" i="5"/>
  <c r="D136" i="5"/>
  <c r="C136" i="5"/>
  <c r="F135" i="5"/>
  <c r="D135" i="5"/>
  <c r="C135" i="5"/>
  <c r="E135" i="5" s="1"/>
  <c r="F134" i="5"/>
  <c r="E134" i="5"/>
  <c r="D134" i="5"/>
  <c r="C134" i="5"/>
  <c r="F133" i="5"/>
  <c r="D133" i="5"/>
  <c r="C133" i="5"/>
  <c r="E133" i="5" s="1"/>
  <c r="F132" i="5"/>
  <c r="E132" i="5"/>
  <c r="D132" i="5"/>
  <c r="C132" i="5"/>
  <c r="F131" i="5"/>
  <c r="D131" i="5"/>
  <c r="C131" i="5"/>
  <c r="E131" i="5" s="1"/>
  <c r="F130" i="5"/>
  <c r="E130" i="5"/>
  <c r="D130" i="5"/>
  <c r="C130" i="5"/>
  <c r="F129" i="5"/>
  <c r="D129" i="5"/>
  <c r="C129" i="5"/>
  <c r="E129" i="5" s="1"/>
  <c r="F128" i="5"/>
  <c r="E128" i="5"/>
  <c r="D128" i="5"/>
  <c r="C128" i="5"/>
  <c r="F127" i="5"/>
  <c r="D127" i="5"/>
  <c r="C127" i="5"/>
  <c r="E127" i="5" s="1"/>
  <c r="F126" i="5"/>
  <c r="E126" i="5"/>
  <c r="D126" i="5"/>
  <c r="C126" i="5"/>
  <c r="F125" i="5"/>
  <c r="D125" i="5"/>
  <c r="C125" i="5"/>
  <c r="E125" i="5" s="1"/>
  <c r="F124" i="5"/>
  <c r="E124" i="5"/>
  <c r="D124" i="5"/>
  <c r="C124" i="5"/>
  <c r="F123" i="5"/>
  <c r="D123" i="5"/>
  <c r="C123" i="5"/>
  <c r="E123" i="5" s="1"/>
  <c r="F122" i="5"/>
  <c r="E122" i="5"/>
  <c r="D122" i="5"/>
  <c r="C122" i="5"/>
  <c r="F121" i="5"/>
  <c r="D121" i="5"/>
  <c r="C121" i="5"/>
  <c r="E121" i="5" s="1"/>
  <c r="F120" i="5"/>
  <c r="E120" i="5"/>
  <c r="D120" i="5"/>
  <c r="C120" i="5"/>
  <c r="F119" i="5"/>
  <c r="D119" i="5"/>
  <c r="C119" i="5"/>
  <c r="E119" i="5" s="1"/>
  <c r="F118" i="5"/>
  <c r="E118" i="5"/>
  <c r="D118" i="5"/>
  <c r="C118" i="5"/>
  <c r="F117" i="5"/>
  <c r="D117" i="5"/>
  <c r="C117" i="5"/>
  <c r="E117" i="5" s="1"/>
  <c r="F116" i="5"/>
  <c r="E116" i="5"/>
  <c r="D116" i="5"/>
  <c r="C116" i="5"/>
  <c r="F115" i="5"/>
  <c r="D115" i="5"/>
  <c r="C115" i="5"/>
  <c r="E115" i="5" s="1"/>
  <c r="F114" i="5"/>
  <c r="E114" i="5"/>
  <c r="D114" i="5"/>
  <c r="C114" i="5"/>
  <c r="F113" i="5"/>
  <c r="D113" i="5"/>
  <c r="C113" i="5"/>
  <c r="E113" i="5" s="1"/>
  <c r="F112" i="5"/>
  <c r="E112" i="5"/>
  <c r="D112" i="5"/>
  <c r="C112" i="5"/>
  <c r="F111" i="5"/>
  <c r="D111" i="5"/>
  <c r="C111" i="5"/>
  <c r="E111" i="5" s="1"/>
  <c r="F110" i="5"/>
  <c r="E110" i="5"/>
  <c r="D110" i="5"/>
  <c r="C110" i="5"/>
  <c r="F109" i="5"/>
  <c r="D109" i="5"/>
  <c r="C109" i="5"/>
  <c r="E109" i="5" s="1"/>
  <c r="F108" i="5"/>
  <c r="E108" i="5"/>
  <c r="D108" i="5"/>
  <c r="C108" i="5"/>
  <c r="F107" i="5"/>
  <c r="D107" i="5"/>
  <c r="C107" i="5"/>
  <c r="E107" i="5" s="1"/>
  <c r="E106" i="5"/>
  <c r="D106" i="5"/>
  <c r="F106" i="5" s="1"/>
  <c r="C106" i="5"/>
  <c r="D105" i="5"/>
  <c r="F105" i="5" s="1"/>
  <c r="C105" i="5"/>
  <c r="E105" i="5" s="1"/>
  <c r="E104" i="5"/>
  <c r="D104" i="5"/>
  <c r="F104" i="5" s="1"/>
  <c r="C104" i="5"/>
  <c r="D103" i="5"/>
  <c r="C103" i="5"/>
  <c r="E103" i="5" s="1"/>
  <c r="F102" i="5"/>
  <c r="E102" i="5"/>
  <c r="D102" i="5"/>
  <c r="C102" i="5"/>
  <c r="D101" i="5"/>
  <c r="C101" i="5"/>
  <c r="E101" i="5" s="1"/>
  <c r="F100" i="5"/>
  <c r="E100" i="5"/>
  <c r="D100" i="5"/>
  <c r="C100" i="5"/>
  <c r="D99" i="5"/>
  <c r="C99" i="5"/>
  <c r="E99" i="5" s="1"/>
  <c r="D98" i="5"/>
  <c r="C98" i="5"/>
  <c r="F98" i="5" s="1"/>
  <c r="D97" i="5"/>
  <c r="C97" i="5"/>
  <c r="E97" i="5" s="1"/>
  <c r="D96" i="5"/>
  <c r="C96" i="5"/>
  <c r="F96" i="5" s="1"/>
  <c r="D95" i="5"/>
  <c r="C95" i="5"/>
  <c r="E95" i="5" s="1"/>
  <c r="E94" i="5"/>
  <c r="D94" i="5"/>
  <c r="C94" i="5"/>
  <c r="F94" i="5" s="1"/>
  <c r="D93" i="5"/>
  <c r="C93" i="5"/>
  <c r="E93" i="5" s="1"/>
  <c r="F92" i="5"/>
  <c r="E92" i="5"/>
  <c r="D92" i="5"/>
  <c r="C92" i="5"/>
  <c r="D91" i="5"/>
  <c r="C91" i="5"/>
  <c r="E91" i="5" s="1"/>
  <c r="D90" i="5"/>
  <c r="C90" i="5"/>
  <c r="F90" i="5" s="1"/>
  <c r="D89" i="5"/>
  <c r="C89" i="5"/>
  <c r="E89" i="5" s="1"/>
  <c r="D88" i="5"/>
  <c r="C88" i="5"/>
  <c r="F88" i="5" s="1"/>
  <c r="D87" i="5"/>
  <c r="C87" i="5"/>
  <c r="E87" i="5" s="1"/>
  <c r="E86" i="5"/>
  <c r="D86" i="5"/>
  <c r="C86" i="5"/>
  <c r="F86" i="5" s="1"/>
  <c r="D85" i="5"/>
  <c r="C85" i="5"/>
  <c r="E85" i="5" s="1"/>
  <c r="F84" i="5"/>
  <c r="E84" i="5"/>
  <c r="D84" i="5"/>
  <c r="C84" i="5"/>
  <c r="D83" i="5"/>
  <c r="C83" i="5"/>
  <c r="E83" i="5" s="1"/>
  <c r="D82" i="5"/>
  <c r="C82" i="5"/>
  <c r="F82" i="5" s="1"/>
  <c r="D81" i="5"/>
  <c r="C81" i="5"/>
  <c r="E81" i="5" s="1"/>
  <c r="D80" i="5"/>
  <c r="C80" i="5"/>
  <c r="F80" i="5" s="1"/>
  <c r="D79" i="5"/>
  <c r="C79" i="5"/>
  <c r="E79" i="5" s="1"/>
  <c r="E78" i="5"/>
  <c r="D78" i="5"/>
  <c r="C78" i="5"/>
  <c r="F78" i="5" s="1"/>
  <c r="D77" i="5"/>
  <c r="C77" i="5"/>
  <c r="E77" i="5" s="1"/>
  <c r="F76" i="5"/>
  <c r="E76" i="5"/>
  <c r="D76" i="5"/>
  <c r="C76" i="5"/>
  <c r="D75" i="5"/>
  <c r="C75" i="5"/>
  <c r="E75" i="5" s="1"/>
  <c r="D74" i="5"/>
  <c r="C74" i="5"/>
  <c r="F74" i="5" s="1"/>
  <c r="D73" i="5"/>
  <c r="C73" i="5"/>
  <c r="E73" i="5" s="1"/>
  <c r="D72" i="5"/>
  <c r="C72" i="5"/>
  <c r="F72" i="5" s="1"/>
  <c r="D71" i="5"/>
  <c r="C71" i="5"/>
  <c r="E71" i="5" s="1"/>
  <c r="E70" i="5"/>
  <c r="D70" i="5"/>
  <c r="C70" i="5"/>
  <c r="F70" i="5" s="1"/>
  <c r="D69" i="5"/>
  <c r="C69" i="5"/>
  <c r="E69" i="5" s="1"/>
  <c r="F68" i="5"/>
  <c r="E68" i="5"/>
  <c r="D68" i="5"/>
  <c r="C68" i="5"/>
  <c r="D67" i="5"/>
  <c r="C67" i="5"/>
  <c r="E67" i="5" s="1"/>
  <c r="D66" i="5"/>
  <c r="C66" i="5"/>
  <c r="E66" i="5" s="1"/>
  <c r="D65" i="5"/>
  <c r="C65" i="5"/>
  <c r="E65" i="5" s="1"/>
  <c r="D64" i="5"/>
  <c r="C64" i="5"/>
  <c r="F64" i="5" s="1"/>
  <c r="D63" i="5"/>
  <c r="C63" i="5"/>
  <c r="E63" i="5" s="1"/>
  <c r="E62" i="5"/>
  <c r="D62" i="5"/>
  <c r="C62" i="5"/>
  <c r="F62" i="5" s="1"/>
  <c r="D61" i="5"/>
  <c r="C61" i="5"/>
  <c r="E61" i="5" s="1"/>
  <c r="F60" i="5"/>
  <c r="E60" i="5"/>
  <c r="D60" i="5"/>
  <c r="C60" i="5"/>
  <c r="D59" i="5"/>
  <c r="C59" i="5"/>
  <c r="E59" i="5" s="1"/>
  <c r="D58" i="5"/>
  <c r="C58" i="5"/>
  <c r="F58" i="5" s="1"/>
  <c r="D57" i="5"/>
  <c r="C57" i="5"/>
  <c r="E57" i="5" s="1"/>
  <c r="D56" i="5"/>
  <c r="C56" i="5"/>
  <c r="F56" i="5" s="1"/>
  <c r="D55" i="5"/>
  <c r="C55" i="5"/>
  <c r="E55" i="5" s="1"/>
  <c r="E54" i="5"/>
  <c r="D54" i="5"/>
  <c r="C54" i="5"/>
  <c r="F54" i="5" s="1"/>
  <c r="D53" i="5"/>
  <c r="C53" i="5"/>
  <c r="E53" i="5" s="1"/>
  <c r="F52" i="5"/>
  <c r="E52" i="5"/>
  <c r="D52" i="5"/>
  <c r="C52" i="5"/>
  <c r="D51" i="5"/>
  <c r="C51" i="5"/>
  <c r="E51" i="5" s="1"/>
  <c r="D50" i="5"/>
  <c r="C50" i="5"/>
  <c r="F50" i="5" s="1"/>
  <c r="D49" i="5"/>
  <c r="C49" i="5"/>
  <c r="E49" i="5" s="1"/>
  <c r="D48" i="5"/>
  <c r="C48" i="5"/>
  <c r="F48" i="5" s="1"/>
  <c r="D47" i="5"/>
  <c r="C47" i="5"/>
  <c r="E47" i="5" s="1"/>
  <c r="E46" i="5"/>
  <c r="D46" i="5"/>
  <c r="C46" i="5"/>
  <c r="F46" i="5" s="1"/>
  <c r="D45" i="5"/>
  <c r="C45" i="5"/>
  <c r="E45" i="5" s="1"/>
  <c r="F44" i="5"/>
  <c r="E44" i="5"/>
  <c r="D44" i="5"/>
  <c r="C44" i="5"/>
  <c r="D43" i="5"/>
  <c r="C43" i="5"/>
  <c r="E43" i="5" s="1"/>
  <c r="D42" i="5"/>
  <c r="C42" i="5"/>
  <c r="F42" i="5" s="1"/>
  <c r="D41" i="5"/>
  <c r="C41" i="5"/>
  <c r="E41" i="5" s="1"/>
  <c r="D40" i="5"/>
  <c r="C40" i="5"/>
  <c r="F40" i="5" s="1"/>
  <c r="D39" i="5"/>
  <c r="C39" i="5"/>
  <c r="E39" i="5" s="1"/>
  <c r="E38" i="5"/>
  <c r="D38" i="5"/>
  <c r="C38" i="5"/>
  <c r="F38" i="5" s="1"/>
  <c r="D37" i="5"/>
  <c r="C37" i="5"/>
  <c r="E37" i="5" s="1"/>
  <c r="F36" i="5"/>
  <c r="E36" i="5"/>
  <c r="D36" i="5"/>
  <c r="C36" i="5"/>
  <c r="D35" i="5"/>
  <c r="C35" i="5"/>
  <c r="E35" i="5" s="1"/>
  <c r="D34" i="5"/>
  <c r="C34" i="5"/>
  <c r="F34" i="5" s="1"/>
  <c r="D33" i="5"/>
  <c r="C33" i="5"/>
  <c r="E33" i="5" s="1"/>
  <c r="D32" i="5"/>
  <c r="C32" i="5"/>
  <c r="F32" i="5" s="1"/>
  <c r="D31" i="5"/>
  <c r="C31" i="5"/>
  <c r="E31" i="5" s="1"/>
  <c r="E30" i="5"/>
  <c r="D30" i="5"/>
  <c r="C30" i="5"/>
  <c r="F30" i="5" s="1"/>
  <c r="D29" i="5"/>
  <c r="C29" i="5"/>
  <c r="E29" i="5" s="1"/>
  <c r="F28" i="5"/>
  <c r="E28" i="5"/>
  <c r="D28" i="5"/>
  <c r="C28" i="5"/>
  <c r="D27" i="5"/>
  <c r="C27" i="5"/>
  <c r="E27" i="5" s="1"/>
  <c r="D26" i="5"/>
  <c r="C26" i="5"/>
  <c r="E26" i="5" s="1"/>
  <c r="D25" i="5"/>
  <c r="C25" i="5"/>
  <c r="E25" i="5" s="1"/>
  <c r="D24" i="5"/>
  <c r="C24" i="5"/>
  <c r="F24" i="5" s="1"/>
  <c r="D23" i="5"/>
  <c r="C23" i="5"/>
  <c r="E23" i="5" s="1"/>
  <c r="E22" i="5"/>
  <c r="D22" i="5"/>
  <c r="C22" i="5"/>
  <c r="F22" i="5" s="1"/>
  <c r="D21" i="5"/>
  <c r="C21" i="5"/>
  <c r="E21" i="5" s="1"/>
  <c r="F20" i="5"/>
  <c r="E20" i="5"/>
  <c r="D20" i="5"/>
  <c r="C20" i="5"/>
  <c r="D19" i="5"/>
  <c r="C19" i="5"/>
  <c r="E19" i="5" s="1"/>
  <c r="D18" i="5"/>
  <c r="C18" i="5"/>
  <c r="F18" i="5" s="1"/>
  <c r="D17" i="5"/>
  <c r="C17" i="5"/>
  <c r="E17" i="5" s="1"/>
  <c r="D16" i="5"/>
  <c r="C16" i="5"/>
  <c r="F16" i="5" s="1"/>
  <c r="D15" i="5"/>
  <c r="C15" i="5"/>
  <c r="E15" i="5" s="1"/>
  <c r="E14" i="5"/>
  <c r="D14" i="5"/>
  <c r="C14" i="5"/>
  <c r="F14" i="5" s="1"/>
  <c r="D13" i="5"/>
  <c r="C13" i="5"/>
  <c r="E13" i="5" s="1"/>
  <c r="F12" i="5"/>
  <c r="E12" i="5"/>
  <c r="D12" i="5"/>
  <c r="C12" i="5"/>
  <c r="D11" i="5"/>
  <c r="C11" i="5"/>
  <c r="E11" i="5" s="1"/>
  <c r="D10" i="5"/>
  <c r="C10" i="5"/>
  <c r="F10" i="5" s="1"/>
  <c r="D9" i="5"/>
  <c r="C9" i="5"/>
  <c r="E9" i="5" s="1"/>
  <c r="D8" i="5"/>
  <c r="C8" i="5"/>
  <c r="F8" i="5" s="1"/>
  <c r="D7" i="5"/>
  <c r="C7" i="5"/>
  <c r="E7" i="5" s="1"/>
  <c r="E6" i="5"/>
  <c r="D6" i="5"/>
  <c r="C6" i="5"/>
  <c r="F6" i="5" s="1"/>
  <c r="D5" i="5"/>
  <c r="C5" i="5"/>
  <c r="E5" i="5" s="1"/>
  <c r="F4" i="5"/>
  <c r="E4" i="5"/>
  <c r="D4" i="5"/>
  <c r="C4" i="5"/>
  <c r="D3" i="5"/>
  <c r="C3" i="5"/>
  <c r="E3" i="5" s="1"/>
  <c r="D2" i="5"/>
  <c r="C2" i="5"/>
  <c r="F2" i="5" s="1"/>
  <c r="D422" i="4"/>
  <c r="C422" i="4"/>
  <c r="E422" i="4" s="1"/>
  <c r="D421" i="4"/>
  <c r="C421" i="4"/>
  <c r="F421" i="4" s="1"/>
  <c r="D420" i="4"/>
  <c r="C420" i="4"/>
  <c r="E420" i="4" s="1"/>
  <c r="F419" i="4"/>
  <c r="E419" i="4"/>
  <c r="D419" i="4"/>
  <c r="C419" i="4"/>
  <c r="D418" i="4"/>
  <c r="C418" i="4"/>
  <c r="E418" i="4" s="1"/>
  <c r="D417" i="4"/>
  <c r="C417" i="4"/>
  <c r="E417" i="4" s="1"/>
  <c r="D416" i="4"/>
  <c r="C416" i="4"/>
  <c r="E416" i="4" s="1"/>
  <c r="D415" i="4"/>
  <c r="F415" i="4" s="1"/>
  <c r="C415" i="4"/>
  <c r="E415" i="4" s="1"/>
  <c r="D414" i="4"/>
  <c r="C414" i="4"/>
  <c r="E414" i="4" s="1"/>
  <c r="E413" i="4"/>
  <c r="D413" i="4"/>
  <c r="C413" i="4"/>
  <c r="F413" i="4" s="1"/>
  <c r="D412" i="4"/>
  <c r="C412" i="4"/>
  <c r="E412" i="4" s="1"/>
  <c r="D411" i="4"/>
  <c r="C411" i="4"/>
  <c r="D410" i="4"/>
  <c r="C410" i="4"/>
  <c r="E410" i="4" s="1"/>
  <c r="D409" i="4"/>
  <c r="F409" i="4" s="1"/>
  <c r="C409" i="4"/>
  <c r="E409" i="4" s="1"/>
  <c r="D408" i="4"/>
  <c r="C408" i="4"/>
  <c r="E408" i="4" s="1"/>
  <c r="E407" i="4"/>
  <c r="D407" i="4"/>
  <c r="C407" i="4"/>
  <c r="D406" i="4"/>
  <c r="C406" i="4"/>
  <c r="E406" i="4" s="1"/>
  <c r="D405" i="4"/>
  <c r="C405" i="4"/>
  <c r="D404" i="4"/>
  <c r="C404" i="4"/>
  <c r="E404" i="4" s="1"/>
  <c r="F403" i="4"/>
  <c r="D403" i="4"/>
  <c r="C403" i="4"/>
  <c r="E403" i="4" s="1"/>
  <c r="D402" i="4"/>
  <c r="C402" i="4"/>
  <c r="E402" i="4" s="1"/>
  <c r="E401" i="4"/>
  <c r="D401" i="4"/>
  <c r="C401" i="4"/>
  <c r="D400" i="4"/>
  <c r="C400" i="4"/>
  <c r="E400" i="4" s="1"/>
  <c r="D399" i="4"/>
  <c r="C399" i="4"/>
  <c r="E399" i="4" s="1"/>
  <c r="D398" i="4"/>
  <c r="F398" i="4" s="1"/>
  <c r="C398" i="4"/>
  <c r="E398" i="4" s="1"/>
  <c r="D397" i="4"/>
  <c r="C397" i="4"/>
  <c r="F397" i="4" s="1"/>
  <c r="D396" i="4"/>
  <c r="C396" i="4"/>
  <c r="E396" i="4" s="1"/>
  <c r="F395" i="4"/>
  <c r="E395" i="4"/>
  <c r="D395" i="4"/>
  <c r="C395" i="4"/>
  <c r="D394" i="4"/>
  <c r="C394" i="4"/>
  <c r="E394" i="4" s="1"/>
  <c r="D393" i="4"/>
  <c r="C393" i="4"/>
  <c r="E393" i="4" s="1"/>
  <c r="D392" i="4"/>
  <c r="C392" i="4"/>
  <c r="E392" i="4" s="1"/>
  <c r="D391" i="4"/>
  <c r="C391" i="4"/>
  <c r="E391" i="4" s="1"/>
  <c r="D390" i="4"/>
  <c r="C390" i="4"/>
  <c r="E390" i="4" s="1"/>
  <c r="E389" i="4"/>
  <c r="D389" i="4"/>
  <c r="C389" i="4"/>
  <c r="F389" i="4" s="1"/>
  <c r="D388" i="4"/>
  <c r="C388" i="4"/>
  <c r="E388" i="4" s="1"/>
  <c r="D387" i="4"/>
  <c r="C387" i="4"/>
  <c r="D386" i="4"/>
  <c r="C386" i="4"/>
  <c r="E386" i="4" s="1"/>
  <c r="D385" i="4"/>
  <c r="C385" i="4"/>
  <c r="E385" i="4" s="1"/>
  <c r="D384" i="4"/>
  <c r="C384" i="4"/>
  <c r="E384" i="4" s="1"/>
  <c r="E383" i="4"/>
  <c r="D383" i="4"/>
  <c r="F383" i="4" s="1"/>
  <c r="C383" i="4"/>
  <c r="D382" i="4"/>
  <c r="F382" i="4" s="1"/>
  <c r="C382" i="4"/>
  <c r="E382" i="4" s="1"/>
  <c r="E381" i="4"/>
  <c r="D381" i="4"/>
  <c r="C381" i="4"/>
  <c r="F381" i="4" s="1"/>
  <c r="D380" i="4"/>
  <c r="C380" i="4"/>
  <c r="E380" i="4" s="1"/>
  <c r="D379" i="4"/>
  <c r="C379" i="4"/>
  <c r="F379" i="4" s="1"/>
  <c r="D378" i="4"/>
  <c r="C378" i="4"/>
  <c r="E378" i="4" s="1"/>
  <c r="E377" i="4"/>
  <c r="D377" i="4"/>
  <c r="F377" i="4" s="1"/>
  <c r="C377" i="4"/>
  <c r="D376" i="4"/>
  <c r="C376" i="4"/>
  <c r="E376" i="4" s="1"/>
  <c r="E375" i="4"/>
  <c r="D375" i="4"/>
  <c r="C375" i="4"/>
  <c r="D374" i="4"/>
  <c r="F374" i="4" s="1"/>
  <c r="C374" i="4"/>
  <c r="E374" i="4" s="1"/>
  <c r="E373" i="4"/>
  <c r="D373" i="4"/>
  <c r="C373" i="4"/>
  <c r="F373" i="4" s="1"/>
  <c r="D372" i="4"/>
  <c r="C372" i="4"/>
  <c r="E372" i="4" s="1"/>
  <c r="F371" i="4"/>
  <c r="E371" i="4"/>
  <c r="D371" i="4"/>
  <c r="C371" i="4"/>
  <c r="D370" i="4"/>
  <c r="C370" i="4"/>
  <c r="E369" i="4"/>
  <c r="D369" i="4"/>
  <c r="C369" i="4"/>
  <c r="D368" i="4"/>
  <c r="C368" i="4"/>
  <c r="D367" i="4"/>
  <c r="F367" i="4" s="1"/>
  <c r="C367" i="4"/>
  <c r="E367" i="4" s="1"/>
  <c r="D366" i="4"/>
  <c r="C366" i="4"/>
  <c r="D365" i="4"/>
  <c r="C365" i="4"/>
  <c r="D364" i="4"/>
  <c r="C364" i="4"/>
  <c r="E364" i="4" s="1"/>
  <c r="E363" i="4"/>
  <c r="D363" i="4"/>
  <c r="C363" i="4"/>
  <c r="F363" i="4" s="1"/>
  <c r="D362" i="4"/>
  <c r="C362" i="4"/>
  <c r="E362" i="4" s="1"/>
  <c r="D361" i="4"/>
  <c r="F361" i="4" s="1"/>
  <c r="C361" i="4"/>
  <c r="E361" i="4" s="1"/>
  <c r="D360" i="4"/>
  <c r="C360" i="4"/>
  <c r="E360" i="4" s="1"/>
  <c r="D359" i="4"/>
  <c r="C359" i="4"/>
  <c r="E359" i="4" s="1"/>
  <c r="D358" i="4"/>
  <c r="C358" i="4"/>
  <c r="E358" i="4" s="1"/>
  <c r="D357" i="4"/>
  <c r="C357" i="4"/>
  <c r="F357" i="4" s="1"/>
  <c r="D356" i="4"/>
  <c r="C356" i="4"/>
  <c r="E356" i="4" s="1"/>
  <c r="F355" i="4"/>
  <c r="D355" i="4"/>
  <c r="C355" i="4"/>
  <c r="E355" i="4" s="1"/>
  <c r="D354" i="4"/>
  <c r="C354" i="4"/>
  <c r="E354" i="4" s="1"/>
  <c r="D353" i="4"/>
  <c r="F353" i="4" s="1"/>
  <c r="C353" i="4"/>
  <c r="D352" i="4"/>
  <c r="C352" i="4"/>
  <c r="D351" i="4"/>
  <c r="F351" i="4" s="1"/>
  <c r="C351" i="4"/>
  <c r="E351" i="4" s="1"/>
  <c r="D350" i="4"/>
  <c r="C350" i="4"/>
  <c r="E349" i="4"/>
  <c r="D349" i="4"/>
  <c r="C349" i="4"/>
  <c r="F349" i="4" s="1"/>
  <c r="D348" i="4"/>
  <c r="C348" i="4"/>
  <c r="D347" i="4"/>
  <c r="C347" i="4"/>
  <c r="D346" i="4"/>
  <c r="C346" i="4"/>
  <c r="D345" i="4"/>
  <c r="F345" i="4" s="1"/>
  <c r="C345" i="4"/>
  <c r="E345" i="4" s="1"/>
  <c r="D344" i="4"/>
  <c r="C344" i="4"/>
  <c r="E343" i="4"/>
  <c r="D343" i="4"/>
  <c r="C343" i="4"/>
  <c r="D342" i="4"/>
  <c r="C342" i="4"/>
  <c r="D341" i="4"/>
  <c r="C341" i="4"/>
  <c r="D340" i="4"/>
  <c r="C340" i="4"/>
  <c r="F339" i="4"/>
  <c r="D339" i="4"/>
  <c r="C339" i="4"/>
  <c r="E339" i="4" s="1"/>
  <c r="D338" i="4"/>
  <c r="C338" i="4"/>
  <c r="E337" i="4"/>
  <c r="D337" i="4"/>
  <c r="C337" i="4"/>
  <c r="D336" i="4"/>
  <c r="C336" i="4"/>
  <c r="D335" i="4"/>
  <c r="C335" i="4"/>
  <c r="E335" i="4" s="1"/>
  <c r="D334" i="4"/>
  <c r="C334" i="4"/>
  <c r="D333" i="4"/>
  <c r="C333" i="4"/>
  <c r="F333" i="4" s="1"/>
  <c r="D332" i="4"/>
  <c r="C332" i="4"/>
  <c r="F331" i="4"/>
  <c r="E331" i="4"/>
  <c r="D331" i="4"/>
  <c r="C331" i="4"/>
  <c r="D330" i="4"/>
  <c r="C330" i="4"/>
  <c r="D329" i="4"/>
  <c r="C329" i="4"/>
  <c r="E329" i="4" s="1"/>
  <c r="D328" i="4"/>
  <c r="C328" i="4"/>
  <c r="D327" i="4"/>
  <c r="C327" i="4"/>
  <c r="E327" i="4" s="1"/>
  <c r="D326" i="4"/>
  <c r="C326" i="4"/>
  <c r="E325" i="4"/>
  <c r="D325" i="4"/>
  <c r="C325" i="4"/>
  <c r="F325" i="4" s="1"/>
  <c r="D324" i="4"/>
  <c r="C324" i="4"/>
  <c r="D323" i="4"/>
  <c r="C323" i="4"/>
  <c r="D322" i="4"/>
  <c r="C322" i="4"/>
  <c r="D321" i="4"/>
  <c r="C321" i="4"/>
  <c r="E321" i="4" s="1"/>
  <c r="D320" i="4"/>
  <c r="C320" i="4"/>
  <c r="E319" i="4"/>
  <c r="D319" i="4"/>
  <c r="F319" i="4" s="1"/>
  <c r="C319" i="4"/>
  <c r="D318" i="4"/>
  <c r="C318" i="4"/>
  <c r="E317" i="4"/>
  <c r="D317" i="4"/>
  <c r="C317" i="4"/>
  <c r="F317" i="4" s="1"/>
  <c r="D316" i="4"/>
  <c r="C316" i="4"/>
  <c r="D315" i="4"/>
  <c r="C315" i="4"/>
  <c r="F315" i="4" s="1"/>
  <c r="D314" i="4"/>
  <c r="C314" i="4"/>
  <c r="D313" i="4"/>
  <c r="F313" i="4" s="1"/>
  <c r="C313" i="4"/>
  <c r="D312" i="4"/>
  <c r="C312" i="4"/>
  <c r="E311" i="4"/>
  <c r="D311" i="4"/>
  <c r="C311" i="4"/>
  <c r="F310" i="4"/>
  <c r="E310" i="4"/>
  <c r="D310" i="4"/>
  <c r="C310" i="4"/>
  <c r="D309" i="4"/>
  <c r="F309" i="4" s="1"/>
  <c r="C309" i="4"/>
  <c r="E309" i="4" s="1"/>
  <c r="F308" i="4"/>
  <c r="E308" i="4"/>
  <c r="D308" i="4"/>
  <c r="C308" i="4"/>
  <c r="D307" i="4"/>
  <c r="C307" i="4"/>
  <c r="E307" i="4" s="1"/>
  <c r="D306" i="4"/>
  <c r="C306" i="4"/>
  <c r="E305" i="4"/>
  <c r="D305" i="4"/>
  <c r="F305" i="4" s="1"/>
  <c r="C305" i="4"/>
  <c r="D304" i="4"/>
  <c r="C304" i="4"/>
  <c r="E303" i="4"/>
  <c r="D303" i="4"/>
  <c r="C303" i="4"/>
  <c r="E302" i="4"/>
  <c r="D302" i="4"/>
  <c r="C302" i="4"/>
  <c r="F302" i="4" s="1"/>
  <c r="E301" i="4"/>
  <c r="D301" i="4"/>
  <c r="F301" i="4" s="1"/>
  <c r="C301" i="4"/>
  <c r="F300" i="4"/>
  <c r="D300" i="4"/>
  <c r="C300" i="4"/>
  <c r="E300" i="4" s="1"/>
  <c r="D299" i="4"/>
  <c r="F299" i="4" s="1"/>
  <c r="C299" i="4"/>
  <c r="E299" i="4" s="1"/>
  <c r="D298" i="4"/>
  <c r="C298" i="4"/>
  <c r="F298" i="4" s="1"/>
  <c r="D297" i="4"/>
  <c r="C297" i="4"/>
  <c r="E297" i="4" s="1"/>
  <c r="F296" i="4"/>
  <c r="E296" i="4"/>
  <c r="D296" i="4"/>
  <c r="C296" i="4"/>
  <c r="E295" i="4"/>
  <c r="D295" i="4"/>
  <c r="C295" i="4"/>
  <c r="F294" i="4"/>
  <c r="E294" i="4"/>
  <c r="D294" i="4"/>
  <c r="C294" i="4"/>
  <c r="D293" i="4"/>
  <c r="F293" i="4" s="1"/>
  <c r="C293" i="4"/>
  <c r="E293" i="4" s="1"/>
  <c r="F292" i="4"/>
  <c r="E292" i="4"/>
  <c r="D292" i="4"/>
  <c r="C292" i="4"/>
  <c r="D291" i="4"/>
  <c r="C291" i="4"/>
  <c r="E291" i="4" s="1"/>
  <c r="D290" i="4"/>
  <c r="C290" i="4"/>
  <c r="E289" i="4"/>
  <c r="D289" i="4"/>
  <c r="F289" i="4" s="1"/>
  <c r="C289" i="4"/>
  <c r="D288" i="4"/>
  <c r="C288" i="4"/>
  <c r="E287" i="4"/>
  <c r="D287" i="4"/>
  <c r="C287" i="4"/>
  <c r="E286" i="4"/>
  <c r="D286" i="4"/>
  <c r="C286" i="4"/>
  <c r="F286" i="4" s="1"/>
  <c r="E285" i="4"/>
  <c r="D285" i="4"/>
  <c r="F285" i="4" s="1"/>
  <c r="C285" i="4"/>
  <c r="F284" i="4"/>
  <c r="D284" i="4"/>
  <c r="C284" i="4"/>
  <c r="E284" i="4" s="1"/>
  <c r="D283" i="4"/>
  <c r="C283" i="4"/>
  <c r="E283" i="4" s="1"/>
  <c r="D282" i="4"/>
  <c r="C282" i="4"/>
  <c r="F282" i="4" s="1"/>
  <c r="D281" i="4"/>
  <c r="C281" i="4"/>
  <c r="E281" i="4" s="1"/>
  <c r="F280" i="4"/>
  <c r="E280" i="4"/>
  <c r="D280" i="4"/>
  <c r="C280" i="4"/>
  <c r="E279" i="4"/>
  <c r="D279" i="4"/>
  <c r="C279" i="4"/>
  <c r="F278" i="4"/>
  <c r="E278" i="4"/>
  <c r="D278" i="4"/>
  <c r="C278" i="4"/>
  <c r="D277" i="4"/>
  <c r="F277" i="4" s="1"/>
  <c r="C277" i="4"/>
  <c r="E277" i="4" s="1"/>
  <c r="F276" i="4"/>
  <c r="E276" i="4"/>
  <c r="D276" i="4"/>
  <c r="C276" i="4"/>
  <c r="D275" i="4"/>
  <c r="C275" i="4"/>
  <c r="E275" i="4" s="1"/>
  <c r="D274" i="4"/>
  <c r="C274" i="4"/>
  <c r="E273" i="4"/>
  <c r="D273" i="4"/>
  <c r="F273" i="4" s="1"/>
  <c r="C273" i="4"/>
  <c r="D272" i="4"/>
  <c r="C272" i="4"/>
  <c r="E271" i="4"/>
  <c r="D271" i="4"/>
  <c r="C271" i="4"/>
  <c r="E270" i="4"/>
  <c r="D270" i="4"/>
  <c r="C270" i="4"/>
  <c r="F270" i="4" s="1"/>
  <c r="E269" i="4"/>
  <c r="D269" i="4"/>
  <c r="F269" i="4" s="1"/>
  <c r="C269" i="4"/>
  <c r="F268" i="4"/>
  <c r="D268" i="4"/>
  <c r="C268" i="4"/>
  <c r="E268" i="4" s="1"/>
  <c r="D267" i="4"/>
  <c r="F267" i="4" s="1"/>
  <c r="C267" i="4"/>
  <c r="E267" i="4" s="1"/>
  <c r="D266" i="4"/>
  <c r="C266" i="4"/>
  <c r="F266" i="4" s="1"/>
  <c r="D265" i="4"/>
  <c r="C265" i="4"/>
  <c r="E265" i="4" s="1"/>
  <c r="F264" i="4"/>
  <c r="E264" i="4"/>
  <c r="D264" i="4"/>
  <c r="C264" i="4"/>
  <c r="E263" i="4"/>
  <c r="D263" i="4"/>
  <c r="C263" i="4"/>
  <c r="F262" i="4"/>
  <c r="E262" i="4"/>
  <c r="D262" i="4"/>
  <c r="C262" i="4"/>
  <c r="D261" i="4"/>
  <c r="F261" i="4" s="1"/>
  <c r="C261" i="4"/>
  <c r="E261" i="4" s="1"/>
  <c r="F260" i="4"/>
  <c r="E260" i="4"/>
  <c r="D260" i="4"/>
  <c r="C260" i="4"/>
  <c r="D259" i="4"/>
  <c r="C259" i="4"/>
  <c r="E259" i="4" s="1"/>
  <c r="D258" i="4"/>
  <c r="C258" i="4"/>
  <c r="E257" i="4"/>
  <c r="D257" i="4"/>
  <c r="F257" i="4" s="1"/>
  <c r="C257" i="4"/>
  <c r="D256" i="4"/>
  <c r="C256" i="4"/>
  <c r="E255" i="4"/>
  <c r="D255" i="4"/>
  <c r="C255" i="4"/>
  <c r="E254" i="4"/>
  <c r="D254" i="4"/>
  <c r="C254" i="4"/>
  <c r="F254" i="4" s="1"/>
  <c r="E253" i="4"/>
  <c r="D253" i="4"/>
  <c r="F253" i="4" s="1"/>
  <c r="C253" i="4"/>
  <c r="F252" i="4"/>
  <c r="D252" i="4"/>
  <c r="C252" i="4"/>
  <c r="E252" i="4" s="1"/>
  <c r="D251" i="4"/>
  <c r="C251" i="4"/>
  <c r="E251" i="4" s="1"/>
  <c r="D250" i="4"/>
  <c r="C250" i="4"/>
  <c r="F250" i="4" s="1"/>
  <c r="D249" i="4"/>
  <c r="C249" i="4"/>
  <c r="E249" i="4" s="1"/>
  <c r="F248" i="4"/>
  <c r="E248" i="4"/>
  <c r="D248" i="4"/>
  <c r="C248" i="4"/>
  <c r="E247" i="4"/>
  <c r="D247" i="4"/>
  <c r="C247" i="4"/>
  <c r="F246" i="4"/>
  <c r="E246" i="4"/>
  <c r="D246" i="4"/>
  <c r="C246" i="4"/>
  <c r="D245" i="4"/>
  <c r="F245" i="4" s="1"/>
  <c r="C245" i="4"/>
  <c r="E245" i="4" s="1"/>
  <c r="F244" i="4"/>
  <c r="E244" i="4"/>
  <c r="D244" i="4"/>
  <c r="C244" i="4"/>
  <c r="D243" i="4"/>
  <c r="C243" i="4"/>
  <c r="E243" i="4" s="1"/>
  <c r="D242" i="4"/>
  <c r="C242" i="4"/>
  <c r="E241" i="4"/>
  <c r="D241" i="4"/>
  <c r="F241" i="4" s="1"/>
  <c r="C241" i="4"/>
  <c r="D240" i="4"/>
  <c r="C240" i="4"/>
  <c r="E239" i="4"/>
  <c r="D239" i="4"/>
  <c r="C239" i="4"/>
  <c r="E238" i="4"/>
  <c r="D238" i="4"/>
  <c r="C238" i="4"/>
  <c r="F238" i="4" s="1"/>
  <c r="E237" i="4"/>
  <c r="D237" i="4"/>
  <c r="F237" i="4" s="1"/>
  <c r="C237" i="4"/>
  <c r="F236" i="4"/>
  <c r="D236" i="4"/>
  <c r="C236" i="4"/>
  <c r="E236" i="4" s="1"/>
  <c r="D235" i="4"/>
  <c r="F235" i="4" s="1"/>
  <c r="C235" i="4"/>
  <c r="E235" i="4" s="1"/>
  <c r="D234" i="4"/>
  <c r="C234" i="4"/>
  <c r="F234" i="4" s="1"/>
  <c r="D233" i="4"/>
  <c r="C233" i="4"/>
  <c r="E233" i="4" s="1"/>
  <c r="F232" i="4"/>
  <c r="E232" i="4"/>
  <c r="D232" i="4"/>
  <c r="C232" i="4"/>
  <c r="E231" i="4"/>
  <c r="D231" i="4"/>
  <c r="C231" i="4"/>
  <c r="F230" i="4"/>
  <c r="E230" i="4"/>
  <c r="D230" i="4"/>
  <c r="C230" i="4"/>
  <c r="D229" i="4"/>
  <c r="F229" i="4" s="1"/>
  <c r="C229" i="4"/>
  <c r="E229" i="4" s="1"/>
  <c r="F228" i="4"/>
  <c r="E228" i="4"/>
  <c r="D228" i="4"/>
  <c r="C228" i="4"/>
  <c r="D227" i="4"/>
  <c r="C227" i="4"/>
  <c r="E227" i="4" s="1"/>
  <c r="D226" i="4"/>
  <c r="C226" i="4"/>
  <c r="E225" i="4"/>
  <c r="D225" i="4"/>
  <c r="F225" i="4" s="1"/>
  <c r="C225" i="4"/>
  <c r="D224" i="4"/>
  <c r="C224" i="4"/>
  <c r="E223" i="4"/>
  <c r="D223" i="4"/>
  <c r="C223" i="4"/>
  <c r="E222" i="4"/>
  <c r="D222" i="4"/>
  <c r="C222" i="4"/>
  <c r="F222" i="4" s="1"/>
  <c r="E221" i="4"/>
  <c r="D221" i="4"/>
  <c r="F221" i="4" s="1"/>
  <c r="C221" i="4"/>
  <c r="F220" i="4"/>
  <c r="D220" i="4"/>
  <c r="C220" i="4"/>
  <c r="E220" i="4" s="1"/>
  <c r="D219" i="4"/>
  <c r="C219" i="4"/>
  <c r="E219" i="4" s="1"/>
  <c r="D218" i="4"/>
  <c r="C218" i="4"/>
  <c r="F218" i="4" s="1"/>
  <c r="D217" i="4"/>
  <c r="C217" i="4"/>
  <c r="E217" i="4" s="1"/>
  <c r="F216" i="4"/>
  <c r="E216" i="4"/>
  <c r="D216" i="4"/>
  <c r="C216" i="4"/>
  <c r="E215" i="4"/>
  <c r="D215" i="4"/>
  <c r="C215" i="4"/>
  <c r="F214" i="4"/>
  <c r="E214" i="4"/>
  <c r="D214" i="4"/>
  <c r="C214" i="4"/>
  <c r="E213" i="4"/>
  <c r="D213" i="4"/>
  <c r="F213" i="4" s="1"/>
  <c r="C213" i="4"/>
  <c r="F212" i="4"/>
  <c r="E212" i="4"/>
  <c r="D212" i="4"/>
  <c r="C212" i="4"/>
  <c r="E211" i="4"/>
  <c r="D211" i="4"/>
  <c r="F211" i="4" s="1"/>
  <c r="C211" i="4"/>
  <c r="F210" i="4"/>
  <c r="E210" i="4"/>
  <c r="D210" i="4"/>
  <c r="C210" i="4"/>
  <c r="E209" i="4"/>
  <c r="D209" i="4"/>
  <c r="F209" i="4" s="1"/>
  <c r="C209" i="4"/>
  <c r="F208" i="4"/>
  <c r="E208" i="4"/>
  <c r="D208" i="4"/>
  <c r="C208" i="4"/>
  <c r="E207" i="4"/>
  <c r="D207" i="4"/>
  <c r="F207" i="4" s="1"/>
  <c r="C207" i="4"/>
  <c r="F206" i="4"/>
  <c r="E206" i="4"/>
  <c r="D206" i="4"/>
  <c r="C206" i="4"/>
  <c r="E205" i="4"/>
  <c r="D205" i="4"/>
  <c r="F205" i="4" s="1"/>
  <c r="C205" i="4"/>
  <c r="F204" i="4"/>
  <c r="E204" i="4"/>
  <c r="D204" i="4"/>
  <c r="C204" i="4"/>
  <c r="E203" i="4"/>
  <c r="D203" i="4"/>
  <c r="F203" i="4" s="1"/>
  <c r="C203" i="4"/>
  <c r="F202" i="4"/>
  <c r="E202" i="4"/>
  <c r="D202" i="4"/>
  <c r="C202" i="4"/>
  <c r="E201" i="4"/>
  <c r="D201" i="4"/>
  <c r="F201" i="4" s="1"/>
  <c r="C201" i="4"/>
  <c r="F200" i="4"/>
  <c r="E200" i="4"/>
  <c r="D200" i="4"/>
  <c r="C200" i="4"/>
  <c r="E199" i="4"/>
  <c r="D199" i="4"/>
  <c r="F199" i="4" s="1"/>
  <c r="C199" i="4"/>
  <c r="F198" i="4"/>
  <c r="E198" i="4"/>
  <c r="D198" i="4"/>
  <c r="C198" i="4"/>
  <c r="E197" i="4"/>
  <c r="D197" i="4"/>
  <c r="F197" i="4" s="1"/>
  <c r="C197" i="4"/>
  <c r="F196" i="4"/>
  <c r="E196" i="4"/>
  <c r="D196" i="4"/>
  <c r="C196" i="4"/>
  <c r="E195" i="4"/>
  <c r="D195" i="4"/>
  <c r="F195" i="4" s="1"/>
  <c r="C195" i="4"/>
  <c r="F194" i="4"/>
  <c r="E194" i="4"/>
  <c r="D194" i="4"/>
  <c r="C194" i="4"/>
  <c r="E193" i="4"/>
  <c r="D193" i="4"/>
  <c r="F193" i="4" s="1"/>
  <c r="C193" i="4"/>
  <c r="F192" i="4"/>
  <c r="E192" i="4"/>
  <c r="D192" i="4"/>
  <c r="C192" i="4"/>
  <c r="E191" i="4"/>
  <c r="D191" i="4"/>
  <c r="F191" i="4" s="1"/>
  <c r="C191" i="4"/>
  <c r="F190" i="4"/>
  <c r="E190" i="4"/>
  <c r="D190" i="4"/>
  <c r="C190" i="4"/>
  <c r="E189" i="4"/>
  <c r="D189" i="4"/>
  <c r="F189" i="4" s="1"/>
  <c r="C189" i="4"/>
  <c r="F188" i="4"/>
  <c r="E188" i="4"/>
  <c r="D188" i="4"/>
  <c r="C188" i="4"/>
  <c r="E187" i="4"/>
  <c r="D187" i="4"/>
  <c r="F187" i="4" s="1"/>
  <c r="C187" i="4"/>
  <c r="F186" i="4"/>
  <c r="E186" i="4"/>
  <c r="D186" i="4"/>
  <c r="C186" i="4"/>
  <c r="E185" i="4"/>
  <c r="D185" i="4"/>
  <c r="F185" i="4" s="1"/>
  <c r="C185" i="4"/>
  <c r="F184" i="4"/>
  <c r="E184" i="4"/>
  <c r="D184" i="4"/>
  <c r="C184" i="4"/>
  <c r="E183" i="4"/>
  <c r="D183" i="4"/>
  <c r="F183" i="4" s="1"/>
  <c r="C183" i="4"/>
  <c r="F182" i="4"/>
  <c r="E182" i="4"/>
  <c r="D182" i="4"/>
  <c r="C182" i="4"/>
  <c r="E181" i="4"/>
  <c r="D181" i="4"/>
  <c r="F181" i="4" s="1"/>
  <c r="C181" i="4"/>
  <c r="F180" i="4"/>
  <c r="E180" i="4"/>
  <c r="D180" i="4"/>
  <c r="C180" i="4"/>
  <c r="E179" i="4"/>
  <c r="D179" i="4"/>
  <c r="F179" i="4" s="1"/>
  <c r="C179" i="4"/>
  <c r="F178" i="4"/>
  <c r="E178" i="4"/>
  <c r="D178" i="4"/>
  <c r="C178" i="4"/>
  <c r="E177" i="4"/>
  <c r="D177" i="4"/>
  <c r="F177" i="4" s="1"/>
  <c r="C177" i="4"/>
  <c r="F176" i="4"/>
  <c r="E176" i="4"/>
  <c r="D176" i="4"/>
  <c r="C176" i="4"/>
  <c r="E175" i="4"/>
  <c r="D175" i="4"/>
  <c r="F175" i="4" s="1"/>
  <c r="C175" i="4"/>
  <c r="F174" i="4"/>
  <c r="E174" i="4"/>
  <c r="D174" i="4"/>
  <c r="C174" i="4"/>
  <c r="E173" i="4"/>
  <c r="D173" i="4"/>
  <c r="F173" i="4" s="1"/>
  <c r="C173" i="4"/>
  <c r="F172" i="4"/>
  <c r="E172" i="4"/>
  <c r="D172" i="4"/>
  <c r="C172" i="4"/>
  <c r="E171" i="4"/>
  <c r="D171" i="4"/>
  <c r="F171" i="4" s="1"/>
  <c r="C171" i="4"/>
  <c r="F170" i="4"/>
  <c r="E170" i="4"/>
  <c r="D170" i="4"/>
  <c r="C170" i="4"/>
  <c r="E169" i="4"/>
  <c r="D169" i="4"/>
  <c r="F169" i="4" s="1"/>
  <c r="C169" i="4"/>
  <c r="F168" i="4"/>
  <c r="E168" i="4"/>
  <c r="D168" i="4"/>
  <c r="C168" i="4"/>
  <c r="E167" i="4"/>
  <c r="D167" i="4"/>
  <c r="F167" i="4" s="1"/>
  <c r="C167" i="4"/>
  <c r="F166" i="4"/>
  <c r="E166" i="4"/>
  <c r="D166" i="4"/>
  <c r="C166" i="4"/>
  <c r="E165" i="4"/>
  <c r="D165" i="4"/>
  <c r="F165" i="4" s="1"/>
  <c r="C165" i="4"/>
  <c r="F164" i="4"/>
  <c r="E164" i="4"/>
  <c r="D164" i="4"/>
  <c r="C164" i="4"/>
  <c r="E163" i="4"/>
  <c r="D163" i="4"/>
  <c r="F163" i="4" s="1"/>
  <c r="C163" i="4"/>
  <c r="F162" i="4"/>
  <c r="E162" i="4"/>
  <c r="D162" i="4"/>
  <c r="C162" i="4"/>
  <c r="E161" i="4"/>
  <c r="D161" i="4"/>
  <c r="F161" i="4" s="1"/>
  <c r="C161" i="4"/>
  <c r="F160" i="4"/>
  <c r="E160" i="4"/>
  <c r="D160" i="4"/>
  <c r="C160" i="4"/>
  <c r="E159" i="4"/>
  <c r="D159" i="4"/>
  <c r="F159" i="4" s="1"/>
  <c r="C159" i="4"/>
  <c r="F158" i="4"/>
  <c r="E158" i="4"/>
  <c r="D158" i="4"/>
  <c r="C158" i="4"/>
  <c r="E157" i="4"/>
  <c r="D157" i="4"/>
  <c r="F157" i="4" s="1"/>
  <c r="C157" i="4"/>
  <c r="F156" i="4"/>
  <c r="E156" i="4"/>
  <c r="D156" i="4"/>
  <c r="C156" i="4"/>
  <c r="E155" i="4"/>
  <c r="D155" i="4"/>
  <c r="F155" i="4" s="1"/>
  <c r="C155" i="4"/>
  <c r="F154" i="4"/>
  <c r="E154" i="4"/>
  <c r="D154" i="4"/>
  <c r="C154" i="4"/>
  <c r="E153" i="4"/>
  <c r="D153" i="4"/>
  <c r="F153" i="4" s="1"/>
  <c r="C153" i="4"/>
  <c r="F152" i="4"/>
  <c r="E152" i="4"/>
  <c r="D152" i="4"/>
  <c r="C152" i="4"/>
  <c r="E151" i="4"/>
  <c r="D151" i="4"/>
  <c r="F151" i="4" s="1"/>
  <c r="C151" i="4"/>
  <c r="F150" i="4"/>
  <c r="E150" i="4"/>
  <c r="D150" i="4"/>
  <c r="C150" i="4"/>
  <c r="E149" i="4"/>
  <c r="D149" i="4"/>
  <c r="F149" i="4" s="1"/>
  <c r="C149" i="4"/>
  <c r="F148" i="4"/>
  <c r="E148" i="4"/>
  <c r="D148" i="4"/>
  <c r="C148" i="4"/>
  <c r="E147" i="4"/>
  <c r="D147" i="4"/>
  <c r="F147" i="4" s="1"/>
  <c r="C147" i="4"/>
  <c r="F146" i="4"/>
  <c r="E146" i="4"/>
  <c r="D146" i="4"/>
  <c r="C146" i="4"/>
  <c r="E145" i="4"/>
  <c r="D145" i="4"/>
  <c r="F145" i="4" s="1"/>
  <c r="C145" i="4"/>
  <c r="F144" i="4"/>
  <c r="E144" i="4"/>
  <c r="D144" i="4"/>
  <c r="C144" i="4"/>
  <c r="E143" i="4"/>
  <c r="D143" i="4"/>
  <c r="C143" i="4"/>
  <c r="F143" i="4" s="1"/>
  <c r="F142" i="4"/>
  <c r="E142" i="4"/>
  <c r="D142" i="4"/>
  <c r="C142" i="4"/>
  <c r="E141" i="4"/>
  <c r="D141" i="4"/>
  <c r="C141" i="4"/>
  <c r="F141" i="4" s="1"/>
  <c r="F140" i="4"/>
  <c r="E140" i="4"/>
  <c r="D140" i="4"/>
  <c r="C140" i="4"/>
  <c r="E139" i="4"/>
  <c r="D139" i="4"/>
  <c r="C139" i="4"/>
  <c r="F139" i="4" s="1"/>
  <c r="F138" i="4"/>
  <c r="E138" i="4"/>
  <c r="D138" i="4"/>
  <c r="C138" i="4"/>
  <c r="E137" i="4"/>
  <c r="D137" i="4"/>
  <c r="C137" i="4"/>
  <c r="F137" i="4" s="1"/>
  <c r="F136" i="4"/>
  <c r="E136" i="4"/>
  <c r="D136" i="4"/>
  <c r="C136" i="4"/>
  <c r="E135" i="4"/>
  <c r="D135" i="4"/>
  <c r="F135" i="4" s="1"/>
  <c r="C135" i="4"/>
  <c r="F134" i="4"/>
  <c r="E134" i="4"/>
  <c r="D134" i="4"/>
  <c r="C134" i="4"/>
  <c r="E133" i="4"/>
  <c r="D133" i="4"/>
  <c r="F133" i="4" s="1"/>
  <c r="C133" i="4"/>
  <c r="F132" i="4"/>
  <c r="E132" i="4"/>
  <c r="D132" i="4"/>
  <c r="C132" i="4"/>
  <c r="E131" i="4"/>
  <c r="D131" i="4"/>
  <c r="C131" i="4"/>
  <c r="F131" i="4" s="1"/>
  <c r="F130" i="4"/>
  <c r="E130" i="4"/>
  <c r="D130" i="4"/>
  <c r="C130" i="4"/>
  <c r="E129" i="4"/>
  <c r="D129" i="4"/>
  <c r="C129" i="4"/>
  <c r="F129" i="4" s="1"/>
  <c r="F128" i="4"/>
  <c r="E128" i="4"/>
  <c r="D128" i="4"/>
  <c r="C128" i="4"/>
  <c r="E127" i="4"/>
  <c r="D127" i="4"/>
  <c r="C127" i="4"/>
  <c r="F127" i="4" s="1"/>
  <c r="F126" i="4"/>
  <c r="E126" i="4"/>
  <c r="D126" i="4"/>
  <c r="C126" i="4"/>
  <c r="E125" i="4"/>
  <c r="D125" i="4"/>
  <c r="C125" i="4"/>
  <c r="F125" i="4" s="1"/>
  <c r="F124" i="4"/>
  <c r="E124" i="4"/>
  <c r="D124" i="4"/>
  <c r="C124" i="4"/>
  <c r="E123" i="4"/>
  <c r="D123" i="4"/>
  <c r="C123" i="4"/>
  <c r="F123" i="4" s="1"/>
  <c r="F122" i="4"/>
  <c r="E122" i="4"/>
  <c r="D122" i="4"/>
  <c r="C122" i="4"/>
  <c r="E121" i="4"/>
  <c r="D121" i="4"/>
  <c r="C121" i="4"/>
  <c r="F121" i="4" s="1"/>
  <c r="F120" i="4"/>
  <c r="E120" i="4"/>
  <c r="D120" i="4"/>
  <c r="C120" i="4"/>
  <c r="E119" i="4"/>
  <c r="D119" i="4"/>
  <c r="C119" i="4"/>
  <c r="F119" i="4" s="1"/>
  <c r="F118" i="4"/>
  <c r="E118" i="4"/>
  <c r="D118" i="4"/>
  <c r="C118" i="4"/>
  <c r="E117" i="4"/>
  <c r="D117" i="4"/>
  <c r="F117" i="4" s="1"/>
  <c r="C117" i="4"/>
  <c r="F116" i="4"/>
  <c r="E116" i="4"/>
  <c r="D116" i="4"/>
  <c r="C116" i="4"/>
  <c r="E115" i="4"/>
  <c r="D115" i="4"/>
  <c r="F115" i="4" s="1"/>
  <c r="C115" i="4"/>
  <c r="F114" i="4"/>
  <c r="E114" i="4"/>
  <c r="D114" i="4"/>
  <c r="C114" i="4"/>
  <c r="E113" i="4"/>
  <c r="D113" i="4"/>
  <c r="C113" i="4"/>
  <c r="F113" i="4" s="1"/>
  <c r="F112" i="4"/>
  <c r="E112" i="4"/>
  <c r="D112" i="4"/>
  <c r="C112" i="4"/>
  <c r="E111" i="4"/>
  <c r="D111" i="4"/>
  <c r="C111" i="4"/>
  <c r="F111" i="4" s="1"/>
  <c r="F110" i="4"/>
  <c r="E110" i="4"/>
  <c r="D110" i="4"/>
  <c r="C110" i="4"/>
  <c r="E109" i="4"/>
  <c r="D109" i="4"/>
  <c r="C109" i="4"/>
  <c r="F109" i="4" s="1"/>
  <c r="F108" i="4"/>
  <c r="E108" i="4"/>
  <c r="D108" i="4"/>
  <c r="C108" i="4"/>
  <c r="E107" i="4"/>
  <c r="D107" i="4"/>
  <c r="C107" i="4"/>
  <c r="F107" i="4" s="1"/>
  <c r="F106" i="4"/>
  <c r="E106" i="4"/>
  <c r="D106" i="4"/>
  <c r="C106" i="4"/>
  <c r="E105" i="4"/>
  <c r="D105" i="4"/>
  <c r="F105" i="4" s="1"/>
  <c r="C105" i="4"/>
  <c r="F104" i="4"/>
  <c r="E104" i="4"/>
  <c r="D104" i="4"/>
  <c r="C104" i="4"/>
  <c r="E103" i="4"/>
  <c r="D103" i="4"/>
  <c r="F103" i="4" s="1"/>
  <c r="C103" i="4"/>
  <c r="F102" i="4"/>
  <c r="E102" i="4"/>
  <c r="D102" i="4"/>
  <c r="C102" i="4"/>
  <c r="E101" i="4"/>
  <c r="D101" i="4"/>
  <c r="F101" i="4" s="1"/>
  <c r="C101" i="4"/>
  <c r="F100" i="4"/>
  <c r="E100" i="4"/>
  <c r="D100" i="4"/>
  <c r="C100" i="4"/>
  <c r="E99" i="4"/>
  <c r="D99" i="4"/>
  <c r="F99" i="4" s="1"/>
  <c r="C99" i="4"/>
  <c r="F98" i="4"/>
  <c r="E98" i="4"/>
  <c r="D98" i="4"/>
  <c r="C98" i="4"/>
  <c r="E97" i="4"/>
  <c r="D97" i="4"/>
  <c r="C97" i="4"/>
  <c r="F97" i="4" s="1"/>
  <c r="F96" i="4"/>
  <c r="E96" i="4"/>
  <c r="D96" i="4"/>
  <c r="C96" i="4"/>
  <c r="E95" i="4"/>
  <c r="D95" i="4"/>
  <c r="F95" i="4" s="1"/>
  <c r="C95" i="4"/>
  <c r="F94" i="4"/>
  <c r="E94" i="4"/>
  <c r="D94" i="4"/>
  <c r="C94" i="4"/>
  <c r="E93" i="4"/>
  <c r="D93" i="4"/>
  <c r="F93" i="4" s="1"/>
  <c r="C93" i="4"/>
  <c r="F92" i="4"/>
  <c r="E92" i="4"/>
  <c r="D92" i="4"/>
  <c r="C92" i="4"/>
  <c r="E91" i="4"/>
  <c r="D91" i="4"/>
  <c r="F91" i="4" s="1"/>
  <c r="C91" i="4"/>
  <c r="F90" i="4"/>
  <c r="E90" i="4"/>
  <c r="D90" i="4"/>
  <c r="C90" i="4"/>
  <c r="E89" i="4"/>
  <c r="D89" i="4"/>
  <c r="F89" i="4" s="1"/>
  <c r="C89" i="4"/>
  <c r="F88" i="4"/>
  <c r="E88" i="4"/>
  <c r="D88" i="4"/>
  <c r="C88" i="4"/>
  <c r="E87" i="4"/>
  <c r="D87" i="4"/>
  <c r="F87" i="4" s="1"/>
  <c r="C87" i="4"/>
  <c r="F86" i="4"/>
  <c r="E86" i="4"/>
  <c r="D86" i="4"/>
  <c r="C86" i="4"/>
  <c r="E85" i="4"/>
  <c r="D85" i="4"/>
  <c r="F85" i="4" s="1"/>
  <c r="C85" i="4"/>
  <c r="F84" i="4"/>
  <c r="E84" i="4"/>
  <c r="D84" i="4"/>
  <c r="C84" i="4"/>
  <c r="E83" i="4"/>
  <c r="D83" i="4"/>
  <c r="F83" i="4" s="1"/>
  <c r="C83" i="4"/>
  <c r="F82" i="4"/>
  <c r="E82" i="4"/>
  <c r="D82" i="4"/>
  <c r="C82" i="4"/>
  <c r="E81" i="4"/>
  <c r="D81" i="4"/>
  <c r="F81" i="4" s="1"/>
  <c r="C81" i="4"/>
  <c r="F80" i="4"/>
  <c r="E80" i="4"/>
  <c r="D80" i="4"/>
  <c r="C80" i="4"/>
  <c r="E79" i="4"/>
  <c r="D79" i="4"/>
  <c r="C79" i="4"/>
  <c r="F79" i="4" s="1"/>
  <c r="F78" i="4"/>
  <c r="E78" i="4"/>
  <c r="D78" i="4"/>
  <c r="C78" i="4"/>
  <c r="E77" i="4"/>
  <c r="D77" i="4"/>
  <c r="C77" i="4"/>
  <c r="F77" i="4" s="1"/>
  <c r="F76" i="4"/>
  <c r="E76" i="4"/>
  <c r="D76" i="4"/>
  <c r="C76" i="4"/>
  <c r="E75" i="4"/>
  <c r="D75" i="4"/>
  <c r="C75" i="4"/>
  <c r="F75" i="4" s="1"/>
  <c r="F74" i="4"/>
  <c r="E74" i="4"/>
  <c r="D74" i="4"/>
  <c r="C74" i="4"/>
  <c r="E73" i="4"/>
  <c r="D73" i="4"/>
  <c r="C73" i="4"/>
  <c r="F73" i="4" s="1"/>
  <c r="F72" i="4"/>
  <c r="E72" i="4"/>
  <c r="D72" i="4"/>
  <c r="C72" i="4"/>
  <c r="E71" i="4"/>
  <c r="D71" i="4"/>
  <c r="C71" i="4"/>
  <c r="F71" i="4" s="1"/>
  <c r="F70" i="4"/>
  <c r="E70" i="4"/>
  <c r="D70" i="4"/>
  <c r="C70" i="4"/>
  <c r="E69" i="4"/>
  <c r="D69" i="4"/>
  <c r="C69" i="4"/>
  <c r="F69" i="4" s="1"/>
  <c r="F68" i="4"/>
  <c r="E68" i="4"/>
  <c r="D68" i="4"/>
  <c r="C68" i="4"/>
  <c r="E67" i="4"/>
  <c r="D67" i="4"/>
  <c r="C67" i="4"/>
  <c r="F67" i="4" s="1"/>
  <c r="F66" i="4"/>
  <c r="E66" i="4"/>
  <c r="D66" i="4"/>
  <c r="C66" i="4"/>
  <c r="E65" i="4"/>
  <c r="D65" i="4"/>
  <c r="C65" i="4"/>
  <c r="F65" i="4" s="1"/>
  <c r="F64" i="4"/>
  <c r="E64" i="4"/>
  <c r="D64" i="4"/>
  <c r="C64" i="4"/>
  <c r="E63" i="4"/>
  <c r="D63" i="4"/>
  <c r="C63" i="4"/>
  <c r="F63" i="4" s="1"/>
  <c r="F62" i="4"/>
  <c r="E62" i="4"/>
  <c r="D62" i="4"/>
  <c r="C62" i="4"/>
  <c r="E61" i="4"/>
  <c r="D61" i="4"/>
  <c r="C61" i="4"/>
  <c r="F61" i="4" s="1"/>
  <c r="F60" i="4"/>
  <c r="E60" i="4"/>
  <c r="D60" i="4"/>
  <c r="C60" i="4"/>
  <c r="E59" i="4"/>
  <c r="D59" i="4"/>
  <c r="C59" i="4"/>
  <c r="F59" i="4" s="1"/>
  <c r="F58" i="4"/>
  <c r="E58" i="4"/>
  <c r="D58" i="4"/>
  <c r="C58" i="4"/>
  <c r="E57" i="4"/>
  <c r="D57" i="4"/>
  <c r="C57" i="4"/>
  <c r="F57" i="4" s="1"/>
  <c r="F56" i="4"/>
  <c r="E56" i="4"/>
  <c r="D56" i="4"/>
  <c r="C56" i="4"/>
  <c r="E55" i="4"/>
  <c r="D55" i="4"/>
  <c r="C55" i="4"/>
  <c r="F55" i="4" s="1"/>
  <c r="F54" i="4"/>
  <c r="E54" i="4"/>
  <c r="D54" i="4"/>
  <c r="C54" i="4"/>
  <c r="E53" i="4"/>
  <c r="D53" i="4"/>
  <c r="C53" i="4"/>
  <c r="F53" i="4" s="1"/>
  <c r="F52" i="4"/>
  <c r="E52" i="4"/>
  <c r="D52" i="4"/>
  <c r="C52" i="4"/>
  <c r="E51" i="4"/>
  <c r="D51" i="4"/>
  <c r="C51" i="4"/>
  <c r="F51" i="4" s="1"/>
  <c r="F50" i="4"/>
  <c r="E50" i="4"/>
  <c r="D50" i="4"/>
  <c r="C50" i="4"/>
  <c r="E49" i="4"/>
  <c r="D49" i="4"/>
  <c r="C49" i="4"/>
  <c r="F49" i="4" s="1"/>
  <c r="F48" i="4"/>
  <c r="E48" i="4"/>
  <c r="D48" i="4"/>
  <c r="C48" i="4"/>
  <c r="E47" i="4"/>
  <c r="D47" i="4"/>
  <c r="C47" i="4"/>
  <c r="F47" i="4" s="1"/>
  <c r="F46" i="4"/>
  <c r="E46" i="4"/>
  <c r="D46" i="4"/>
  <c r="C46" i="4"/>
  <c r="E45" i="4"/>
  <c r="D45" i="4"/>
  <c r="C45" i="4"/>
  <c r="F45" i="4" s="1"/>
  <c r="F44" i="4"/>
  <c r="E44" i="4"/>
  <c r="D44" i="4"/>
  <c r="C44" i="4"/>
  <c r="E43" i="4"/>
  <c r="D43" i="4"/>
  <c r="C43" i="4"/>
  <c r="F43" i="4" s="1"/>
  <c r="F42" i="4"/>
  <c r="E42" i="4"/>
  <c r="D42" i="4"/>
  <c r="C42" i="4"/>
  <c r="E41" i="4"/>
  <c r="D41" i="4"/>
  <c r="C41" i="4"/>
  <c r="F41" i="4" s="1"/>
  <c r="F40" i="4"/>
  <c r="E40" i="4"/>
  <c r="D40" i="4"/>
  <c r="C40" i="4"/>
  <c r="E39" i="4"/>
  <c r="D39" i="4"/>
  <c r="C39" i="4"/>
  <c r="F39" i="4" s="1"/>
  <c r="F38" i="4"/>
  <c r="E38" i="4"/>
  <c r="D38" i="4"/>
  <c r="C38" i="4"/>
  <c r="E37" i="4"/>
  <c r="D37" i="4"/>
  <c r="F37" i="4" s="1"/>
  <c r="C37" i="4"/>
  <c r="F36" i="4"/>
  <c r="E36" i="4"/>
  <c r="D36" i="4"/>
  <c r="C36" i="4"/>
  <c r="E35" i="4"/>
  <c r="D35" i="4"/>
  <c r="F35" i="4" s="1"/>
  <c r="C35" i="4"/>
  <c r="F34" i="4"/>
  <c r="E34" i="4"/>
  <c r="D34" i="4"/>
  <c r="C34" i="4"/>
  <c r="E33" i="4"/>
  <c r="D33" i="4"/>
  <c r="C33" i="4"/>
  <c r="F33" i="4" s="1"/>
  <c r="F32" i="4"/>
  <c r="E32" i="4"/>
  <c r="D32" i="4"/>
  <c r="C32" i="4"/>
  <c r="E31" i="4"/>
  <c r="D31" i="4"/>
  <c r="C31" i="4"/>
  <c r="F31" i="4" s="1"/>
  <c r="F30" i="4"/>
  <c r="E30" i="4"/>
  <c r="D30" i="4"/>
  <c r="C30" i="4"/>
  <c r="E29" i="4"/>
  <c r="D29" i="4"/>
  <c r="C29" i="4"/>
  <c r="F29" i="4" s="1"/>
  <c r="F28" i="4"/>
  <c r="E28" i="4"/>
  <c r="D28" i="4"/>
  <c r="C28" i="4"/>
  <c r="E27" i="4"/>
  <c r="D27" i="4"/>
  <c r="C27" i="4"/>
  <c r="F27" i="4" s="1"/>
  <c r="F26" i="4"/>
  <c r="E26" i="4"/>
  <c r="D26" i="4"/>
  <c r="C26" i="4"/>
  <c r="E25" i="4"/>
  <c r="D25" i="4"/>
  <c r="C25" i="4"/>
  <c r="F25" i="4" s="1"/>
  <c r="F24" i="4"/>
  <c r="E24" i="4"/>
  <c r="D24" i="4"/>
  <c r="C24" i="4"/>
  <c r="E23" i="4"/>
  <c r="D23" i="4"/>
  <c r="F23" i="4" s="1"/>
  <c r="C23" i="4"/>
  <c r="F22" i="4"/>
  <c r="E22" i="4"/>
  <c r="D22" i="4"/>
  <c r="C22" i="4"/>
  <c r="E21" i="4"/>
  <c r="D21" i="4"/>
  <c r="F21" i="4" s="1"/>
  <c r="C21" i="4"/>
  <c r="F20" i="4"/>
  <c r="E20" i="4"/>
  <c r="D20" i="4"/>
  <c r="C20" i="4"/>
  <c r="E19" i="4"/>
  <c r="D19" i="4"/>
  <c r="F19" i="4" s="1"/>
  <c r="C19" i="4"/>
  <c r="F18" i="4"/>
  <c r="E18" i="4"/>
  <c r="D18" i="4"/>
  <c r="C18" i="4"/>
  <c r="E17" i="4"/>
  <c r="D17" i="4"/>
  <c r="F17" i="4" s="1"/>
  <c r="C17" i="4"/>
  <c r="F16" i="4"/>
  <c r="E16" i="4"/>
  <c r="D16" i="4"/>
  <c r="C16" i="4"/>
  <c r="E15" i="4"/>
  <c r="D15" i="4"/>
  <c r="F15" i="4" s="1"/>
  <c r="C15" i="4"/>
  <c r="F14" i="4"/>
  <c r="E14" i="4"/>
  <c r="D14" i="4"/>
  <c r="C14" i="4"/>
  <c r="E13" i="4"/>
  <c r="D13" i="4"/>
  <c r="F13" i="4" s="1"/>
  <c r="C13" i="4"/>
  <c r="F12" i="4"/>
  <c r="E12" i="4"/>
  <c r="D12" i="4"/>
  <c r="C12" i="4"/>
  <c r="E11" i="4"/>
  <c r="D11" i="4"/>
  <c r="F11" i="4" s="1"/>
  <c r="C11" i="4"/>
  <c r="F10" i="4"/>
  <c r="E10" i="4"/>
  <c r="D10" i="4"/>
  <c r="C10" i="4"/>
  <c r="E9" i="4"/>
  <c r="D9" i="4"/>
  <c r="C9" i="4"/>
  <c r="F9" i="4" s="1"/>
  <c r="F8" i="4"/>
  <c r="E8" i="4"/>
  <c r="D8" i="4"/>
  <c r="C8" i="4"/>
  <c r="E7" i="4"/>
  <c r="D7" i="4"/>
  <c r="F7" i="4" s="1"/>
  <c r="C7" i="4"/>
  <c r="F6" i="4"/>
  <c r="E6" i="4"/>
  <c r="D6" i="4"/>
  <c r="C6" i="4"/>
  <c r="E5" i="4"/>
  <c r="D5" i="4"/>
  <c r="C5" i="4"/>
  <c r="F5" i="4" s="1"/>
  <c r="F4" i="4"/>
  <c r="E4" i="4"/>
  <c r="D4" i="4"/>
  <c r="C4" i="4"/>
  <c r="E3" i="4"/>
  <c r="D3" i="4"/>
  <c r="C3" i="4"/>
  <c r="F3" i="4" s="1"/>
  <c r="F2" i="4"/>
  <c r="E2" i="4"/>
  <c r="D2" i="4"/>
  <c r="C2" i="4"/>
  <c r="F83" i="6" l="1"/>
  <c r="E83" i="6"/>
  <c r="F212" i="6"/>
  <c r="E212" i="6"/>
  <c r="F294" i="6"/>
  <c r="E294" i="6"/>
  <c r="E9" i="6"/>
  <c r="F21" i="6"/>
  <c r="E46" i="6"/>
  <c r="E63" i="6"/>
  <c r="F148" i="6"/>
  <c r="E148" i="6"/>
  <c r="F230" i="6"/>
  <c r="E230" i="6"/>
  <c r="E247" i="6"/>
  <c r="F253" i="6"/>
  <c r="E253" i="6"/>
  <c r="F291" i="6"/>
  <c r="E291" i="6"/>
  <c r="F12" i="6"/>
  <c r="E18" i="6"/>
  <c r="F30" i="6"/>
  <c r="F84" i="6"/>
  <c r="E84" i="6"/>
  <c r="F166" i="6"/>
  <c r="E166" i="6"/>
  <c r="E183" i="6"/>
  <c r="F189" i="6"/>
  <c r="E189" i="6"/>
  <c r="F227" i="6"/>
  <c r="E227" i="6"/>
  <c r="E250" i="6"/>
  <c r="F250" i="6"/>
  <c r="E268" i="6"/>
  <c r="E19" i="6"/>
  <c r="F37" i="6"/>
  <c r="E37" i="6"/>
  <c r="F44" i="6"/>
  <c r="F102" i="6"/>
  <c r="E102" i="6"/>
  <c r="E119" i="6"/>
  <c r="F125" i="6"/>
  <c r="E125" i="6"/>
  <c r="F163" i="6"/>
  <c r="E163" i="6"/>
  <c r="E186" i="6"/>
  <c r="F186" i="6"/>
  <c r="E204" i="6"/>
  <c r="F283" i="6"/>
  <c r="E283" i="6"/>
  <c r="E286" i="6"/>
  <c r="F336" i="6"/>
  <c r="F347" i="6"/>
  <c r="E350" i="6"/>
  <c r="F358" i="6"/>
  <c r="E358" i="6"/>
  <c r="F61" i="6"/>
  <c r="E61" i="6"/>
  <c r="F99" i="6"/>
  <c r="E99" i="6"/>
  <c r="E122" i="6"/>
  <c r="F122" i="6"/>
  <c r="F219" i="6"/>
  <c r="E219" i="6"/>
  <c r="F263" i="6"/>
  <c r="E263" i="6"/>
  <c r="F5" i="6"/>
  <c r="E16" i="6"/>
  <c r="E56" i="6"/>
  <c r="E76" i="6"/>
  <c r="F155" i="6"/>
  <c r="E155" i="6"/>
  <c r="E158" i="6"/>
  <c r="F178" i="6"/>
  <c r="E181" i="6"/>
  <c r="E196" i="6"/>
  <c r="F199" i="6"/>
  <c r="E199" i="6"/>
  <c r="E214" i="6"/>
  <c r="E237" i="6"/>
  <c r="F275" i="6"/>
  <c r="E275" i="6"/>
  <c r="F333" i="6"/>
  <c r="F23" i="6"/>
  <c r="F32" i="6"/>
  <c r="F91" i="6"/>
  <c r="E91" i="6"/>
  <c r="E94" i="6"/>
  <c r="F114" i="6"/>
  <c r="E117" i="6"/>
  <c r="E132" i="6"/>
  <c r="F135" i="6"/>
  <c r="E135" i="6"/>
  <c r="E150" i="6"/>
  <c r="E173" i="6"/>
  <c r="F211" i="6"/>
  <c r="E211" i="6"/>
  <c r="F234" i="6"/>
  <c r="E255" i="6"/>
  <c r="F400" i="6"/>
  <c r="F411" i="6"/>
  <c r="E3" i="6"/>
  <c r="F14" i="6"/>
  <c r="F17" i="6"/>
  <c r="F42" i="6"/>
  <c r="F54" i="6"/>
  <c r="E54" i="6"/>
  <c r="E68" i="6"/>
  <c r="F71" i="6"/>
  <c r="E71" i="6"/>
  <c r="E109" i="6"/>
  <c r="F147" i="6"/>
  <c r="E147" i="6"/>
  <c r="F170" i="6"/>
  <c r="E191" i="6"/>
  <c r="F276" i="6"/>
  <c r="E276" i="6"/>
  <c r="E397" i="6"/>
  <c r="F28" i="6"/>
  <c r="F171" i="6"/>
  <c r="E171" i="6"/>
  <c r="F312" i="6"/>
  <c r="F326" i="6"/>
  <c r="E326" i="6"/>
  <c r="F362" i="6"/>
  <c r="F376" i="6"/>
  <c r="F10" i="6"/>
  <c r="F59" i="6"/>
  <c r="E59" i="6"/>
  <c r="E110" i="6"/>
  <c r="E174" i="6"/>
  <c r="F179" i="6"/>
  <c r="E179" i="6"/>
  <c r="E197" i="6"/>
  <c r="E207" i="6"/>
  <c r="E238" i="6"/>
  <c r="E284" i="6"/>
  <c r="F24" i="6"/>
  <c r="F35" i="6"/>
  <c r="E52" i="6"/>
  <c r="E77" i="6"/>
  <c r="E87" i="6"/>
  <c r="E100" i="6"/>
  <c r="E118" i="6"/>
  <c r="F123" i="6"/>
  <c r="E123" i="6"/>
  <c r="E141" i="6"/>
  <c r="E151" i="6"/>
  <c r="E164" i="6"/>
  <c r="E182" i="6"/>
  <c r="F187" i="6"/>
  <c r="E187" i="6"/>
  <c r="E205" i="6"/>
  <c r="E215" i="6"/>
  <c r="F266" i="6"/>
  <c r="E292" i="6"/>
  <c r="E334" i="6"/>
  <c r="F395" i="6"/>
  <c r="F6" i="6"/>
  <c r="F22" i="6"/>
  <c r="E31" i="6"/>
  <c r="F33" i="6"/>
  <c r="E45" i="6"/>
  <c r="E62" i="6"/>
  <c r="F67" i="6"/>
  <c r="E67" i="6"/>
  <c r="F82" i="6"/>
  <c r="E85" i="6"/>
  <c r="E95" i="6"/>
  <c r="E108" i="6"/>
  <c r="E126" i="6"/>
  <c r="F131" i="6"/>
  <c r="E131" i="6"/>
  <c r="F146" i="6"/>
  <c r="E149" i="6"/>
  <c r="E159" i="6"/>
  <c r="E172" i="6"/>
  <c r="E190" i="6"/>
  <c r="F195" i="6"/>
  <c r="E195" i="6"/>
  <c r="F210" i="6"/>
  <c r="E213" i="6"/>
  <c r="E223" i="6"/>
  <c r="E236" i="6"/>
  <c r="F246" i="6"/>
  <c r="E254" i="6"/>
  <c r="F259" i="6"/>
  <c r="E259" i="6"/>
  <c r="F274" i="6"/>
  <c r="E277" i="6"/>
  <c r="E287" i="6"/>
  <c r="E296" i="6"/>
  <c r="E307" i="6"/>
  <c r="E314" i="6"/>
  <c r="F317" i="6"/>
  <c r="E320" i="6"/>
  <c r="E360" i="6"/>
  <c r="E371" i="6"/>
  <c r="E378" i="6"/>
  <c r="F381" i="6"/>
  <c r="E384" i="6"/>
  <c r="F107" i="6"/>
  <c r="E107" i="6"/>
  <c r="F235" i="6"/>
  <c r="E235" i="6"/>
  <c r="F298" i="6"/>
  <c r="F355" i="6"/>
  <c r="F390" i="6"/>
  <c r="E390" i="6"/>
  <c r="F26" i="6"/>
  <c r="E49" i="6"/>
  <c r="F66" i="6"/>
  <c r="E69" i="6"/>
  <c r="E79" i="6"/>
  <c r="E92" i="6"/>
  <c r="F115" i="6"/>
  <c r="E115" i="6"/>
  <c r="F130" i="6"/>
  <c r="E133" i="6"/>
  <c r="E143" i="6"/>
  <c r="E156" i="6"/>
  <c r="F194" i="6"/>
  <c r="E220" i="6"/>
  <c r="F243" i="6"/>
  <c r="E243" i="6"/>
  <c r="F258" i="6"/>
  <c r="E261" i="6"/>
  <c r="E271" i="6"/>
  <c r="F302" i="6"/>
  <c r="E302" i="6"/>
  <c r="F366" i="6"/>
  <c r="E366" i="6"/>
  <c r="F8" i="6"/>
  <c r="E47" i="6"/>
  <c r="F74" i="6"/>
  <c r="F138" i="6"/>
  <c r="F202" i="6"/>
  <c r="E228" i="6"/>
  <c r="F251" i="6"/>
  <c r="E251" i="6"/>
  <c r="E269" i="6"/>
  <c r="E279" i="6"/>
  <c r="F331" i="6"/>
  <c r="F352" i="6"/>
  <c r="E398" i="6"/>
  <c r="F43" i="6"/>
  <c r="E43" i="6"/>
  <c r="F75" i="6"/>
  <c r="E75" i="6"/>
  <c r="F139" i="6"/>
  <c r="E139" i="6"/>
  <c r="F203" i="6"/>
  <c r="E203" i="6"/>
  <c r="F267" i="6"/>
  <c r="E267" i="6"/>
  <c r="F299" i="6"/>
  <c r="F323" i="6"/>
  <c r="F330" i="6"/>
  <c r="E344" i="6"/>
  <c r="E365" i="6"/>
  <c r="F368" i="6"/>
  <c r="E379" i="6"/>
  <c r="F392" i="6"/>
  <c r="E403" i="6"/>
  <c r="E410" i="6"/>
  <c r="E301" i="6"/>
  <c r="F304" i="6"/>
  <c r="E315" i="6"/>
  <c r="F328" i="6"/>
  <c r="E339" i="6"/>
  <c r="E346" i="6"/>
  <c r="F349" i="6"/>
  <c r="F363" i="6"/>
  <c r="F387" i="6"/>
  <c r="F394" i="6"/>
  <c r="E408" i="6"/>
  <c r="F295" i="6"/>
  <c r="E305" i="6"/>
  <c r="F308" i="6"/>
  <c r="F311" i="6"/>
  <c r="E321" i="6"/>
  <c r="F324" i="6"/>
  <c r="F327" i="6"/>
  <c r="E337" i="6"/>
  <c r="F340" i="6"/>
  <c r="F343" i="6"/>
  <c r="E353" i="6"/>
  <c r="F356" i="6"/>
  <c r="F359" i="6"/>
  <c r="E369" i="6"/>
  <c r="F372" i="6"/>
  <c r="F375" i="6"/>
  <c r="E385" i="6"/>
  <c r="F388" i="6"/>
  <c r="F391" i="6"/>
  <c r="E401" i="6"/>
  <c r="F404" i="6"/>
  <c r="F407" i="6"/>
  <c r="E303" i="6"/>
  <c r="F306" i="6"/>
  <c r="F309" i="6"/>
  <c r="E319" i="6"/>
  <c r="F322" i="6"/>
  <c r="F325" i="6"/>
  <c r="E335" i="6"/>
  <c r="F338" i="6"/>
  <c r="F341" i="6"/>
  <c r="E351" i="6"/>
  <c r="F354" i="6"/>
  <c r="F357" i="6"/>
  <c r="E367" i="6"/>
  <c r="F370" i="6"/>
  <c r="F373" i="6"/>
  <c r="E383" i="6"/>
  <c r="F386" i="6"/>
  <c r="F389" i="6"/>
  <c r="E399" i="6"/>
  <c r="F402" i="6"/>
  <c r="F405" i="6"/>
  <c r="E297" i="6"/>
  <c r="E313" i="6"/>
  <c r="E329" i="6"/>
  <c r="E345" i="6"/>
  <c r="E361" i="6"/>
  <c r="E377" i="6"/>
  <c r="E393" i="6"/>
  <c r="E409" i="6"/>
  <c r="F427" i="5"/>
  <c r="E427" i="5"/>
  <c r="F23" i="5"/>
  <c r="F55" i="5"/>
  <c r="F71" i="5"/>
  <c r="F79" i="5"/>
  <c r="F87" i="5"/>
  <c r="F417" i="5"/>
  <c r="E417" i="5"/>
  <c r="F377" i="5"/>
  <c r="E377" i="5"/>
  <c r="F393" i="5"/>
  <c r="E393" i="5"/>
  <c r="F441" i="5"/>
  <c r="E441" i="5"/>
  <c r="F457" i="5"/>
  <c r="E457" i="5"/>
  <c r="F9" i="5"/>
  <c r="F17" i="5"/>
  <c r="F25" i="5"/>
  <c r="F33" i="5"/>
  <c r="F41" i="5"/>
  <c r="F49" i="5"/>
  <c r="F57" i="5"/>
  <c r="F65" i="5"/>
  <c r="F73" i="5"/>
  <c r="F81" i="5"/>
  <c r="F89" i="5"/>
  <c r="F97" i="5"/>
  <c r="F211" i="5"/>
  <c r="E213" i="5"/>
  <c r="E229" i="5"/>
  <c r="F237" i="5"/>
  <c r="E239" i="5"/>
  <c r="F253" i="5"/>
  <c r="E255" i="5"/>
  <c r="E265" i="5"/>
  <c r="F273" i="5"/>
  <c r="E319" i="5"/>
  <c r="F345" i="5"/>
  <c r="E345" i="5"/>
  <c r="E384" i="5"/>
  <c r="E390" i="5"/>
  <c r="F397" i="5"/>
  <c r="E397" i="5"/>
  <c r="F432" i="5"/>
  <c r="F438" i="5"/>
  <c r="F15" i="5"/>
  <c r="F47" i="5"/>
  <c r="F103" i="5"/>
  <c r="E251" i="5"/>
  <c r="F289" i="5"/>
  <c r="E309" i="5"/>
  <c r="E2" i="5"/>
  <c r="E10" i="5"/>
  <c r="E34" i="5"/>
  <c r="E50" i="5"/>
  <c r="E74" i="5"/>
  <c r="E82" i="5"/>
  <c r="E90" i="5"/>
  <c r="E98" i="5"/>
  <c r="E223" i="5"/>
  <c r="E227" i="5"/>
  <c r="F235" i="5"/>
  <c r="F271" i="5"/>
  <c r="E365" i="5"/>
  <c r="F414" i="5"/>
  <c r="F459" i="5"/>
  <c r="E459" i="5"/>
  <c r="F5" i="5"/>
  <c r="F21" i="5"/>
  <c r="F26" i="5"/>
  <c r="F37" i="5"/>
  <c r="F45" i="5"/>
  <c r="F61" i="5"/>
  <c r="F66" i="5"/>
  <c r="F85" i="5"/>
  <c r="F93" i="5"/>
  <c r="E199" i="5"/>
  <c r="E219" i="5"/>
  <c r="F263" i="5"/>
  <c r="F305" i="5"/>
  <c r="F317" i="5"/>
  <c r="F327" i="5"/>
  <c r="F369" i="5"/>
  <c r="E369" i="5"/>
  <c r="F408" i="5"/>
  <c r="F449" i="5"/>
  <c r="E449" i="5"/>
  <c r="E8" i="5"/>
  <c r="E16" i="5"/>
  <c r="E24" i="5"/>
  <c r="E32" i="5"/>
  <c r="E40" i="5"/>
  <c r="E48" i="5"/>
  <c r="E56" i="5"/>
  <c r="E64" i="5"/>
  <c r="E72" i="5"/>
  <c r="E80" i="5"/>
  <c r="E88" i="5"/>
  <c r="E96" i="5"/>
  <c r="E197" i="5"/>
  <c r="F221" i="5"/>
  <c r="F243" i="5"/>
  <c r="F261" i="5"/>
  <c r="E279" i="5"/>
  <c r="F287" i="5"/>
  <c r="F325" i="5"/>
  <c r="E363" i="5"/>
  <c r="F409" i="5"/>
  <c r="E409" i="5"/>
  <c r="F425" i="5"/>
  <c r="E425" i="5"/>
  <c r="E437" i="5"/>
  <c r="E443" i="5"/>
  <c r="F446" i="5"/>
  <c r="F453" i="5"/>
  <c r="E453" i="5"/>
  <c r="F7" i="5"/>
  <c r="F31" i="5"/>
  <c r="F39" i="5"/>
  <c r="F63" i="5"/>
  <c r="F95" i="5"/>
  <c r="E209" i="5"/>
  <c r="F249" i="5"/>
  <c r="F385" i="5"/>
  <c r="E385" i="5"/>
  <c r="E18" i="5"/>
  <c r="E42" i="5"/>
  <c r="E58" i="5"/>
  <c r="E225" i="5"/>
  <c r="F247" i="5"/>
  <c r="F333" i="5"/>
  <c r="E333" i="5"/>
  <c r="F379" i="5"/>
  <c r="E379" i="5"/>
  <c r="E411" i="5"/>
  <c r="F421" i="5"/>
  <c r="E421" i="5"/>
  <c r="F13" i="5"/>
  <c r="F29" i="5"/>
  <c r="F53" i="5"/>
  <c r="F69" i="5"/>
  <c r="F77" i="5"/>
  <c r="F101" i="5"/>
  <c r="F207" i="5"/>
  <c r="F245" i="5"/>
  <c r="F3" i="5"/>
  <c r="F11" i="5"/>
  <c r="F19" i="5"/>
  <c r="F27" i="5"/>
  <c r="F35" i="5"/>
  <c r="F43" i="5"/>
  <c r="F51" i="5"/>
  <c r="F59" i="5"/>
  <c r="F67" i="5"/>
  <c r="F75" i="5"/>
  <c r="F83" i="5"/>
  <c r="F91" i="5"/>
  <c r="F99" i="5"/>
  <c r="F215" i="5"/>
  <c r="F233" i="5"/>
  <c r="F241" i="5"/>
  <c r="F257" i="5"/>
  <c r="F269" i="5"/>
  <c r="E303" i="5"/>
  <c r="E313" i="5"/>
  <c r="F321" i="5"/>
  <c r="E344" i="5"/>
  <c r="F350" i="5"/>
  <c r="F360" i="5"/>
  <c r="F366" i="5"/>
  <c r="F440" i="5"/>
  <c r="F334" i="5"/>
  <c r="F353" i="5"/>
  <c r="E353" i="5"/>
  <c r="E368" i="5"/>
  <c r="E374" i="5"/>
  <c r="F392" i="5"/>
  <c r="F398" i="5"/>
  <c r="F416" i="5"/>
  <c r="F422" i="5"/>
  <c r="F448" i="5"/>
  <c r="F454" i="5"/>
  <c r="F336" i="5"/>
  <c r="F342" i="5"/>
  <c r="F361" i="5"/>
  <c r="E361" i="5"/>
  <c r="F400" i="5"/>
  <c r="F406" i="5"/>
  <c r="F433" i="5"/>
  <c r="E433" i="5"/>
  <c r="F337" i="5"/>
  <c r="E337" i="5"/>
  <c r="E352" i="5"/>
  <c r="E358" i="5"/>
  <c r="F376" i="5"/>
  <c r="F382" i="5"/>
  <c r="F401" i="5"/>
  <c r="E401" i="5"/>
  <c r="F424" i="5"/>
  <c r="F430" i="5"/>
  <c r="F456" i="5"/>
  <c r="F462" i="5"/>
  <c r="F338" i="5"/>
  <c r="F346" i="5"/>
  <c r="F354" i="5"/>
  <c r="F362" i="5"/>
  <c r="F370" i="5"/>
  <c r="F378" i="5"/>
  <c r="F386" i="5"/>
  <c r="F394" i="5"/>
  <c r="F402" i="5"/>
  <c r="F410" i="5"/>
  <c r="F418" i="5"/>
  <c r="F426" i="5"/>
  <c r="F434" i="5"/>
  <c r="F442" i="5"/>
  <c r="F450" i="5"/>
  <c r="F458" i="5"/>
  <c r="F332" i="5"/>
  <c r="F340" i="5"/>
  <c r="F348" i="5"/>
  <c r="F356" i="5"/>
  <c r="F364" i="5"/>
  <c r="F372" i="5"/>
  <c r="F380" i="5"/>
  <c r="F388" i="5"/>
  <c r="F396" i="5"/>
  <c r="F404" i="5"/>
  <c r="F412" i="5"/>
  <c r="F420" i="5"/>
  <c r="F428" i="5"/>
  <c r="F436" i="5"/>
  <c r="F444" i="5"/>
  <c r="F452" i="5"/>
  <c r="F460" i="5"/>
  <c r="F306" i="4"/>
  <c r="E306" i="4"/>
  <c r="F347" i="4"/>
  <c r="E347" i="4"/>
  <c r="F411" i="4"/>
  <c r="E411" i="4"/>
  <c r="F219" i="4"/>
  <c r="F251" i="4"/>
  <c r="F283" i="4"/>
  <c r="F316" i="4"/>
  <c r="E316" i="4"/>
  <c r="F323" i="4"/>
  <c r="E323" i="4"/>
  <c r="F344" i="4"/>
  <c r="E344" i="4"/>
  <c r="F240" i="4"/>
  <c r="E240" i="4"/>
  <c r="F272" i="4"/>
  <c r="E272" i="4"/>
  <c r="F304" i="4"/>
  <c r="E304" i="4"/>
  <c r="F341" i="4"/>
  <c r="E341" i="4"/>
  <c r="F359" i="4"/>
  <c r="F387" i="4"/>
  <c r="E387" i="4"/>
  <c r="F242" i="4"/>
  <c r="E242" i="4"/>
  <c r="F274" i="4"/>
  <c r="E274" i="4"/>
  <c r="F226" i="4"/>
  <c r="E226" i="4"/>
  <c r="F258" i="4"/>
  <c r="E258" i="4"/>
  <c r="F290" i="4"/>
  <c r="E290" i="4"/>
  <c r="F338" i="4"/>
  <c r="E338" i="4"/>
  <c r="F405" i="4"/>
  <c r="E405" i="4"/>
  <c r="E313" i="4"/>
  <c r="E353" i="4"/>
  <c r="F368" i="4"/>
  <c r="E368" i="4"/>
  <c r="F224" i="4"/>
  <c r="E224" i="4"/>
  <c r="F256" i="4"/>
  <c r="E256" i="4"/>
  <c r="F288" i="4"/>
  <c r="E288" i="4"/>
  <c r="F350" i="4"/>
  <c r="E350" i="4"/>
  <c r="F365" i="4"/>
  <c r="E365" i="4"/>
  <c r="F417" i="4"/>
  <c r="F217" i="4"/>
  <c r="F233" i="4"/>
  <c r="F249" i="4"/>
  <c r="F265" i="4"/>
  <c r="F281" i="4"/>
  <c r="F297" i="4"/>
  <c r="F314" i="4"/>
  <c r="E314" i="4"/>
  <c r="F320" i="4"/>
  <c r="E320" i="4"/>
  <c r="F326" i="4"/>
  <c r="E326" i="4"/>
  <c r="F329" i="4"/>
  <c r="F332" i="4"/>
  <c r="E332" i="4"/>
  <c r="F335" i="4"/>
  <c r="F393" i="4"/>
  <c r="F399" i="4"/>
  <c r="F414" i="4"/>
  <c r="F215" i="4"/>
  <c r="F231" i="4"/>
  <c r="F247" i="4"/>
  <c r="F263" i="4"/>
  <c r="F279" i="4"/>
  <c r="F295" i="4"/>
  <c r="F311" i="4"/>
  <c r="F366" i="4"/>
  <c r="E366" i="4"/>
  <c r="F369" i="4"/>
  <c r="F375" i="4"/>
  <c r="F390" i="4"/>
  <c r="F330" i="4"/>
  <c r="E330" i="4"/>
  <c r="F336" i="4"/>
  <c r="E336" i="4"/>
  <c r="F342" i="4"/>
  <c r="E342" i="4"/>
  <c r="F348" i="4"/>
  <c r="E348" i="4"/>
  <c r="F227" i="4"/>
  <c r="F243" i="4"/>
  <c r="F259" i="4"/>
  <c r="F275" i="4"/>
  <c r="F291" i="4"/>
  <c r="F307" i="4"/>
  <c r="F312" i="4"/>
  <c r="E312" i="4"/>
  <c r="F318" i="4"/>
  <c r="E318" i="4"/>
  <c r="F321" i="4"/>
  <c r="F324" i="4"/>
  <c r="E324" i="4"/>
  <c r="F327" i="4"/>
  <c r="E357" i="4"/>
  <c r="F370" i="4"/>
  <c r="E370" i="4"/>
  <c r="F385" i="4"/>
  <c r="F391" i="4"/>
  <c r="F406" i="4"/>
  <c r="E421" i="4"/>
  <c r="E218" i="4"/>
  <c r="E234" i="4"/>
  <c r="E250" i="4"/>
  <c r="E266" i="4"/>
  <c r="E282" i="4"/>
  <c r="E298" i="4"/>
  <c r="E315" i="4"/>
  <c r="E333" i="4"/>
  <c r="F346" i="4"/>
  <c r="E346" i="4"/>
  <c r="F352" i="4"/>
  <c r="E352" i="4"/>
  <c r="E379" i="4"/>
  <c r="E397" i="4"/>
  <c r="F223" i="4"/>
  <c r="F239" i="4"/>
  <c r="F255" i="4"/>
  <c r="F271" i="4"/>
  <c r="F287" i="4"/>
  <c r="F303" i="4"/>
  <c r="F322" i="4"/>
  <c r="E322" i="4"/>
  <c r="F328" i="4"/>
  <c r="E328" i="4"/>
  <c r="F334" i="4"/>
  <c r="E334" i="4"/>
  <c r="F337" i="4"/>
  <c r="F340" i="4"/>
  <c r="E340" i="4"/>
  <c r="F343" i="4"/>
  <c r="F358" i="4"/>
  <c r="F401" i="4"/>
  <c r="F407" i="4"/>
  <c r="F422" i="4"/>
  <c r="F356" i="4"/>
  <c r="F364" i="4"/>
  <c r="F372" i="4"/>
  <c r="F380" i="4"/>
  <c r="F388" i="4"/>
  <c r="F396" i="4"/>
  <c r="F404" i="4"/>
  <c r="F412" i="4"/>
  <c r="F420" i="4"/>
  <c r="F354" i="4"/>
  <c r="F362" i="4"/>
  <c r="F378" i="4"/>
  <c r="F386" i="4"/>
  <c r="F394" i="4"/>
  <c r="F402" i="4"/>
  <c r="F410" i="4"/>
  <c r="F418" i="4"/>
  <c r="F360" i="4"/>
  <c r="F376" i="4"/>
  <c r="F384" i="4"/>
  <c r="F392" i="4"/>
  <c r="F400" i="4"/>
  <c r="F408" i="4"/>
  <c r="F416" i="4"/>
  <c r="D538" i="3" l="1"/>
  <c r="F538" i="3" s="1"/>
  <c r="C538" i="3"/>
  <c r="D537" i="3"/>
  <c r="F537" i="3" s="1"/>
  <c r="C537" i="3"/>
  <c r="D536" i="3"/>
  <c r="C536" i="3"/>
  <c r="E536" i="3" s="1"/>
  <c r="F535" i="3"/>
  <c r="D535" i="3"/>
  <c r="C535" i="3"/>
  <c r="E535" i="3" s="1"/>
  <c r="D534" i="3"/>
  <c r="C534" i="3"/>
  <c r="E534" i="3" s="1"/>
  <c r="D533" i="3"/>
  <c r="F533" i="3" s="1"/>
  <c r="C533" i="3"/>
  <c r="D532" i="3"/>
  <c r="C532" i="3"/>
  <c r="E532" i="3" s="1"/>
  <c r="F531" i="3"/>
  <c r="D531" i="3"/>
  <c r="C531" i="3"/>
  <c r="E531" i="3" s="1"/>
  <c r="D530" i="3"/>
  <c r="C530" i="3"/>
  <c r="E530" i="3" s="1"/>
  <c r="D529" i="3"/>
  <c r="C529" i="3"/>
  <c r="E529" i="3" s="1"/>
  <c r="D528" i="3"/>
  <c r="F528" i="3" s="1"/>
  <c r="C528" i="3"/>
  <c r="D527" i="3"/>
  <c r="C527" i="3"/>
  <c r="D526" i="3"/>
  <c r="F526" i="3" s="1"/>
  <c r="C526" i="3"/>
  <c r="D525" i="3"/>
  <c r="F525" i="3" s="1"/>
  <c r="C525" i="3"/>
  <c r="D524" i="3"/>
  <c r="F524" i="3" s="1"/>
  <c r="C524" i="3"/>
  <c r="D523" i="3"/>
  <c r="F523" i="3" s="1"/>
  <c r="C523" i="3"/>
  <c r="D522" i="3"/>
  <c r="C522" i="3"/>
  <c r="E522" i="3" s="1"/>
  <c r="D521" i="3"/>
  <c r="F521" i="3" s="1"/>
  <c r="C521" i="3"/>
  <c r="D520" i="3"/>
  <c r="C520" i="3"/>
  <c r="E520" i="3" s="1"/>
  <c r="D519" i="3"/>
  <c r="C519" i="3"/>
  <c r="E519" i="3" s="1"/>
  <c r="D518" i="3"/>
  <c r="C518" i="3"/>
  <c r="E518" i="3" s="1"/>
  <c r="D517" i="3"/>
  <c r="F517" i="3" s="1"/>
  <c r="C517" i="3"/>
  <c r="D516" i="3"/>
  <c r="C516" i="3"/>
  <c r="E516" i="3" s="1"/>
  <c r="F515" i="3"/>
  <c r="D515" i="3"/>
  <c r="C515" i="3"/>
  <c r="E515" i="3" s="1"/>
  <c r="D514" i="3"/>
  <c r="C514" i="3"/>
  <c r="E514" i="3" s="1"/>
  <c r="D513" i="3"/>
  <c r="F513" i="3" s="1"/>
  <c r="C513" i="3"/>
  <c r="D512" i="3"/>
  <c r="F512" i="3" s="1"/>
  <c r="C512" i="3"/>
  <c r="D511" i="3"/>
  <c r="C511" i="3"/>
  <c r="D510" i="3"/>
  <c r="F510" i="3" s="1"/>
  <c r="C510" i="3"/>
  <c r="F509" i="3"/>
  <c r="D509" i="3"/>
  <c r="C509" i="3"/>
  <c r="D508" i="3"/>
  <c r="F508" i="3" s="1"/>
  <c r="C508" i="3"/>
  <c r="F507" i="3"/>
  <c r="D507" i="3"/>
  <c r="C507" i="3"/>
  <c r="D506" i="3"/>
  <c r="F506" i="3" s="1"/>
  <c r="C506" i="3"/>
  <c r="D505" i="3"/>
  <c r="F505" i="3" s="1"/>
  <c r="C505" i="3"/>
  <c r="D504" i="3"/>
  <c r="F504" i="3" s="1"/>
  <c r="C504" i="3"/>
  <c r="D503" i="3"/>
  <c r="C503" i="3"/>
  <c r="D502" i="3"/>
  <c r="C502" i="3"/>
  <c r="E502" i="3" s="1"/>
  <c r="D501" i="3"/>
  <c r="F501" i="3" s="1"/>
  <c r="C501" i="3"/>
  <c r="D500" i="3"/>
  <c r="F500" i="3" s="1"/>
  <c r="C500" i="3"/>
  <c r="F499" i="3"/>
  <c r="D499" i="3"/>
  <c r="C499" i="3"/>
  <c r="E499" i="3" s="1"/>
  <c r="D498" i="3"/>
  <c r="C498" i="3"/>
  <c r="E498" i="3" s="1"/>
  <c r="F497" i="3"/>
  <c r="D497" i="3"/>
  <c r="C497" i="3"/>
  <c r="D496" i="3"/>
  <c r="F496" i="3" s="1"/>
  <c r="C496" i="3"/>
  <c r="D495" i="3"/>
  <c r="C495" i="3"/>
  <c r="D494" i="3"/>
  <c r="F494" i="3" s="1"/>
  <c r="C494" i="3"/>
  <c r="F493" i="3"/>
  <c r="D493" i="3"/>
  <c r="C493" i="3"/>
  <c r="D492" i="3"/>
  <c r="F492" i="3" s="1"/>
  <c r="C492" i="3"/>
  <c r="D491" i="3"/>
  <c r="F491" i="3" s="1"/>
  <c r="C491" i="3"/>
  <c r="D490" i="3"/>
  <c r="F490" i="3" s="1"/>
  <c r="C490" i="3"/>
  <c r="D489" i="3"/>
  <c r="F489" i="3" s="1"/>
  <c r="C489" i="3"/>
  <c r="D488" i="3"/>
  <c r="F488" i="3" s="1"/>
  <c r="C488" i="3"/>
  <c r="F487" i="3"/>
  <c r="D487" i="3"/>
  <c r="C487" i="3"/>
  <c r="D486" i="3"/>
  <c r="C486" i="3"/>
  <c r="E486" i="3" s="1"/>
  <c r="D485" i="3"/>
  <c r="F485" i="3" s="1"/>
  <c r="C485" i="3"/>
  <c r="D484" i="3"/>
  <c r="C484" i="3"/>
  <c r="E484" i="3" s="1"/>
  <c r="F483" i="3"/>
  <c r="D483" i="3"/>
  <c r="C483" i="3"/>
  <c r="E483" i="3" s="1"/>
  <c r="D482" i="3"/>
  <c r="C482" i="3"/>
  <c r="E482" i="3" s="1"/>
  <c r="F481" i="3"/>
  <c r="D481" i="3"/>
  <c r="C481" i="3"/>
  <c r="E481" i="3" s="1"/>
  <c r="D480" i="3"/>
  <c r="F480" i="3" s="1"/>
  <c r="C480" i="3"/>
  <c r="D479" i="3"/>
  <c r="C479" i="3"/>
  <c r="D478" i="3"/>
  <c r="F478" i="3" s="1"/>
  <c r="C478" i="3"/>
  <c r="D477" i="3"/>
  <c r="F477" i="3" s="1"/>
  <c r="C477" i="3"/>
  <c r="D476" i="3"/>
  <c r="F476" i="3" s="1"/>
  <c r="C476" i="3"/>
  <c r="D475" i="3"/>
  <c r="C475" i="3"/>
  <c r="E475" i="3" s="1"/>
  <c r="D474" i="3"/>
  <c r="F474" i="3" s="1"/>
  <c r="C474" i="3"/>
  <c r="D473" i="3"/>
  <c r="F473" i="3" s="1"/>
  <c r="C473" i="3"/>
  <c r="D472" i="3"/>
  <c r="F472" i="3" s="1"/>
  <c r="C472" i="3"/>
  <c r="D471" i="3"/>
  <c r="F471" i="3" s="1"/>
  <c r="C471" i="3"/>
  <c r="E471" i="3" s="1"/>
  <c r="D470" i="3"/>
  <c r="C470" i="3"/>
  <c r="E470" i="3" s="1"/>
  <c r="D469" i="3"/>
  <c r="F469" i="3" s="1"/>
  <c r="C469" i="3"/>
  <c r="D468" i="3"/>
  <c r="C468" i="3"/>
  <c r="E468" i="3" s="1"/>
  <c r="F467" i="3"/>
  <c r="D467" i="3"/>
  <c r="C467" i="3"/>
  <c r="E467" i="3" s="1"/>
  <c r="D466" i="3"/>
  <c r="C466" i="3"/>
  <c r="E466" i="3" s="1"/>
  <c r="D465" i="3"/>
  <c r="C465" i="3"/>
  <c r="D464" i="3"/>
  <c r="F464" i="3" s="1"/>
  <c r="C464" i="3"/>
  <c r="D463" i="3"/>
  <c r="C463" i="3"/>
  <c r="D462" i="3"/>
  <c r="F462" i="3" s="1"/>
  <c r="C462" i="3"/>
  <c r="D461" i="3"/>
  <c r="F461" i="3" s="1"/>
  <c r="C461" i="3"/>
  <c r="D460" i="3"/>
  <c r="F460" i="3" s="1"/>
  <c r="C460" i="3"/>
  <c r="F459" i="3"/>
  <c r="D459" i="3"/>
  <c r="C459" i="3"/>
  <c r="D458" i="3"/>
  <c r="C458" i="3"/>
  <c r="E458" i="3" s="1"/>
  <c r="D457" i="3"/>
  <c r="F457" i="3" s="1"/>
  <c r="C457" i="3"/>
  <c r="D456" i="3"/>
  <c r="C456" i="3"/>
  <c r="E456" i="3" s="1"/>
  <c r="D455" i="3"/>
  <c r="F455" i="3" s="1"/>
  <c r="C455" i="3"/>
  <c r="D454" i="3"/>
  <c r="C454" i="3"/>
  <c r="E454" i="3" s="1"/>
  <c r="D453" i="3"/>
  <c r="C453" i="3"/>
  <c r="E453" i="3" s="1"/>
  <c r="D452" i="3"/>
  <c r="F452" i="3" s="1"/>
  <c r="C452" i="3"/>
  <c r="F451" i="3"/>
  <c r="D451" i="3"/>
  <c r="C451" i="3"/>
  <c r="E451" i="3" s="1"/>
  <c r="D450" i="3"/>
  <c r="C450" i="3"/>
  <c r="E450" i="3" s="1"/>
  <c r="D449" i="3"/>
  <c r="F449" i="3" s="1"/>
  <c r="C449" i="3"/>
  <c r="D448" i="3"/>
  <c r="F448" i="3" s="1"/>
  <c r="C448" i="3"/>
  <c r="D447" i="3"/>
  <c r="C447" i="3"/>
  <c r="D446" i="3"/>
  <c r="C446" i="3"/>
  <c r="E446" i="3" s="1"/>
  <c r="F445" i="3"/>
  <c r="D445" i="3"/>
  <c r="C445" i="3"/>
  <c r="D444" i="3"/>
  <c r="F444" i="3" s="1"/>
  <c r="C444" i="3"/>
  <c r="D443" i="3"/>
  <c r="C443" i="3"/>
  <c r="E443" i="3" s="1"/>
  <c r="D442" i="3"/>
  <c r="F442" i="3" s="1"/>
  <c r="C442" i="3"/>
  <c r="D441" i="3"/>
  <c r="F441" i="3" s="1"/>
  <c r="C441" i="3"/>
  <c r="D440" i="3"/>
  <c r="C440" i="3"/>
  <c r="E440" i="3" s="1"/>
  <c r="D439" i="3"/>
  <c r="F439" i="3" s="1"/>
  <c r="C439" i="3"/>
  <c r="E439" i="3" s="1"/>
  <c r="D438" i="3"/>
  <c r="C438" i="3"/>
  <c r="E438" i="3" s="1"/>
  <c r="D437" i="3"/>
  <c r="C437" i="3"/>
  <c r="E437" i="3" s="1"/>
  <c r="D436" i="3"/>
  <c r="C436" i="3"/>
  <c r="E436" i="3" s="1"/>
  <c r="F435" i="3"/>
  <c r="D435" i="3"/>
  <c r="C435" i="3"/>
  <c r="E435" i="3" s="1"/>
  <c r="D434" i="3"/>
  <c r="C434" i="3"/>
  <c r="E434" i="3" s="1"/>
  <c r="D433" i="3"/>
  <c r="F433" i="3" s="1"/>
  <c r="C433" i="3"/>
  <c r="E433" i="3" s="1"/>
  <c r="D432" i="3"/>
  <c r="F432" i="3" s="1"/>
  <c r="C432" i="3"/>
  <c r="D431" i="3"/>
  <c r="C431" i="3"/>
  <c r="D430" i="3"/>
  <c r="C430" i="3"/>
  <c r="E430" i="3" s="1"/>
  <c r="D429" i="3"/>
  <c r="F429" i="3" s="1"/>
  <c r="C429" i="3"/>
  <c r="D428" i="3"/>
  <c r="F428" i="3" s="1"/>
  <c r="C428" i="3"/>
  <c r="D427" i="3"/>
  <c r="C427" i="3"/>
  <c r="D426" i="3"/>
  <c r="C426" i="3"/>
  <c r="E426" i="3" s="1"/>
  <c r="D425" i="3"/>
  <c r="F425" i="3" s="1"/>
  <c r="C425" i="3"/>
  <c r="D424" i="3"/>
  <c r="F424" i="3" s="1"/>
  <c r="C424" i="3"/>
  <c r="E424" i="3" s="1"/>
  <c r="D423" i="3"/>
  <c r="C423" i="3"/>
  <c r="E423" i="3" s="1"/>
  <c r="D422" i="3"/>
  <c r="C422" i="3"/>
  <c r="E422" i="3" s="1"/>
  <c r="D421" i="3"/>
  <c r="F421" i="3" s="1"/>
  <c r="C421" i="3"/>
  <c r="D420" i="3"/>
  <c r="F420" i="3" s="1"/>
  <c r="C420" i="3"/>
  <c r="F419" i="3"/>
  <c r="D419" i="3"/>
  <c r="C419" i="3"/>
  <c r="E419" i="3" s="1"/>
  <c r="D418" i="3"/>
  <c r="C418" i="3"/>
  <c r="E418" i="3" s="1"/>
  <c r="D417" i="3"/>
  <c r="F417" i="3" s="1"/>
  <c r="C417" i="3"/>
  <c r="D416" i="3"/>
  <c r="F416" i="3" s="1"/>
  <c r="C416" i="3"/>
  <c r="D415" i="3"/>
  <c r="C415" i="3"/>
  <c r="E415" i="3" s="1"/>
  <c r="D414" i="3"/>
  <c r="C414" i="3"/>
  <c r="E414" i="3" s="1"/>
  <c r="D413" i="3"/>
  <c r="F413" i="3" s="1"/>
  <c r="C413" i="3"/>
  <c r="D412" i="3"/>
  <c r="F412" i="3" s="1"/>
  <c r="C412" i="3"/>
  <c r="F411" i="3"/>
  <c r="D411" i="3"/>
  <c r="C411" i="3"/>
  <c r="E411" i="3" s="1"/>
  <c r="D410" i="3"/>
  <c r="C410" i="3"/>
  <c r="E410" i="3" s="1"/>
  <c r="D409" i="3"/>
  <c r="F409" i="3" s="1"/>
  <c r="C409" i="3"/>
  <c r="D408" i="3"/>
  <c r="F408" i="3" s="1"/>
  <c r="C408" i="3"/>
  <c r="D407" i="3"/>
  <c r="F407" i="3" s="1"/>
  <c r="C407" i="3"/>
  <c r="D406" i="3"/>
  <c r="C406" i="3"/>
  <c r="E406" i="3" s="1"/>
  <c r="D405" i="3"/>
  <c r="F405" i="3" s="1"/>
  <c r="C405" i="3"/>
  <c r="D404" i="3"/>
  <c r="F404" i="3" s="1"/>
  <c r="C404" i="3"/>
  <c r="D403" i="3"/>
  <c r="C403" i="3"/>
  <c r="D402" i="3"/>
  <c r="C402" i="3"/>
  <c r="E402" i="3" s="1"/>
  <c r="F401" i="3"/>
  <c r="D401" i="3"/>
  <c r="C401" i="3"/>
  <c r="D400" i="3"/>
  <c r="F400" i="3" s="1"/>
  <c r="C400" i="3"/>
  <c r="F399" i="3"/>
  <c r="D399" i="3"/>
  <c r="C399" i="3"/>
  <c r="E399" i="3" s="1"/>
  <c r="D398" i="3"/>
  <c r="F398" i="3" s="1"/>
  <c r="C398" i="3"/>
  <c r="D397" i="3"/>
  <c r="F397" i="3" s="1"/>
  <c r="C397" i="3"/>
  <c r="D396" i="3"/>
  <c r="F396" i="3" s="1"/>
  <c r="C396" i="3"/>
  <c r="F395" i="3"/>
  <c r="E395" i="3"/>
  <c r="D395" i="3"/>
  <c r="C395" i="3"/>
  <c r="D394" i="3"/>
  <c r="C394" i="3"/>
  <c r="E394" i="3" s="1"/>
  <c r="F393" i="3"/>
  <c r="D393" i="3"/>
  <c r="E393" i="3" s="1"/>
  <c r="C393" i="3"/>
  <c r="D392" i="3"/>
  <c r="C392" i="3"/>
  <c r="D391" i="3"/>
  <c r="C391" i="3"/>
  <c r="D390" i="3"/>
  <c r="F390" i="3" s="1"/>
  <c r="C390" i="3"/>
  <c r="F389" i="3"/>
  <c r="E389" i="3"/>
  <c r="D389" i="3"/>
  <c r="C389" i="3"/>
  <c r="F388" i="3"/>
  <c r="D388" i="3"/>
  <c r="C388" i="3"/>
  <c r="E388" i="3" s="1"/>
  <c r="E387" i="3"/>
  <c r="D387" i="3"/>
  <c r="F387" i="3" s="1"/>
  <c r="C387" i="3"/>
  <c r="D386" i="3"/>
  <c r="F386" i="3" s="1"/>
  <c r="C386" i="3"/>
  <c r="D385" i="3"/>
  <c r="C385" i="3"/>
  <c r="F384" i="3"/>
  <c r="D384" i="3"/>
  <c r="C384" i="3"/>
  <c r="E384" i="3" s="1"/>
  <c r="F383" i="3"/>
  <c r="E383" i="3"/>
  <c r="D383" i="3"/>
  <c r="C383" i="3"/>
  <c r="D382" i="3"/>
  <c r="F382" i="3" s="1"/>
  <c r="C382" i="3"/>
  <c r="F381" i="3"/>
  <c r="D381" i="3"/>
  <c r="E381" i="3" s="1"/>
  <c r="C381" i="3"/>
  <c r="D380" i="3"/>
  <c r="F380" i="3" s="1"/>
  <c r="C380" i="3"/>
  <c r="E380" i="3" s="1"/>
  <c r="F379" i="3"/>
  <c r="E379" i="3"/>
  <c r="D379" i="3"/>
  <c r="C379" i="3"/>
  <c r="D378" i="3"/>
  <c r="C378" i="3"/>
  <c r="E378" i="3" s="1"/>
  <c r="D377" i="3"/>
  <c r="E377" i="3" s="1"/>
  <c r="C377" i="3"/>
  <c r="D376" i="3"/>
  <c r="C376" i="3"/>
  <c r="D375" i="3"/>
  <c r="F375" i="3" s="1"/>
  <c r="C375" i="3"/>
  <c r="D374" i="3"/>
  <c r="F374" i="3" s="1"/>
  <c r="C374" i="3"/>
  <c r="D373" i="3"/>
  <c r="F373" i="3" s="1"/>
  <c r="C373" i="3"/>
  <c r="F372" i="3"/>
  <c r="D372" i="3"/>
  <c r="C372" i="3"/>
  <c r="E372" i="3" s="1"/>
  <c r="D371" i="3"/>
  <c r="F371" i="3" s="1"/>
  <c r="C371" i="3"/>
  <c r="D370" i="3"/>
  <c r="F370" i="3" s="1"/>
  <c r="C370" i="3"/>
  <c r="D369" i="3"/>
  <c r="C369" i="3"/>
  <c r="D368" i="3"/>
  <c r="F368" i="3" s="1"/>
  <c r="C368" i="3"/>
  <c r="F367" i="3"/>
  <c r="E367" i="3"/>
  <c r="D367" i="3"/>
  <c r="C367" i="3"/>
  <c r="F366" i="3"/>
  <c r="D366" i="3"/>
  <c r="C366" i="3"/>
  <c r="E366" i="3" s="1"/>
  <c r="F365" i="3"/>
  <c r="D365" i="3"/>
  <c r="E365" i="3" s="1"/>
  <c r="C365" i="3"/>
  <c r="F364" i="3"/>
  <c r="D364" i="3"/>
  <c r="C364" i="3"/>
  <c r="E364" i="3" s="1"/>
  <c r="F363" i="3"/>
  <c r="E363" i="3"/>
  <c r="D363" i="3"/>
  <c r="C363" i="3"/>
  <c r="D362" i="3"/>
  <c r="C362" i="3"/>
  <c r="E362" i="3" s="1"/>
  <c r="F361" i="3"/>
  <c r="E361" i="3"/>
  <c r="D361" i="3"/>
  <c r="C361" i="3"/>
  <c r="D360" i="3"/>
  <c r="C360" i="3"/>
  <c r="F359" i="3"/>
  <c r="E359" i="3"/>
  <c r="D359" i="3"/>
  <c r="C359" i="3"/>
  <c r="D358" i="3"/>
  <c r="F358" i="3" s="1"/>
  <c r="C358" i="3"/>
  <c r="D357" i="3"/>
  <c r="C357" i="3"/>
  <c r="E357" i="3" s="1"/>
  <c r="F356" i="3"/>
  <c r="D356" i="3"/>
  <c r="C356" i="3"/>
  <c r="E356" i="3" s="1"/>
  <c r="D355" i="3"/>
  <c r="C355" i="3"/>
  <c r="E355" i="3" s="1"/>
  <c r="D354" i="3"/>
  <c r="F354" i="3" s="1"/>
  <c r="C354" i="3"/>
  <c r="D353" i="3"/>
  <c r="F353" i="3" s="1"/>
  <c r="C353" i="3"/>
  <c r="D352" i="3"/>
  <c r="C352" i="3"/>
  <c r="E352" i="3" s="1"/>
  <c r="D351" i="3"/>
  <c r="C351" i="3"/>
  <c r="D350" i="3"/>
  <c r="F350" i="3" s="1"/>
  <c r="C350" i="3"/>
  <c r="F349" i="3"/>
  <c r="D349" i="3"/>
  <c r="E349" i="3" s="1"/>
  <c r="C349" i="3"/>
  <c r="D348" i="3"/>
  <c r="F348" i="3" s="1"/>
  <c r="C348" i="3"/>
  <c r="E348" i="3" s="1"/>
  <c r="F347" i="3"/>
  <c r="E347" i="3"/>
  <c r="D347" i="3"/>
  <c r="C347" i="3"/>
  <c r="D346" i="3"/>
  <c r="C346" i="3"/>
  <c r="E346" i="3" s="1"/>
  <c r="D345" i="3"/>
  <c r="F345" i="3" s="1"/>
  <c r="C345" i="3"/>
  <c r="D344" i="3"/>
  <c r="C344" i="3"/>
  <c r="D343" i="3"/>
  <c r="C343" i="3"/>
  <c r="E343" i="3" s="1"/>
  <c r="D342" i="3"/>
  <c r="F342" i="3" s="1"/>
  <c r="C342" i="3"/>
  <c r="D341" i="3"/>
  <c r="C341" i="3"/>
  <c r="E341" i="3" s="1"/>
  <c r="F340" i="3"/>
  <c r="D340" i="3"/>
  <c r="C340" i="3"/>
  <c r="E340" i="3" s="1"/>
  <c r="D339" i="3"/>
  <c r="F339" i="3" s="1"/>
  <c r="C339" i="3"/>
  <c r="D338" i="3"/>
  <c r="F338" i="3" s="1"/>
  <c r="C338" i="3"/>
  <c r="D337" i="3"/>
  <c r="F337" i="3" s="1"/>
  <c r="C337" i="3"/>
  <c r="D336" i="3"/>
  <c r="F336" i="3" s="1"/>
  <c r="C336" i="3"/>
  <c r="D335" i="3"/>
  <c r="C335" i="3"/>
  <c r="D334" i="3"/>
  <c r="F334" i="3" s="1"/>
  <c r="C334" i="3"/>
  <c r="E334" i="3" s="1"/>
  <c r="F333" i="3"/>
  <c r="D333" i="3"/>
  <c r="E333" i="3" s="1"/>
  <c r="C333" i="3"/>
  <c r="D332" i="3"/>
  <c r="C332" i="3"/>
  <c r="E332" i="3" s="1"/>
  <c r="F331" i="3"/>
  <c r="E331" i="3"/>
  <c r="D331" i="3"/>
  <c r="C331" i="3"/>
  <c r="D330" i="3"/>
  <c r="C330" i="3"/>
  <c r="E330" i="3" s="1"/>
  <c r="D329" i="3"/>
  <c r="E329" i="3" s="1"/>
  <c r="C329" i="3"/>
  <c r="D328" i="3"/>
  <c r="C328" i="3"/>
  <c r="D327" i="3"/>
  <c r="F327" i="3" s="1"/>
  <c r="C327" i="3"/>
  <c r="D326" i="3"/>
  <c r="F326" i="3" s="1"/>
  <c r="C326" i="3"/>
  <c r="D325" i="3"/>
  <c r="C325" i="3"/>
  <c r="F325" i="3" s="1"/>
  <c r="F324" i="3"/>
  <c r="D324" i="3"/>
  <c r="C324" i="3"/>
  <c r="E324" i="3" s="1"/>
  <c r="E323" i="3"/>
  <c r="D323" i="3"/>
  <c r="C323" i="3"/>
  <c r="D322" i="3"/>
  <c r="F322" i="3" s="1"/>
  <c r="C322" i="3"/>
  <c r="D321" i="3"/>
  <c r="F321" i="3" s="1"/>
  <c r="C321" i="3"/>
  <c r="F320" i="3"/>
  <c r="D320" i="3"/>
  <c r="C320" i="3"/>
  <c r="E320" i="3" s="1"/>
  <c r="D319" i="3"/>
  <c r="C319" i="3"/>
  <c r="D318" i="3"/>
  <c r="F318" i="3" s="1"/>
  <c r="C318" i="3"/>
  <c r="F317" i="3"/>
  <c r="D317" i="3"/>
  <c r="E317" i="3" s="1"/>
  <c r="C317" i="3"/>
  <c r="D316" i="3"/>
  <c r="C316" i="3"/>
  <c r="E316" i="3" s="1"/>
  <c r="F315" i="3"/>
  <c r="E315" i="3"/>
  <c r="D315" i="3"/>
  <c r="C315" i="3"/>
  <c r="D314" i="3"/>
  <c r="F314" i="3" s="1"/>
  <c r="C314" i="3"/>
  <c r="D313" i="3"/>
  <c r="F313" i="3" s="1"/>
  <c r="C313" i="3"/>
  <c r="D312" i="3"/>
  <c r="C312" i="3"/>
  <c r="D311" i="3"/>
  <c r="F311" i="3" s="1"/>
  <c r="C311" i="3"/>
  <c r="E311" i="3" s="1"/>
  <c r="D310" i="3"/>
  <c r="C310" i="3"/>
  <c r="F309" i="3"/>
  <c r="D309" i="3"/>
  <c r="E309" i="3" s="1"/>
  <c r="C309" i="3"/>
  <c r="D308" i="3"/>
  <c r="C308" i="3"/>
  <c r="D307" i="3"/>
  <c r="F307" i="3" s="1"/>
  <c r="C307" i="3"/>
  <c r="D306" i="3"/>
  <c r="C306" i="3"/>
  <c r="D305" i="3"/>
  <c r="F305" i="3" s="1"/>
  <c r="C305" i="3"/>
  <c r="D304" i="3"/>
  <c r="C304" i="3"/>
  <c r="D303" i="3"/>
  <c r="C303" i="3"/>
  <c r="E303" i="3" s="1"/>
  <c r="D302" i="3"/>
  <c r="C302" i="3"/>
  <c r="F301" i="3"/>
  <c r="D301" i="3"/>
  <c r="E301" i="3" s="1"/>
  <c r="C301" i="3"/>
  <c r="D300" i="3"/>
  <c r="C300" i="3"/>
  <c r="F299" i="3"/>
  <c r="E299" i="3"/>
  <c r="D299" i="3"/>
  <c r="C299" i="3"/>
  <c r="D298" i="3"/>
  <c r="C298" i="3"/>
  <c r="D297" i="3"/>
  <c r="C297" i="3"/>
  <c r="E297" i="3" s="1"/>
  <c r="D296" i="3"/>
  <c r="C296" i="3"/>
  <c r="D295" i="3"/>
  <c r="F295" i="3" s="1"/>
  <c r="C295" i="3"/>
  <c r="E295" i="3" s="1"/>
  <c r="D294" i="3"/>
  <c r="C294" i="3"/>
  <c r="F293" i="3"/>
  <c r="D293" i="3"/>
  <c r="E293" i="3" s="1"/>
  <c r="C293" i="3"/>
  <c r="D292" i="3"/>
  <c r="C292" i="3"/>
  <c r="D291" i="3"/>
  <c r="F291" i="3" s="1"/>
  <c r="C291" i="3"/>
  <c r="D290" i="3"/>
  <c r="C290" i="3"/>
  <c r="D289" i="3"/>
  <c r="F289" i="3" s="1"/>
  <c r="C289" i="3"/>
  <c r="D288" i="3"/>
  <c r="C288" i="3"/>
  <c r="D287" i="3"/>
  <c r="C287" i="3"/>
  <c r="E287" i="3" s="1"/>
  <c r="D286" i="3"/>
  <c r="C286" i="3"/>
  <c r="F285" i="3"/>
  <c r="D285" i="3"/>
  <c r="E285" i="3" s="1"/>
  <c r="C285" i="3"/>
  <c r="D284" i="3"/>
  <c r="C284" i="3"/>
  <c r="F283" i="3"/>
  <c r="E283" i="3"/>
  <c r="D283" i="3"/>
  <c r="C283" i="3"/>
  <c r="D282" i="3"/>
  <c r="C282" i="3"/>
  <c r="D281" i="3"/>
  <c r="C281" i="3"/>
  <c r="E281" i="3" s="1"/>
  <c r="D280" i="3"/>
  <c r="C280" i="3"/>
  <c r="D279" i="3"/>
  <c r="F279" i="3" s="1"/>
  <c r="C279" i="3"/>
  <c r="E279" i="3" s="1"/>
  <c r="D278" i="3"/>
  <c r="C278" i="3"/>
  <c r="F277" i="3"/>
  <c r="D277" i="3"/>
  <c r="E277" i="3" s="1"/>
  <c r="C277" i="3"/>
  <c r="D276" i="3"/>
  <c r="C276" i="3"/>
  <c r="D275" i="3"/>
  <c r="F275" i="3" s="1"/>
  <c r="C275" i="3"/>
  <c r="D274" i="3"/>
  <c r="C274" i="3"/>
  <c r="D273" i="3"/>
  <c r="F273" i="3" s="1"/>
  <c r="C273" i="3"/>
  <c r="D272" i="3"/>
  <c r="C272" i="3"/>
  <c r="D271" i="3"/>
  <c r="C271" i="3"/>
  <c r="E271" i="3" s="1"/>
  <c r="D270" i="3"/>
  <c r="C270" i="3"/>
  <c r="F269" i="3"/>
  <c r="D269" i="3"/>
  <c r="E269" i="3" s="1"/>
  <c r="C269" i="3"/>
  <c r="D268" i="3"/>
  <c r="C268" i="3"/>
  <c r="F267" i="3"/>
  <c r="E267" i="3"/>
  <c r="D267" i="3"/>
  <c r="C267" i="3"/>
  <c r="D266" i="3"/>
  <c r="C266" i="3"/>
  <c r="D265" i="3"/>
  <c r="C265" i="3"/>
  <c r="E265" i="3" s="1"/>
  <c r="D264" i="3"/>
  <c r="C264" i="3"/>
  <c r="D263" i="3"/>
  <c r="F263" i="3" s="1"/>
  <c r="C263" i="3"/>
  <c r="E263" i="3" s="1"/>
  <c r="D262" i="3"/>
  <c r="C262" i="3"/>
  <c r="F261" i="3"/>
  <c r="D261" i="3"/>
  <c r="E261" i="3" s="1"/>
  <c r="C261" i="3"/>
  <c r="D260" i="3"/>
  <c r="C260" i="3"/>
  <c r="D259" i="3"/>
  <c r="F259" i="3" s="1"/>
  <c r="C259" i="3"/>
  <c r="D258" i="3"/>
  <c r="C258" i="3"/>
  <c r="D257" i="3"/>
  <c r="F257" i="3" s="1"/>
  <c r="C257" i="3"/>
  <c r="D256" i="3"/>
  <c r="C256" i="3"/>
  <c r="D255" i="3"/>
  <c r="C255" i="3"/>
  <c r="E255" i="3" s="1"/>
  <c r="D254" i="3"/>
  <c r="C254" i="3"/>
  <c r="F253" i="3"/>
  <c r="D253" i="3"/>
  <c r="E253" i="3" s="1"/>
  <c r="C253" i="3"/>
  <c r="D252" i="3"/>
  <c r="C252" i="3"/>
  <c r="F251" i="3"/>
  <c r="E251" i="3"/>
  <c r="D251" i="3"/>
  <c r="C251" i="3"/>
  <c r="D250" i="3"/>
  <c r="C250" i="3"/>
  <c r="D249" i="3"/>
  <c r="C249" i="3"/>
  <c r="E249" i="3" s="1"/>
  <c r="D248" i="3"/>
  <c r="C248" i="3"/>
  <c r="D247" i="3"/>
  <c r="F247" i="3" s="1"/>
  <c r="C247" i="3"/>
  <c r="E247" i="3" s="1"/>
  <c r="D246" i="3"/>
  <c r="C246" i="3"/>
  <c r="F245" i="3"/>
  <c r="D245" i="3"/>
  <c r="E245" i="3" s="1"/>
  <c r="C245" i="3"/>
  <c r="D244" i="3"/>
  <c r="C244" i="3"/>
  <c r="D243" i="3"/>
  <c r="F243" i="3" s="1"/>
  <c r="C243" i="3"/>
  <c r="D242" i="3"/>
  <c r="C242" i="3"/>
  <c r="D241" i="3"/>
  <c r="F241" i="3" s="1"/>
  <c r="C241" i="3"/>
  <c r="D240" i="3"/>
  <c r="C240" i="3"/>
  <c r="D239" i="3"/>
  <c r="C239" i="3"/>
  <c r="E239" i="3" s="1"/>
  <c r="D238" i="3"/>
  <c r="C238" i="3"/>
  <c r="F237" i="3"/>
  <c r="D237" i="3"/>
  <c r="E237" i="3" s="1"/>
  <c r="C237" i="3"/>
  <c r="D236" i="3"/>
  <c r="C236" i="3"/>
  <c r="F235" i="3"/>
  <c r="E235" i="3"/>
  <c r="D235" i="3"/>
  <c r="C235" i="3"/>
  <c r="D234" i="3"/>
  <c r="C234" i="3"/>
  <c r="D233" i="3"/>
  <c r="C233" i="3"/>
  <c r="E233" i="3" s="1"/>
  <c r="D232" i="3"/>
  <c r="C232" i="3"/>
  <c r="D231" i="3"/>
  <c r="F231" i="3" s="1"/>
  <c r="C231" i="3"/>
  <c r="E231" i="3" s="1"/>
  <c r="D230" i="3"/>
  <c r="C230" i="3"/>
  <c r="F229" i="3"/>
  <c r="D229" i="3"/>
  <c r="E229" i="3" s="1"/>
  <c r="C229" i="3"/>
  <c r="D228" i="3"/>
  <c r="C228" i="3"/>
  <c r="D227" i="3"/>
  <c r="F227" i="3" s="1"/>
  <c r="C227" i="3"/>
  <c r="D226" i="3"/>
  <c r="C226" i="3"/>
  <c r="D225" i="3"/>
  <c r="F225" i="3" s="1"/>
  <c r="C225" i="3"/>
  <c r="D224" i="3"/>
  <c r="C224" i="3"/>
  <c r="D223" i="3"/>
  <c r="C223" i="3"/>
  <c r="E223" i="3" s="1"/>
  <c r="D222" i="3"/>
  <c r="C222" i="3"/>
  <c r="F221" i="3"/>
  <c r="D221" i="3"/>
  <c r="E221" i="3" s="1"/>
  <c r="C221" i="3"/>
  <c r="D220" i="3"/>
  <c r="C220" i="3"/>
  <c r="F219" i="3"/>
  <c r="E219" i="3"/>
  <c r="D219" i="3"/>
  <c r="C219" i="3"/>
  <c r="D218" i="3"/>
  <c r="C218" i="3"/>
  <c r="D217" i="3"/>
  <c r="C217" i="3"/>
  <c r="E217" i="3" s="1"/>
  <c r="D216" i="3"/>
  <c r="C216" i="3"/>
  <c r="D215" i="3"/>
  <c r="F215" i="3" s="1"/>
  <c r="C215" i="3"/>
  <c r="E215" i="3" s="1"/>
  <c r="D214" i="3"/>
  <c r="C214" i="3"/>
  <c r="F213" i="3"/>
  <c r="D213" i="3"/>
  <c r="E213" i="3" s="1"/>
  <c r="C213" i="3"/>
  <c r="D212" i="3"/>
  <c r="C212" i="3"/>
  <c r="F211" i="3"/>
  <c r="E211" i="3"/>
  <c r="D211" i="3"/>
  <c r="C211" i="3"/>
  <c r="D210" i="3"/>
  <c r="C210" i="3"/>
  <c r="F209" i="3"/>
  <c r="E209" i="3"/>
  <c r="D209" i="3"/>
  <c r="C209" i="3"/>
  <c r="D208" i="3"/>
  <c r="C208" i="3"/>
  <c r="F207" i="3"/>
  <c r="E207" i="3"/>
  <c r="D207" i="3"/>
  <c r="C207" i="3"/>
  <c r="D206" i="3"/>
  <c r="C206" i="3"/>
  <c r="F205" i="3"/>
  <c r="E205" i="3"/>
  <c r="D205" i="3"/>
  <c r="C205" i="3"/>
  <c r="D204" i="3"/>
  <c r="C204" i="3"/>
  <c r="F203" i="3"/>
  <c r="E203" i="3"/>
  <c r="D203" i="3"/>
  <c r="C203" i="3"/>
  <c r="D202" i="3"/>
  <c r="C202" i="3"/>
  <c r="F201" i="3"/>
  <c r="E201" i="3"/>
  <c r="D201" i="3"/>
  <c r="C201" i="3"/>
  <c r="D200" i="3"/>
  <c r="C200" i="3"/>
  <c r="F199" i="3"/>
  <c r="E199" i="3"/>
  <c r="D199" i="3"/>
  <c r="C199" i="3"/>
  <c r="D198" i="3"/>
  <c r="C198" i="3"/>
  <c r="F197" i="3"/>
  <c r="E197" i="3"/>
  <c r="D197" i="3"/>
  <c r="C197" i="3"/>
  <c r="D196" i="3"/>
  <c r="C196" i="3"/>
  <c r="F195" i="3"/>
  <c r="E195" i="3"/>
  <c r="D195" i="3"/>
  <c r="C195" i="3"/>
  <c r="D194" i="3"/>
  <c r="C194" i="3"/>
  <c r="F193" i="3"/>
  <c r="E193" i="3"/>
  <c r="D193" i="3"/>
  <c r="C193" i="3"/>
  <c r="D192" i="3"/>
  <c r="C192" i="3"/>
  <c r="F191" i="3"/>
  <c r="E191" i="3"/>
  <c r="D191" i="3"/>
  <c r="C191" i="3"/>
  <c r="D190" i="3"/>
  <c r="C190" i="3"/>
  <c r="F189" i="3"/>
  <c r="E189" i="3"/>
  <c r="D189" i="3"/>
  <c r="C189" i="3"/>
  <c r="D188" i="3"/>
  <c r="C188" i="3"/>
  <c r="F187" i="3"/>
  <c r="E187" i="3"/>
  <c r="D187" i="3"/>
  <c r="C187" i="3"/>
  <c r="D186" i="3"/>
  <c r="C186" i="3"/>
  <c r="F185" i="3"/>
  <c r="E185" i="3"/>
  <c r="D185" i="3"/>
  <c r="C185" i="3"/>
  <c r="D184" i="3"/>
  <c r="C184" i="3"/>
  <c r="F183" i="3"/>
  <c r="E183" i="3"/>
  <c r="D183" i="3"/>
  <c r="C183" i="3"/>
  <c r="D182" i="3"/>
  <c r="C182" i="3"/>
  <c r="F181" i="3"/>
  <c r="E181" i="3"/>
  <c r="D181" i="3"/>
  <c r="C181" i="3"/>
  <c r="D180" i="3"/>
  <c r="C180" i="3"/>
  <c r="F179" i="3"/>
  <c r="E179" i="3"/>
  <c r="D179" i="3"/>
  <c r="C179" i="3"/>
  <c r="D178" i="3"/>
  <c r="C178" i="3"/>
  <c r="F177" i="3"/>
  <c r="E177" i="3"/>
  <c r="D177" i="3"/>
  <c r="C177" i="3"/>
  <c r="D176" i="3"/>
  <c r="C176" i="3"/>
  <c r="F175" i="3"/>
  <c r="E175" i="3"/>
  <c r="D175" i="3"/>
  <c r="C175" i="3"/>
  <c r="D174" i="3"/>
  <c r="C174" i="3"/>
  <c r="F174" i="3" s="1"/>
  <c r="F173" i="3"/>
  <c r="E173" i="3"/>
  <c r="D173" i="3"/>
  <c r="C173" i="3"/>
  <c r="D172" i="3"/>
  <c r="C172" i="3"/>
  <c r="F172" i="3" s="1"/>
  <c r="F171" i="3"/>
  <c r="E171" i="3"/>
  <c r="D171" i="3"/>
  <c r="C171" i="3"/>
  <c r="E170" i="3"/>
  <c r="D170" i="3"/>
  <c r="C170" i="3"/>
  <c r="F170" i="3" s="1"/>
  <c r="F169" i="3"/>
  <c r="E169" i="3"/>
  <c r="D169" i="3"/>
  <c r="C169" i="3"/>
  <c r="E168" i="3"/>
  <c r="D168" i="3"/>
  <c r="C168" i="3"/>
  <c r="F168" i="3" s="1"/>
  <c r="F167" i="3"/>
  <c r="E167" i="3"/>
  <c r="D167" i="3"/>
  <c r="C167" i="3"/>
  <c r="E166" i="3"/>
  <c r="D166" i="3"/>
  <c r="C166" i="3"/>
  <c r="F166" i="3" s="1"/>
  <c r="F165" i="3"/>
  <c r="E165" i="3"/>
  <c r="D165" i="3"/>
  <c r="C165" i="3"/>
  <c r="D164" i="3"/>
  <c r="C164" i="3"/>
  <c r="F164" i="3" s="1"/>
  <c r="F163" i="3"/>
  <c r="E163" i="3"/>
  <c r="D163" i="3"/>
  <c r="C163" i="3"/>
  <c r="D162" i="3"/>
  <c r="C162" i="3"/>
  <c r="E162" i="3" s="1"/>
  <c r="F161" i="3"/>
  <c r="E161" i="3"/>
  <c r="D161" i="3"/>
  <c r="C161" i="3"/>
  <c r="D160" i="3"/>
  <c r="C160" i="3"/>
  <c r="E160" i="3" s="1"/>
  <c r="F159" i="3"/>
  <c r="E159" i="3"/>
  <c r="D159" i="3"/>
  <c r="C159" i="3"/>
  <c r="D158" i="3"/>
  <c r="C158" i="3"/>
  <c r="E158" i="3" s="1"/>
  <c r="F157" i="3"/>
  <c r="E157" i="3"/>
  <c r="D157" i="3"/>
  <c r="C157" i="3"/>
  <c r="D156" i="3"/>
  <c r="C156" i="3"/>
  <c r="E156" i="3" s="1"/>
  <c r="F155" i="3"/>
  <c r="E155" i="3"/>
  <c r="D155" i="3"/>
  <c r="C155" i="3"/>
  <c r="D154" i="3"/>
  <c r="F154" i="3" s="1"/>
  <c r="C154" i="3"/>
  <c r="F153" i="3"/>
  <c r="E153" i="3"/>
  <c r="D153" i="3"/>
  <c r="C153" i="3"/>
  <c r="E152" i="3"/>
  <c r="D152" i="3"/>
  <c r="C152" i="3"/>
  <c r="F151" i="3"/>
  <c r="E151" i="3"/>
  <c r="D151" i="3"/>
  <c r="C151" i="3"/>
  <c r="D150" i="3"/>
  <c r="F150" i="3" s="1"/>
  <c r="C150" i="3"/>
  <c r="F149" i="3"/>
  <c r="E149" i="3"/>
  <c r="D149" i="3"/>
  <c r="C149" i="3"/>
  <c r="D148" i="3"/>
  <c r="C148" i="3"/>
  <c r="E148" i="3" s="1"/>
  <c r="F147" i="3"/>
  <c r="E147" i="3"/>
  <c r="D147" i="3"/>
  <c r="C147" i="3"/>
  <c r="D146" i="3"/>
  <c r="C146" i="3"/>
  <c r="E146" i="3" s="1"/>
  <c r="F145" i="3"/>
  <c r="E145" i="3"/>
  <c r="D145" i="3"/>
  <c r="C145" i="3"/>
  <c r="D144" i="3"/>
  <c r="C144" i="3"/>
  <c r="E144" i="3" s="1"/>
  <c r="F143" i="3"/>
  <c r="E143" i="3"/>
  <c r="D143" i="3"/>
  <c r="C143" i="3"/>
  <c r="D142" i="3"/>
  <c r="C142" i="3"/>
  <c r="E142" i="3" s="1"/>
  <c r="F141" i="3"/>
  <c r="E141" i="3"/>
  <c r="D141" i="3"/>
  <c r="C141" i="3"/>
  <c r="D140" i="3"/>
  <c r="C140" i="3"/>
  <c r="E140" i="3" s="1"/>
  <c r="F139" i="3"/>
  <c r="E139" i="3"/>
  <c r="D139" i="3"/>
  <c r="C139" i="3"/>
  <c r="D138" i="3"/>
  <c r="F138" i="3" s="1"/>
  <c r="C138" i="3"/>
  <c r="F137" i="3"/>
  <c r="E137" i="3"/>
  <c r="D137" i="3"/>
  <c r="C137" i="3"/>
  <c r="E136" i="3"/>
  <c r="D136" i="3"/>
  <c r="C136" i="3"/>
  <c r="F135" i="3"/>
  <c r="E135" i="3"/>
  <c r="D135" i="3"/>
  <c r="C135" i="3"/>
  <c r="D134" i="3"/>
  <c r="F134" i="3" s="1"/>
  <c r="C134" i="3"/>
  <c r="F133" i="3"/>
  <c r="E133" i="3"/>
  <c r="D133" i="3"/>
  <c r="C133" i="3"/>
  <c r="D132" i="3"/>
  <c r="C132" i="3"/>
  <c r="E132" i="3" s="1"/>
  <c r="F131" i="3"/>
  <c r="E131" i="3"/>
  <c r="D131" i="3"/>
  <c r="C131" i="3"/>
  <c r="D130" i="3"/>
  <c r="C130" i="3"/>
  <c r="E130" i="3" s="1"/>
  <c r="F129" i="3"/>
  <c r="E129" i="3"/>
  <c r="D129" i="3"/>
  <c r="C129" i="3"/>
  <c r="D128" i="3"/>
  <c r="C128" i="3"/>
  <c r="E128" i="3" s="1"/>
  <c r="F127" i="3"/>
  <c r="E127" i="3"/>
  <c r="D127" i="3"/>
  <c r="C127" i="3"/>
  <c r="D126" i="3"/>
  <c r="C126" i="3"/>
  <c r="E126" i="3" s="1"/>
  <c r="F125" i="3"/>
  <c r="E125" i="3"/>
  <c r="D125" i="3"/>
  <c r="C125" i="3"/>
  <c r="D124" i="3"/>
  <c r="C124" i="3"/>
  <c r="E124" i="3" s="1"/>
  <c r="F123" i="3"/>
  <c r="E123" i="3"/>
  <c r="D123" i="3"/>
  <c r="C123" i="3"/>
  <c r="D122" i="3"/>
  <c r="F122" i="3" s="1"/>
  <c r="C122" i="3"/>
  <c r="F121" i="3"/>
  <c r="E121" i="3"/>
  <c r="D121" i="3"/>
  <c r="C121" i="3"/>
  <c r="E120" i="3"/>
  <c r="D120" i="3"/>
  <c r="C120" i="3"/>
  <c r="F119" i="3"/>
  <c r="E119" i="3"/>
  <c r="D119" i="3"/>
  <c r="C119" i="3"/>
  <c r="D118" i="3"/>
  <c r="F118" i="3" s="1"/>
  <c r="C118" i="3"/>
  <c r="F117" i="3"/>
  <c r="E117" i="3"/>
  <c r="D117" i="3"/>
  <c r="C117" i="3"/>
  <c r="D116" i="3"/>
  <c r="C116" i="3"/>
  <c r="E116" i="3" s="1"/>
  <c r="F115" i="3"/>
  <c r="E115" i="3"/>
  <c r="D115" i="3"/>
  <c r="C115" i="3"/>
  <c r="D114" i="3"/>
  <c r="C114" i="3"/>
  <c r="E114" i="3" s="1"/>
  <c r="F113" i="3"/>
  <c r="E113" i="3"/>
  <c r="D113" i="3"/>
  <c r="C113" i="3"/>
  <c r="D112" i="3"/>
  <c r="C112" i="3"/>
  <c r="E112" i="3" s="1"/>
  <c r="F111" i="3"/>
  <c r="E111" i="3"/>
  <c r="D111" i="3"/>
  <c r="C111" i="3"/>
  <c r="D110" i="3"/>
  <c r="C110" i="3"/>
  <c r="E110" i="3" s="1"/>
  <c r="F109" i="3"/>
  <c r="E109" i="3"/>
  <c r="D109" i="3"/>
  <c r="C109" i="3"/>
  <c r="D108" i="3"/>
  <c r="C108" i="3"/>
  <c r="E108" i="3" s="1"/>
  <c r="F107" i="3"/>
  <c r="E107" i="3"/>
  <c r="D107" i="3"/>
  <c r="C107" i="3"/>
  <c r="D106" i="3"/>
  <c r="F106" i="3" s="1"/>
  <c r="C106" i="3"/>
  <c r="F105" i="3"/>
  <c r="E105" i="3"/>
  <c r="D105" i="3"/>
  <c r="C105" i="3"/>
  <c r="E104" i="3"/>
  <c r="D104" i="3"/>
  <c r="C104" i="3"/>
  <c r="F103" i="3"/>
  <c r="E103" i="3"/>
  <c r="D103" i="3"/>
  <c r="C103" i="3"/>
  <c r="D102" i="3"/>
  <c r="F102" i="3" s="1"/>
  <c r="C102" i="3"/>
  <c r="F101" i="3"/>
  <c r="E101" i="3"/>
  <c r="D101" i="3"/>
  <c r="C101" i="3"/>
  <c r="D100" i="3"/>
  <c r="C100" i="3"/>
  <c r="E100" i="3" s="1"/>
  <c r="F99" i="3"/>
  <c r="E99" i="3"/>
  <c r="D99" i="3"/>
  <c r="C99" i="3"/>
  <c r="D98" i="3"/>
  <c r="C98" i="3"/>
  <c r="E98" i="3" s="1"/>
  <c r="F97" i="3"/>
  <c r="E97" i="3"/>
  <c r="D97" i="3"/>
  <c r="C97" i="3"/>
  <c r="D96" i="3"/>
  <c r="C96" i="3"/>
  <c r="E96" i="3" s="1"/>
  <c r="F95" i="3"/>
  <c r="E95" i="3"/>
  <c r="D95" i="3"/>
  <c r="C95" i="3"/>
  <c r="D94" i="3"/>
  <c r="C94" i="3"/>
  <c r="E94" i="3" s="1"/>
  <c r="F93" i="3"/>
  <c r="E93" i="3"/>
  <c r="D93" i="3"/>
  <c r="C93" i="3"/>
  <c r="D92" i="3"/>
  <c r="C92" i="3"/>
  <c r="E92" i="3" s="1"/>
  <c r="F91" i="3"/>
  <c r="E91" i="3"/>
  <c r="D91" i="3"/>
  <c r="C91" i="3"/>
  <c r="D90" i="3"/>
  <c r="F90" i="3" s="1"/>
  <c r="C90" i="3"/>
  <c r="F89" i="3"/>
  <c r="E89" i="3"/>
  <c r="D89" i="3"/>
  <c r="C89" i="3"/>
  <c r="E88" i="3"/>
  <c r="D88" i="3"/>
  <c r="C88" i="3"/>
  <c r="F87" i="3"/>
  <c r="E87" i="3"/>
  <c r="D87" i="3"/>
  <c r="C87" i="3"/>
  <c r="D86" i="3"/>
  <c r="F86" i="3" s="1"/>
  <c r="C86" i="3"/>
  <c r="F85" i="3"/>
  <c r="E85" i="3"/>
  <c r="D85" i="3"/>
  <c r="C85" i="3"/>
  <c r="D84" i="3"/>
  <c r="C84" i="3"/>
  <c r="E84" i="3" s="1"/>
  <c r="F83" i="3"/>
  <c r="E83" i="3"/>
  <c r="D83" i="3"/>
  <c r="C83" i="3"/>
  <c r="D82" i="3"/>
  <c r="C82" i="3"/>
  <c r="E82" i="3" s="1"/>
  <c r="F81" i="3"/>
  <c r="E81" i="3"/>
  <c r="D81" i="3"/>
  <c r="C81" i="3"/>
  <c r="D80" i="3"/>
  <c r="C80" i="3"/>
  <c r="E80" i="3" s="1"/>
  <c r="F79" i="3"/>
  <c r="E79" i="3"/>
  <c r="D79" i="3"/>
  <c r="C79" i="3"/>
  <c r="D78" i="3"/>
  <c r="C78" i="3"/>
  <c r="E78" i="3" s="1"/>
  <c r="F77" i="3"/>
  <c r="E77" i="3"/>
  <c r="D77" i="3"/>
  <c r="C77" i="3"/>
  <c r="D76" i="3"/>
  <c r="C76" i="3"/>
  <c r="E76" i="3" s="1"/>
  <c r="F75" i="3"/>
  <c r="E75" i="3"/>
  <c r="D75" i="3"/>
  <c r="C75" i="3"/>
  <c r="D74" i="3"/>
  <c r="F74" i="3" s="1"/>
  <c r="C74" i="3"/>
  <c r="F73" i="3"/>
  <c r="E73" i="3"/>
  <c r="D73" i="3"/>
  <c r="C73" i="3"/>
  <c r="E72" i="3"/>
  <c r="D72" i="3"/>
  <c r="C72" i="3"/>
  <c r="F71" i="3"/>
  <c r="E71" i="3"/>
  <c r="D71" i="3"/>
  <c r="C71" i="3"/>
  <c r="D70" i="3"/>
  <c r="F70" i="3" s="1"/>
  <c r="C70" i="3"/>
  <c r="F69" i="3"/>
  <c r="E69" i="3"/>
  <c r="D69" i="3"/>
  <c r="C69" i="3"/>
  <c r="D68" i="3"/>
  <c r="C68" i="3"/>
  <c r="E68" i="3" s="1"/>
  <c r="F67" i="3"/>
  <c r="E67" i="3"/>
  <c r="D67" i="3"/>
  <c r="C67" i="3"/>
  <c r="D66" i="3"/>
  <c r="C66" i="3"/>
  <c r="E66" i="3" s="1"/>
  <c r="F65" i="3"/>
  <c r="E65" i="3"/>
  <c r="D65" i="3"/>
  <c r="C65" i="3"/>
  <c r="D64" i="3"/>
  <c r="C64" i="3"/>
  <c r="E64" i="3" s="1"/>
  <c r="F63" i="3"/>
  <c r="E63" i="3"/>
  <c r="D63" i="3"/>
  <c r="C63" i="3"/>
  <c r="D62" i="3"/>
  <c r="C62" i="3"/>
  <c r="E62" i="3" s="1"/>
  <c r="F61" i="3"/>
  <c r="E61" i="3"/>
  <c r="D61" i="3"/>
  <c r="C61" i="3"/>
  <c r="D60" i="3"/>
  <c r="C60" i="3"/>
  <c r="E60" i="3" s="1"/>
  <c r="F59" i="3"/>
  <c r="E59" i="3"/>
  <c r="D59" i="3"/>
  <c r="C59" i="3"/>
  <c r="D58" i="3"/>
  <c r="F58" i="3" s="1"/>
  <c r="C58" i="3"/>
  <c r="F57" i="3"/>
  <c r="E57" i="3"/>
  <c r="D57" i="3"/>
  <c r="C57" i="3"/>
  <c r="E56" i="3"/>
  <c r="D56" i="3"/>
  <c r="C56" i="3"/>
  <c r="F55" i="3"/>
  <c r="E55" i="3"/>
  <c r="D55" i="3"/>
  <c r="C55" i="3"/>
  <c r="D54" i="3"/>
  <c r="F54" i="3" s="1"/>
  <c r="C54" i="3"/>
  <c r="F53" i="3"/>
  <c r="E53" i="3"/>
  <c r="D53" i="3"/>
  <c r="C53" i="3"/>
  <c r="D52" i="3"/>
  <c r="C52" i="3"/>
  <c r="E52" i="3" s="1"/>
  <c r="F51" i="3"/>
  <c r="E51" i="3"/>
  <c r="D51" i="3"/>
  <c r="C51" i="3"/>
  <c r="D50" i="3"/>
  <c r="C50" i="3"/>
  <c r="E50" i="3" s="1"/>
  <c r="F49" i="3"/>
  <c r="E49" i="3"/>
  <c r="D49" i="3"/>
  <c r="C49" i="3"/>
  <c r="D48" i="3"/>
  <c r="C48" i="3"/>
  <c r="E48" i="3" s="1"/>
  <c r="F47" i="3"/>
  <c r="E47" i="3"/>
  <c r="D47" i="3"/>
  <c r="C47" i="3"/>
  <c r="D46" i="3"/>
  <c r="C46" i="3"/>
  <c r="E46" i="3" s="1"/>
  <c r="F45" i="3"/>
  <c r="E45" i="3"/>
  <c r="D45" i="3"/>
  <c r="C45" i="3"/>
  <c r="D44" i="3"/>
  <c r="C44" i="3"/>
  <c r="E44" i="3" s="1"/>
  <c r="F43" i="3"/>
  <c r="E43" i="3"/>
  <c r="D43" i="3"/>
  <c r="C43" i="3"/>
  <c r="D42" i="3"/>
  <c r="F42" i="3" s="1"/>
  <c r="C42" i="3"/>
  <c r="F41" i="3"/>
  <c r="E41" i="3"/>
  <c r="D41" i="3"/>
  <c r="C41" i="3"/>
  <c r="E40" i="3"/>
  <c r="D40" i="3"/>
  <c r="C40" i="3"/>
  <c r="F39" i="3"/>
  <c r="E39" i="3"/>
  <c r="D39" i="3"/>
  <c r="C39" i="3"/>
  <c r="D38" i="3"/>
  <c r="F38" i="3" s="1"/>
  <c r="C38" i="3"/>
  <c r="F37" i="3"/>
  <c r="E37" i="3"/>
  <c r="D37" i="3"/>
  <c r="C37" i="3"/>
  <c r="D36" i="3"/>
  <c r="C36" i="3"/>
  <c r="E36" i="3" s="1"/>
  <c r="F35" i="3"/>
  <c r="E35" i="3"/>
  <c r="D35" i="3"/>
  <c r="C35" i="3"/>
  <c r="D34" i="3"/>
  <c r="C34" i="3"/>
  <c r="E34" i="3" s="1"/>
  <c r="F33" i="3"/>
  <c r="E33" i="3"/>
  <c r="D33" i="3"/>
  <c r="C33" i="3"/>
  <c r="D32" i="3"/>
  <c r="C32" i="3"/>
  <c r="E32" i="3" s="1"/>
  <c r="F31" i="3"/>
  <c r="E31" i="3"/>
  <c r="D31" i="3"/>
  <c r="C31" i="3"/>
  <c r="D30" i="3"/>
  <c r="C30" i="3"/>
  <c r="E30" i="3" s="1"/>
  <c r="F29" i="3"/>
  <c r="E29" i="3"/>
  <c r="D29" i="3"/>
  <c r="C29" i="3"/>
  <c r="D28" i="3"/>
  <c r="C28" i="3"/>
  <c r="E28" i="3" s="1"/>
  <c r="F27" i="3"/>
  <c r="E27" i="3"/>
  <c r="D27" i="3"/>
  <c r="C27" i="3"/>
  <c r="D26" i="3"/>
  <c r="F26" i="3" s="1"/>
  <c r="C26" i="3"/>
  <c r="F25" i="3"/>
  <c r="E25" i="3"/>
  <c r="D25" i="3"/>
  <c r="C25" i="3"/>
  <c r="E24" i="3"/>
  <c r="D24" i="3"/>
  <c r="C24" i="3"/>
  <c r="F23" i="3"/>
  <c r="E23" i="3"/>
  <c r="D23" i="3"/>
  <c r="C23" i="3"/>
  <c r="D22" i="3"/>
  <c r="F22" i="3" s="1"/>
  <c r="C22" i="3"/>
  <c r="F21" i="3"/>
  <c r="E21" i="3"/>
  <c r="D21" i="3"/>
  <c r="C21" i="3"/>
  <c r="D20" i="3"/>
  <c r="C20" i="3"/>
  <c r="E20" i="3" s="1"/>
  <c r="F19" i="3"/>
  <c r="E19" i="3"/>
  <c r="D19" i="3"/>
  <c r="C19" i="3"/>
  <c r="D18" i="3"/>
  <c r="C18" i="3"/>
  <c r="E18" i="3" s="1"/>
  <c r="F17" i="3"/>
  <c r="E17" i="3"/>
  <c r="D17" i="3"/>
  <c r="C17" i="3"/>
  <c r="D16" i="3"/>
  <c r="C16" i="3"/>
  <c r="E16" i="3" s="1"/>
  <c r="F15" i="3"/>
  <c r="E15" i="3"/>
  <c r="D15" i="3"/>
  <c r="C15" i="3"/>
  <c r="D14" i="3"/>
  <c r="C14" i="3"/>
  <c r="E14" i="3" s="1"/>
  <c r="F13" i="3"/>
  <c r="E13" i="3"/>
  <c r="D13" i="3"/>
  <c r="C13" i="3"/>
  <c r="D12" i="3"/>
  <c r="C12" i="3"/>
  <c r="E12" i="3" s="1"/>
  <c r="F11" i="3"/>
  <c r="E11" i="3"/>
  <c r="D11" i="3"/>
  <c r="C11" i="3"/>
  <c r="D10" i="3"/>
  <c r="F10" i="3" s="1"/>
  <c r="C10" i="3"/>
  <c r="F9" i="3"/>
  <c r="E9" i="3"/>
  <c r="D9" i="3"/>
  <c r="C9" i="3"/>
  <c r="E8" i="3"/>
  <c r="D8" i="3"/>
  <c r="C8" i="3"/>
  <c r="F7" i="3"/>
  <c r="E7" i="3"/>
  <c r="D7" i="3"/>
  <c r="C7" i="3"/>
  <c r="D6" i="3"/>
  <c r="F6" i="3" s="1"/>
  <c r="C6" i="3"/>
  <c r="F5" i="3"/>
  <c r="E5" i="3"/>
  <c r="D5" i="3"/>
  <c r="C5" i="3"/>
  <c r="D4" i="3"/>
  <c r="C4" i="3"/>
  <c r="E4" i="3" s="1"/>
  <c r="F3" i="3"/>
  <c r="E3" i="3"/>
  <c r="D3" i="3"/>
  <c r="C3" i="3"/>
  <c r="D2" i="3"/>
  <c r="F2" i="3" s="1"/>
  <c r="C2" i="3"/>
  <c r="E2" i="3" s="1"/>
  <c r="D557" i="2"/>
  <c r="F557" i="2" s="1"/>
  <c r="C557" i="2"/>
  <c r="E557" i="2" s="1"/>
  <c r="D556" i="2"/>
  <c r="C556" i="2"/>
  <c r="E556" i="2" s="1"/>
  <c r="E555" i="2"/>
  <c r="D555" i="2"/>
  <c r="C555" i="2"/>
  <c r="D554" i="2"/>
  <c r="C554" i="2"/>
  <c r="E554" i="2" s="1"/>
  <c r="E553" i="2"/>
  <c r="D553" i="2"/>
  <c r="F553" i="2" s="1"/>
  <c r="C553" i="2"/>
  <c r="F552" i="2"/>
  <c r="D552" i="2"/>
  <c r="C552" i="2"/>
  <c r="E552" i="2" s="1"/>
  <c r="D551" i="2"/>
  <c r="C551" i="2"/>
  <c r="E551" i="2" s="1"/>
  <c r="D550" i="2"/>
  <c r="C550" i="2"/>
  <c r="E550" i="2" s="1"/>
  <c r="D549" i="2"/>
  <c r="F549" i="2" s="1"/>
  <c r="C549" i="2"/>
  <c r="E549" i="2" s="1"/>
  <c r="F548" i="2"/>
  <c r="D548" i="2"/>
  <c r="C548" i="2"/>
  <c r="E548" i="2" s="1"/>
  <c r="E547" i="2"/>
  <c r="D547" i="2"/>
  <c r="F547" i="2" s="1"/>
  <c r="C547" i="2"/>
  <c r="D546" i="2"/>
  <c r="C546" i="2"/>
  <c r="D545" i="2"/>
  <c r="F545" i="2" s="1"/>
  <c r="C545" i="2"/>
  <c r="E545" i="2" s="1"/>
  <c r="F544" i="2"/>
  <c r="D544" i="2"/>
  <c r="E544" i="2" s="1"/>
  <c r="C544" i="2"/>
  <c r="D543" i="2"/>
  <c r="C543" i="2"/>
  <c r="E543" i="2" s="1"/>
  <c r="F542" i="2"/>
  <c r="E542" i="2"/>
  <c r="D542" i="2"/>
  <c r="C542" i="2"/>
  <c r="D541" i="2"/>
  <c r="F541" i="2" s="1"/>
  <c r="C541" i="2"/>
  <c r="E541" i="2" s="1"/>
  <c r="D540" i="2"/>
  <c r="F540" i="2" s="1"/>
  <c r="C540" i="2"/>
  <c r="D539" i="2"/>
  <c r="C539" i="2"/>
  <c r="E539" i="2" s="1"/>
  <c r="D538" i="2"/>
  <c r="C538" i="2"/>
  <c r="E538" i="2" s="1"/>
  <c r="E537" i="2"/>
  <c r="D537" i="2"/>
  <c r="F537" i="2" s="1"/>
  <c r="C537" i="2"/>
  <c r="D536" i="2"/>
  <c r="C536" i="2"/>
  <c r="D535" i="2"/>
  <c r="C535" i="2"/>
  <c r="E535" i="2" s="1"/>
  <c r="E534" i="2"/>
  <c r="D534" i="2"/>
  <c r="C534" i="2"/>
  <c r="D533" i="2"/>
  <c r="F533" i="2" s="1"/>
  <c r="C533" i="2"/>
  <c r="E533" i="2" s="1"/>
  <c r="D532" i="2"/>
  <c r="F532" i="2" s="1"/>
  <c r="C532" i="2"/>
  <c r="E532" i="2" s="1"/>
  <c r="D531" i="2"/>
  <c r="F531" i="2" s="1"/>
  <c r="C531" i="2"/>
  <c r="E531" i="2" s="1"/>
  <c r="D530" i="2"/>
  <c r="C530" i="2"/>
  <c r="F530" i="2" s="1"/>
  <c r="D529" i="2"/>
  <c r="F529" i="2" s="1"/>
  <c r="C529" i="2"/>
  <c r="E529" i="2" s="1"/>
  <c r="D528" i="2"/>
  <c r="C528" i="2"/>
  <c r="D527" i="2"/>
  <c r="C527" i="2"/>
  <c r="E527" i="2" s="1"/>
  <c r="D526" i="2"/>
  <c r="C526" i="2"/>
  <c r="E526" i="2" s="1"/>
  <c r="D525" i="2"/>
  <c r="F525" i="2" s="1"/>
  <c r="C525" i="2"/>
  <c r="E525" i="2" s="1"/>
  <c r="F524" i="2"/>
  <c r="E524" i="2"/>
  <c r="D524" i="2"/>
  <c r="C524" i="2"/>
  <c r="D523" i="2"/>
  <c r="C523" i="2"/>
  <c r="E523" i="2" s="1"/>
  <c r="D522" i="2"/>
  <c r="C522" i="2"/>
  <c r="E522" i="2" s="1"/>
  <c r="E521" i="2"/>
  <c r="D521" i="2"/>
  <c r="F521" i="2" s="1"/>
  <c r="C521" i="2"/>
  <c r="D520" i="2"/>
  <c r="F520" i="2" s="1"/>
  <c r="C520" i="2"/>
  <c r="E520" i="2" s="1"/>
  <c r="E519" i="2"/>
  <c r="D519" i="2"/>
  <c r="F519" i="2" s="1"/>
  <c r="C519" i="2"/>
  <c r="D518" i="2"/>
  <c r="C518" i="2"/>
  <c r="E518" i="2" s="1"/>
  <c r="D517" i="2"/>
  <c r="C517" i="2"/>
  <c r="E517" i="2" s="1"/>
  <c r="F516" i="2"/>
  <c r="D516" i="2"/>
  <c r="C516" i="2"/>
  <c r="E516" i="2" s="1"/>
  <c r="D515" i="2"/>
  <c r="F515" i="2" s="1"/>
  <c r="C515" i="2"/>
  <c r="E515" i="2" s="1"/>
  <c r="F514" i="2"/>
  <c r="E514" i="2"/>
  <c r="D514" i="2"/>
  <c r="C514" i="2"/>
  <c r="D513" i="2"/>
  <c r="F513" i="2" s="1"/>
  <c r="C513" i="2"/>
  <c r="E513" i="2" s="1"/>
  <c r="D512" i="2"/>
  <c r="F512" i="2" s="1"/>
  <c r="C512" i="2"/>
  <c r="E511" i="2"/>
  <c r="D511" i="2"/>
  <c r="C511" i="2"/>
  <c r="D510" i="2"/>
  <c r="F510" i="2" s="1"/>
  <c r="C510" i="2"/>
  <c r="E510" i="2" s="1"/>
  <c r="D509" i="2"/>
  <c r="F509" i="2" s="1"/>
  <c r="C509" i="2"/>
  <c r="E509" i="2" s="1"/>
  <c r="D508" i="2"/>
  <c r="C508" i="2"/>
  <c r="E508" i="2" s="1"/>
  <c r="E507" i="2"/>
  <c r="D507" i="2"/>
  <c r="C507" i="2"/>
  <c r="E506" i="2"/>
  <c r="D506" i="2"/>
  <c r="C506" i="2"/>
  <c r="E505" i="2"/>
  <c r="D505" i="2"/>
  <c r="F505" i="2" s="1"/>
  <c r="C505" i="2"/>
  <c r="D504" i="2"/>
  <c r="F504" i="2" s="1"/>
  <c r="C504" i="2"/>
  <c r="D503" i="2"/>
  <c r="F503" i="2" s="1"/>
  <c r="C503" i="2"/>
  <c r="E503" i="2" s="1"/>
  <c r="D502" i="2"/>
  <c r="C502" i="2"/>
  <c r="E502" i="2" s="1"/>
  <c r="D501" i="2"/>
  <c r="F501" i="2" s="1"/>
  <c r="C501" i="2"/>
  <c r="F500" i="2"/>
  <c r="D500" i="2"/>
  <c r="C500" i="2"/>
  <c r="E500" i="2" s="1"/>
  <c r="D499" i="2"/>
  <c r="F499" i="2" s="1"/>
  <c r="C499" i="2"/>
  <c r="F498" i="2"/>
  <c r="D498" i="2"/>
  <c r="C498" i="2"/>
  <c r="E498" i="2" s="1"/>
  <c r="D497" i="2"/>
  <c r="C497" i="2"/>
  <c r="E497" i="2" s="1"/>
  <c r="F496" i="2"/>
  <c r="E496" i="2"/>
  <c r="D496" i="2"/>
  <c r="C496" i="2"/>
  <c r="D495" i="2"/>
  <c r="C495" i="2"/>
  <c r="E495" i="2" s="1"/>
  <c r="D494" i="2"/>
  <c r="F494" i="2" s="1"/>
  <c r="C494" i="2"/>
  <c r="E494" i="2" s="1"/>
  <c r="D493" i="2"/>
  <c r="F493" i="2" s="1"/>
  <c r="C493" i="2"/>
  <c r="E493" i="2" s="1"/>
  <c r="D492" i="2"/>
  <c r="C492" i="2"/>
  <c r="E492" i="2" s="1"/>
  <c r="E491" i="2"/>
  <c r="D491" i="2"/>
  <c r="C491" i="2"/>
  <c r="D490" i="2"/>
  <c r="C490" i="2"/>
  <c r="E490" i="2" s="1"/>
  <c r="D489" i="2"/>
  <c r="F489" i="2" s="1"/>
  <c r="C489" i="2"/>
  <c r="F488" i="2"/>
  <c r="D488" i="2"/>
  <c r="C488" i="2"/>
  <c r="E488" i="2" s="1"/>
  <c r="D487" i="2"/>
  <c r="C487" i="2"/>
  <c r="E487" i="2" s="1"/>
  <c r="D486" i="2"/>
  <c r="C486" i="2"/>
  <c r="E486" i="2" s="1"/>
  <c r="D485" i="2"/>
  <c r="F485" i="2" s="1"/>
  <c r="C485" i="2"/>
  <c r="E485" i="2" s="1"/>
  <c r="F484" i="2"/>
  <c r="D484" i="2"/>
  <c r="C484" i="2"/>
  <c r="E484" i="2" s="1"/>
  <c r="D483" i="2"/>
  <c r="F483" i="2" s="1"/>
  <c r="C483" i="2"/>
  <c r="D482" i="2"/>
  <c r="C482" i="2"/>
  <c r="D481" i="2"/>
  <c r="F481" i="2" s="1"/>
  <c r="C481" i="2"/>
  <c r="F480" i="2"/>
  <c r="D480" i="2"/>
  <c r="E480" i="2" s="1"/>
  <c r="C480" i="2"/>
  <c r="D479" i="2"/>
  <c r="C479" i="2"/>
  <c r="E479" i="2" s="1"/>
  <c r="F478" i="2"/>
  <c r="E478" i="2"/>
  <c r="D478" i="2"/>
  <c r="C478" i="2"/>
  <c r="D477" i="2"/>
  <c r="F477" i="2" s="1"/>
  <c r="C477" i="2"/>
  <c r="E477" i="2" s="1"/>
  <c r="D476" i="2"/>
  <c r="E476" i="2" s="1"/>
  <c r="C476" i="2"/>
  <c r="D475" i="2"/>
  <c r="C475" i="2"/>
  <c r="E475" i="2" s="1"/>
  <c r="D474" i="2"/>
  <c r="C474" i="2"/>
  <c r="E474" i="2" s="1"/>
  <c r="D473" i="2"/>
  <c r="F473" i="2" s="1"/>
  <c r="C473" i="2"/>
  <c r="D472" i="2"/>
  <c r="C472" i="2"/>
  <c r="D471" i="2"/>
  <c r="C471" i="2"/>
  <c r="E471" i="2" s="1"/>
  <c r="E470" i="2"/>
  <c r="D470" i="2"/>
  <c r="C470" i="2"/>
  <c r="D469" i="2"/>
  <c r="F469" i="2" s="1"/>
  <c r="C469" i="2"/>
  <c r="D468" i="2"/>
  <c r="F468" i="2" s="1"/>
  <c r="C468" i="2"/>
  <c r="E468" i="2" s="1"/>
  <c r="D467" i="2"/>
  <c r="F467" i="2" s="1"/>
  <c r="C467" i="2"/>
  <c r="E467" i="2" s="1"/>
  <c r="D466" i="2"/>
  <c r="C466" i="2"/>
  <c r="F466" i="2" s="1"/>
  <c r="D465" i="2"/>
  <c r="F465" i="2" s="1"/>
  <c r="C465" i="2"/>
  <c r="D464" i="2"/>
  <c r="C464" i="2"/>
  <c r="D463" i="2"/>
  <c r="C463" i="2"/>
  <c r="E463" i="2" s="1"/>
  <c r="D462" i="2"/>
  <c r="C462" i="2"/>
  <c r="E462" i="2" s="1"/>
  <c r="D461" i="2"/>
  <c r="F461" i="2" s="1"/>
  <c r="C461" i="2"/>
  <c r="E461" i="2" s="1"/>
  <c r="F460" i="2"/>
  <c r="E460" i="2"/>
  <c r="D460" i="2"/>
  <c r="C460" i="2"/>
  <c r="D459" i="2"/>
  <c r="C459" i="2"/>
  <c r="E459" i="2" s="1"/>
  <c r="D458" i="2"/>
  <c r="C458" i="2"/>
  <c r="E458" i="2" s="1"/>
  <c r="D457" i="2"/>
  <c r="F457" i="2" s="1"/>
  <c r="C457" i="2"/>
  <c r="D456" i="2"/>
  <c r="F456" i="2" s="1"/>
  <c r="C456" i="2"/>
  <c r="E456" i="2" s="1"/>
  <c r="D455" i="2"/>
  <c r="F455" i="2" s="1"/>
  <c r="C455" i="2"/>
  <c r="D454" i="2"/>
  <c r="C454" i="2"/>
  <c r="E454" i="2" s="1"/>
  <c r="D453" i="2"/>
  <c r="C453" i="2"/>
  <c r="E453" i="2" s="1"/>
  <c r="F452" i="2"/>
  <c r="D452" i="2"/>
  <c r="C452" i="2"/>
  <c r="E452" i="2" s="1"/>
  <c r="D451" i="2"/>
  <c r="C451" i="2"/>
  <c r="E451" i="2" s="1"/>
  <c r="F450" i="2"/>
  <c r="E450" i="2"/>
  <c r="D450" i="2"/>
  <c r="C450" i="2"/>
  <c r="D449" i="2"/>
  <c r="F449" i="2" s="1"/>
  <c r="C449" i="2"/>
  <c r="E448" i="2"/>
  <c r="D448" i="2"/>
  <c r="F448" i="2" s="1"/>
  <c r="C448" i="2"/>
  <c r="E447" i="2"/>
  <c r="D447" i="2"/>
  <c r="C447" i="2"/>
  <c r="E446" i="2"/>
  <c r="D446" i="2"/>
  <c r="C446" i="2"/>
  <c r="D445" i="2"/>
  <c r="F445" i="2" s="1"/>
  <c r="C445" i="2"/>
  <c r="E445" i="2" s="1"/>
  <c r="D444" i="2"/>
  <c r="C444" i="2"/>
  <c r="E444" i="2" s="1"/>
  <c r="E443" i="2"/>
  <c r="D443" i="2"/>
  <c r="C443" i="2"/>
  <c r="E442" i="2"/>
  <c r="D442" i="2"/>
  <c r="C442" i="2"/>
  <c r="D441" i="2"/>
  <c r="C441" i="2"/>
  <c r="D440" i="2"/>
  <c r="F440" i="2" s="1"/>
  <c r="C440" i="2"/>
  <c r="D439" i="2"/>
  <c r="F439" i="2" s="1"/>
  <c r="C439" i="2"/>
  <c r="E439" i="2" s="1"/>
  <c r="D438" i="2"/>
  <c r="C438" i="2"/>
  <c r="E438" i="2" s="1"/>
  <c r="D437" i="2"/>
  <c r="F437" i="2" s="1"/>
  <c r="C437" i="2"/>
  <c r="F436" i="2"/>
  <c r="D436" i="2"/>
  <c r="C436" i="2"/>
  <c r="E436" i="2" s="1"/>
  <c r="D435" i="2"/>
  <c r="C435" i="2"/>
  <c r="E435" i="2" s="1"/>
  <c r="F434" i="2"/>
  <c r="D434" i="2"/>
  <c r="C434" i="2"/>
  <c r="E434" i="2" s="1"/>
  <c r="D433" i="2"/>
  <c r="C433" i="2"/>
  <c r="E433" i="2" s="1"/>
  <c r="D432" i="2"/>
  <c r="F432" i="2" s="1"/>
  <c r="C432" i="2"/>
  <c r="D431" i="2"/>
  <c r="C431" i="2"/>
  <c r="E431" i="2" s="1"/>
  <c r="D430" i="2"/>
  <c r="F430" i="2" s="1"/>
  <c r="C430" i="2"/>
  <c r="E430" i="2" s="1"/>
  <c r="D429" i="2"/>
  <c r="F429" i="2" s="1"/>
  <c r="C429" i="2"/>
  <c r="E429" i="2" s="1"/>
  <c r="D428" i="2"/>
  <c r="F428" i="2" s="1"/>
  <c r="C428" i="2"/>
  <c r="E428" i="2" s="1"/>
  <c r="E427" i="2"/>
  <c r="D427" i="2"/>
  <c r="C427" i="2"/>
  <c r="D426" i="2"/>
  <c r="C426" i="2"/>
  <c r="E426" i="2" s="1"/>
  <c r="D425" i="2"/>
  <c r="F425" i="2" s="1"/>
  <c r="C425" i="2"/>
  <c r="F424" i="2"/>
  <c r="D424" i="2"/>
  <c r="C424" i="2"/>
  <c r="E424" i="2" s="1"/>
  <c r="D423" i="2"/>
  <c r="C423" i="2"/>
  <c r="E423" i="2" s="1"/>
  <c r="D422" i="2"/>
  <c r="F422" i="2" s="1"/>
  <c r="C422" i="2"/>
  <c r="E422" i="2" s="1"/>
  <c r="D421" i="2"/>
  <c r="C421" i="2"/>
  <c r="E421" i="2" s="1"/>
  <c r="D420" i="2"/>
  <c r="F420" i="2" s="1"/>
  <c r="C420" i="2"/>
  <c r="E420" i="2" s="1"/>
  <c r="D419" i="2"/>
  <c r="F419" i="2" s="1"/>
  <c r="C419" i="2"/>
  <c r="D418" i="2"/>
  <c r="C418" i="2"/>
  <c r="D417" i="2"/>
  <c r="C417" i="2"/>
  <c r="E417" i="2" s="1"/>
  <c r="D416" i="2"/>
  <c r="F416" i="2" s="1"/>
  <c r="C416" i="2"/>
  <c r="D415" i="2"/>
  <c r="C415" i="2"/>
  <c r="E415" i="2" s="1"/>
  <c r="F414" i="2"/>
  <c r="D414" i="2"/>
  <c r="C414" i="2"/>
  <c r="E414" i="2" s="1"/>
  <c r="D413" i="2"/>
  <c r="C413" i="2"/>
  <c r="E413" i="2" s="1"/>
  <c r="D412" i="2"/>
  <c r="E412" i="2" s="1"/>
  <c r="C412" i="2"/>
  <c r="D411" i="2"/>
  <c r="C411" i="2"/>
  <c r="E411" i="2" s="1"/>
  <c r="D410" i="2"/>
  <c r="F410" i="2" s="1"/>
  <c r="C410" i="2"/>
  <c r="E410" i="2" s="1"/>
  <c r="D409" i="2"/>
  <c r="F409" i="2" s="1"/>
  <c r="C409" i="2"/>
  <c r="F408" i="2"/>
  <c r="E408" i="2"/>
  <c r="D408" i="2"/>
  <c r="C408" i="2"/>
  <c r="E407" i="2"/>
  <c r="D407" i="2"/>
  <c r="C407" i="2"/>
  <c r="D406" i="2"/>
  <c r="C406" i="2"/>
  <c r="E406" i="2" s="1"/>
  <c r="E405" i="2"/>
  <c r="D405" i="2"/>
  <c r="C405" i="2"/>
  <c r="D404" i="2"/>
  <c r="F404" i="2" s="1"/>
  <c r="C404" i="2"/>
  <c r="E404" i="2" s="1"/>
  <c r="D403" i="2"/>
  <c r="C403" i="2"/>
  <c r="E403" i="2" s="1"/>
  <c r="F402" i="2"/>
  <c r="E402" i="2"/>
  <c r="D402" i="2"/>
  <c r="C402" i="2"/>
  <c r="D401" i="2"/>
  <c r="C401" i="2"/>
  <c r="E401" i="2" s="1"/>
  <c r="D400" i="2"/>
  <c r="E400" i="2" s="1"/>
  <c r="C400" i="2"/>
  <c r="D399" i="2"/>
  <c r="C399" i="2"/>
  <c r="E399" i="2" s="1"/>
  <c r="D398" i="2"/>
  <c r="F398" i="2" s="1"/>
  <c r="C398" i="2"/>
  <c r="E398" i="2" s="1"/>
  <c r="D397" i="2"/>
  <c r="C397" i="2"/>
  <c r="E397" i="2" s="1"/>
  <c r="D396" i="2"/>
  <c r="C396" i="2"/>
  <c r="E396" i="2" s="1"/>
  <c r="E395" i="2"/>
  <c r="D395" i="2"/>
  <c r="C395" i="2"/>
  <c r="D394" i="2"/>
  <c r="F394" i="2" s="1"/>
  <c r="C394" i="2"/>
  <c r="E393" i="2"/>
  <c r="D393" i="2"/>
  <c r="F393" i="2" s="1"/>
  <c r="C393" i="2"/>
  <c r="D392" i="2"/>
  <c r="C392" i="2"/>
  <c r="E392" i="2" s="1"/>
  <c r="D391" i="2"/>
  <c r="F391" i="2" s="1"/>
  <c r="C391" i="2"/>
  <c r="E390" i="2"/>
  <c r="D390" i="2"/>
  <c r="C390" i="2"/>
  <c r="D389" i="2"/>
  <c r="C389" i="2"/>
  <c r="E389" i="2" s="1"/>
  <c r="D388" i="2"/>
  <c r="F388" i="2" s="1"/>
  <c r="C388" i="2"/>
  <c r="D387" i="2"/>
  <c r="F387" i="2" s="1"/>
  <c r="C387" i="2"/>
  <c r="E387" i="2" s="1"/>
  <c r="D386" i="2"/>
  <c r="F386" i="2" s="1"/>
  <c r="C386" i="2"/>
  <c r="E386" i="2" s="1"/>
  <c r="F385" i="2"/>
  <c r="D385" i="2"/>
  <c r="C385" i="2"/>
  <c r="E385" i="2" s="1"/>
  <c r="D384" i="2"/>
  <c r="C384" i="2"/>
  <c r="E384" i="2" s="1"/>
  <c r="F383" i="2"/>
  <c r="E383" i="2"/>
  <c r="D383" i="2"/>
  <c r="C383" i="2"/>
  <c r="D382" i="2"/>
  <c r="C382" i="2"/>
  <c r="E382" i="2" s="1"/>
  <c r="D381" i="2"/>
  <c r="E381" i="2" s="1"/>
  <c r="C381" i="2"/>
  <c r="D380" i="2"/>
  <c r="C380" i="2"/>
  <c r="E380" i="2" s="1"/>
  <c r="D379" i="2"/>
  <c r="F379" i="2" s="1"/>
  <c r="C379" i="2"/>
  <c r="E379" i="2" s="1"/>
  <c r="D378" i="2"/>
  <c r="F378" i="2" s="1"/>
  <c r="C378" i="2"/>
  <c r="E378" i="2" s="1"/>
  <c r="F377" i="2"/>
  <c r="E377" i="2"/>
  <c r="D377" i="2"/>
  <c r="C377" i="2"/>
  <c r="F376" i="2"/>
  <c r="D376" i="2"/>
  <c r="C376" i="2"/>
  <c r="E376" i="2" s="1"/>
  <c r="D375" i="2"/>
  <c r="C375" i="2"/>
  <c r="E375" i="2" s="1"/>
  <c r="D374" i="2"/>
  <c r="F374" i="2" s="1"/>
  <c r="C374" i="2"/>
  <c r="D373" i="2"/>
  <c r="C373" i="2"/>
  <c r="E373" i="2" s="1"/>
  <c r="D372" i="2"/>
  <c r="F372" i="2" s="1"/>
  <c r="C372" i="2"/>
  <c r="E372" i="2" s="1"/>
  <c r="D371" i="2"/>
  <c r="C371" i="2"/>
  <c r="E371" i="2" s="1"/>
  <c r="D370" i="2"/>
  <c r="F370" i="2" s="1"/>
  <c r="C370" i="2"/>
  <c r="E370" i="2" s="1"/>
  <c r="F369" i="2"/>
  <c r="D369" i="2"/>
  <c r="C369" i="2"/>
  <c r="E369" i="2" s="1"/>
  <c r="D368" i="2"/>
  <c r="F368" i="2" s="1"/>
  <c r="C368" i="2"/>
  <c r="F367" i="2"/>
  <c r="E367" i="2"/>
  <c r="D367" i="2"/>
  <c r="C367" i="2"/>
  <c r="D366" i="2"/>
  <c r="F366" i="2" s="1"/>
  <c r="C366" i="2"/>
  <c r="D365" i="2"/>
  <c r="F365" i="2" s="1"/>
  <c r="C365" i="2"/>
  <c r="D364" i="2"/>
  <c r="C364" i="2"/>
  <c r="E364" i="2" s="1"/>
  <c r="F363" i="2"/>
  <c r="D363" i="2"/>
  <c r="C363" i="2"/>
  <c r="E363" i="2" s="1"/>
  <c r="D362" i="2"/>
  <c r="F362" i="2" s="1"/>
  <c r="C362" i="2"/>
  <c r="E362" i="2" s="1"/>
  <c r="D361" i="2"/>
  <c r="F361" i="2" s="1"/>
  <c r="C361" i="2"/>
  <c r="F360" i="2"/>
  <c r="D360" i="2"/>
  <c r="C360" i="2"/>
  <c r="E360" i="2" s="1"/>
  <c r="D359" i="2"/>
  <c r="C359" i="2"/>
  <c r="E359" i="2" s="1"/>
  <c r="F358" i="2"/>
  <c r="D358" i="2"/>
  <c r="C358" i="2"/>
  <c r="D357" i="2"/>
  <c r="C357" i="2"/>
  <c r="E357" i="2" s="1"/>
  <c r="D356" i="2"/>
  <c r="F356" i="2" s="1"/>
  <c r="C356" i="2"/>
  <c r="E356" i="2" s="1"/>
  <c r="D355" i="2"/>
  <c r="F355" i="2" s="1"/>
  <c r="C355" i="2"/>
  <c r="E355" i="2" s="1"/>
  <c r="D354" i="2"/>
  <c r="C354" i="2"/>
  <c r="E354" i="2" s="1"/>
  <c r="F353" i="2"/>
  <c r="D353" i="2"/>
  <c r="C353" i="2"/>
  <c r="E353" i="2" s="1"/>
  <c r="F352" i="2"/>
  <c r="D352" i="2"/>
  <c r="C352" i="2"/>
  <c r="E352" i="2" s="1"/>
  <c r="F351" i="2"/>
  <c r="E351" i="2"/>
  <c r="D351" i="2"/>
  <c r="C351" i="2"/>
  <c r="D350" i="2"/>
  <c r="C350" i="2"/>
  <c r="E350" i="2" s="1"/>
  <c r="E349" i="2"/>
  <c r="D349" i="2"/>
  <c r="F349" i="2" s="1"/>
  <c r="C349" i="2"/>
  <c r="D348" i="2"/>
  <c r="C348" i="2"/>
  <c r="E348" i="2" s="1"/>
  <c r="F347" i="2"/>
  <c r="E347" i="2"/>
  <c r="D347" i="2"/>
  <c r="C347" i="2"/>
  <c r="D346" i="2"/>
  <c r="F346" i="2" s="1"/>
  <c r="C346" i="2"/>
  <c r="E346" i="2" s="1"/>
  <c r="D345" i="2"/>
  <c r="F345" i="2" s="1"/>
  <c r="C345" i="2"/>
  <c r="E345" i="2" s="1"/>
  <c r="F344" i="2"/>
  <c r="D344" i="2"/>
  <c r="C344" i="2"/>
  <c r="E344" i="2" s="1"/>
  <c r="D343" i="2"/>
  <c r="C343" i="2"/>
  <c r="E343" i="2" s="1"/>
  <c r="D342" i="2"/>
  <c r="F342" i="2" s="1"/>
  <c r="C342" i="2"/>
  <c r="D341" i="2"/>
  <c r="F341" i="2" s="1"/>
  <c r="C341" i="2"/>
  <c r="D340" i="2"/>
  <c r="F340" i="2" s="1"/>
  <c r="C340" i="2"/>
  <c r="E340" i="2" s="1"/>
  <c r="D339" i="2"/>
  <c r="C339" i="2"/>
  <c r="E339" i="2" s="1"/>
  <c r="D338" i="2"/>
  <c r="F338" i="2" s="1"/>
  <c r="C338" i="2"/>
  <c r="F337" i="2"/>
  <c r="D337" i="2"/>
  <c r="C337" i="2"/>
  <c r="E337" i="2" s="1"/>
  <c r="D336" i="2"/>
  <c r="F336" i="2" s="1"/>
  <c r="C336" i="2"/>
  <c r="F335" i="2"/>
  <c r="E335" i="2"/>
  <c r="D335" i="2"/>
  <c r="C335" i="2"/>
  <c r="D334" i="2"/>
  <c r="C334" i="2"/>
  <c r="E334" i="2" s="1"/>
  <c r="F333" i="2"/>
  <c r="D333" i="2"/>
  <c r="E333" i="2" s="1"/>
  <c r="C333" i="2"/>
  <c r="D332" i="2"/>
  <c r="C332" i="2"/>
  <c r="E332" i="2" s="1"/>
  <c r="D331" i="2"/>
  <c r="F331" i="2" s="1"/>
  <c r="C331" i="2"/>
  <c r="D330" i="2"/>
  <c r="F330" i="2" s="1"/>
  <c r="C330" i="2"/>
  <c r="E330" i="2" s="1"/>
  <c r="D329" i="2"/>
  <c r="F329" i="2" s="1"/>
  <c r="C329" i="2"/>
  <c r="E329" i="2" s="1"/>
  <c r="F328" i="2"/>
  <c r="D328" i="2"/>
  <c r="C328" i="2"/>
  <c r="E328" i="2" s="1"/>
  <c r="D327" i="2"/>
  <c r="C327" i="2"/>
  <c r="E327" i="2" s="1"/>
  <c r="D326" i="2"/>
  <c r="F326" i="2" s="1"/>
  <c r="C326" i="2"/>
  <c r="D325" i="2"/>
  <c r="C325" i="2"/>
  <c r="E325" i="2" s="1"/>
  <c r="D324" i="2"/>
  <c r="F324" i="2" s="1"/>
  <c r="C324" i="2"/>
  <c r="E324" i="2" s="1"/>
  <c r="D323" i="2"/>
  <c r="C323" i="2"/>
  <c r="E323" i="2" s="1"/>
  <c r="F322" i="2"/>
  <c r="D322" i="2"/>
  <c r="C322" i="2"/>
  <c r="E322" i="2" s="1"/>
  <c r="F321" i="2"/>
  <c r="D321" i="2"/>
  <c r="C321" i="2"/>
  <c r="E321" i="2" s="1"/>
  <c r="D320" i="2"/>
  <c r="F320" i="2" s="1"/>
  <c r="C320" i="2"/>
  <c r="E320" i="2" s="1"/>
  <c r="F319" i="2"/>
  <c r="E319" i="2"/>
  <c r="D319" i="2"/>
  <c r="C319" i="2"/>
  <c r="D318" i="2"/>
  <c r="C318" i="2"/>
  <c r="E318" i="2" s="1"/>
  <c r="F317" i="2"/>
  <c r="E317" i="2"/>
  <c r="D317" i="2"/>
  <c r="C317" i="2"/>
  <c r="D316" i="2"/>
  <c r="C316" i="2"/>
  <c r="E316" i="2" s="1"/>
  <c r="D315" i="2"/>
  <c r="F315" i="2" s="1"/>
  <c r="C315" i="2"/>
  <c r="E315" i="2" s="1"/>
  <c r="D314" i="2"/>
  <c r="F314" i="2" s="1"/>
  <c r="C314" i="2"/>
  <c r="E314" i="2" s="1"/>
  <c r="D313" i="2"/>
  <c r="F313" i="2" s="1"/>
  <c r="C313" i="2"/>
  <c r="E313" i="2" s="1"/>
  <c r="F312" i="2"/>
  <c r="D312" i="2"/>
  <c r="C312" i="2"/>
  <c r="E312" i="2" s="1"/>
  <c r="D311" i="2"/>
  <c r="C311" i="2"/>
  <c r="E311" i="2" s="1"/>
  <c r="D310" i="2"/>
  <c r="F310" i="2" s="1"/>
  <c r="C310" i="2"/>
  <c r="D309" i="2"/>
  <c r="F309" i="2" s="1"/>
  <c r="C309" i="2"/>
  <c r="D308" i="2"/>
  <c r="C308" i="2"/>
  <c r="E308" i="2" s="1"/>
  <c r="D307" i="2"/>
  <c r="C307" i="2"/>
  <c r="E307" i="2" s="1"/>
  <c r="D306" i="2"/>
  <c r="F306" i="2" s="1"/>
  <c r="C306" i="2"/>
  <c r="F305" i="2"/>
  <c r="D305" i="2"/>
  <c r="C305" i="2"/>
  <c r="E305" i="2" s="1"/>
  <c r="D304" i="2"/>
  <c r="F304" i="2" s="1"/>
  <c r="C304" i="2"/>
  <c r="E304" i="2" s="1"/>
  <c r="F303" i="2"/>
  <c r="E303" i="2"/>
  <c r="D303" i="2"/>
  <c r="C303" i="2"/>
  <c r="D302" i="2"/>
  <c r="C302" i="2"/>
  <c r="E302" i="2" s="1"/>
  <c r="D301" i="2"/>
  <c r="F301" i="2" s="1"/>
  <c r="C301" i="2"/>
  <c r="D300" i="2"/>
  <c r="F300" i="2" s="1"/>
  <c r="C300" i="2"/>
  <c r="E300" i="2" s="1"/>
  <c r="D299" i="2"/>
  <c r="F299" i="2" s="1"/>
  <c r="C299" i="2"/>
  <c r="E299" i="2" s="1"/>
  <c r="D298" i="2"/>
  <c r="F298" i="2" s="1"/>
  <c r="C298" i="2"/>
  <c r="E298" i="2" s="1"/>
  <c r="D297" i="2"/>
  <c r="F297" i="2" s="1"/>
  <c r="C297" i="2"/>
  <c r="E297" i="2" s="1"/>
  <c r="F296" i="2"/>
  <c r="D296" i="2"/>
  <c r="C296" i="2"/>
  <c r="E296" i="2" s="1"/>
  <c r="D295" i="2"/>
  <c r="F295" i="2" s="1"/>
  <c r="C295" i="2"/>
  <c r="E295" i="2" s="1"/>
  <c r="D294" i="2"/>
  <c r="F294" i="2" s="1"/>
  <c r="C294" i="2"/>
  <c r="D293" i="2"/>
  <c r="C293" i="2"/>
  <c r="E293" i="2" s="1"/>
  <c r="D292" i="2"/>
  <c r="F292" i="2" s="1"/>
  <c r="C292" i="2"/>
  <c r="D291" i="2"/>
  <c r="C291" i="2"/>
  <c r="E291" i="2" s="1"/>
  <c r="D290" i="2"/>
  <c r="F290" i="2" s="1"/>
  <c r="C290" i="2"/>
  <c r="E290" i="2" s="1"/>
  <c r="F289" i="2"/>
  <c r="D289" i="2"/>
  <c r="C289" i="2"/>
  <c r="E289" i="2" s="1"/>
  <c r="D288" i="2"/>
  <c r="F288" i="2" s="1"/>
  <c r="C288" i="2"/>
  <c r="E288" i="2" s="1"/>
  <c r="F287" i="2"/>
  <c r="E287" i="2"/>
  <c r="D287" i="2"/>
  <c r="C287" i="2"/>
  <c r="D286" i="2"/>
  <c r="C286" i="2"/>
  <c r="E286" i="2" s="1"/>
  <c r="D285" i="2"/>
  <c r="E285" i="2" s="1"/>
  <c r="C285" i="2"/>
  <c r="D284" i="2"/>
  <c r="C284" i="2"/>
  <c r="E284" i="2" s="1"/>
  <c r="D283" i="2"/>
  <c r="F283" i="2" s="1"/>
  <c r="C283" i="2"/>
  <c r="E283" i="2" s="1"/>
  <c r="D282" i="2"/>
  <c r="F282" i="2" s="1"/>
  <c r="C282" i="2"/>
  <c r="E282" i="2" s="1"/>
  <c r="D281" i="2"/>
  <c r="F281" i="2" s="1"/>
  <c r="C281" i="2"/>
  <c r="E281" i="2" s="1"/>
  <c r="F280" i="2"/>
  <c r="D280" i="2"/>
  <c r="C280" i="2"/>
  <c r="E280" i="2" s="1"/>
  <c r="E279" i="2"/>
  <c r="D279" i="2"/>
  <c r="C279" i="2"/>
  <c r="D278" i="2"/>
  <c r="F278" i="2" s="1"/>
  <c r="C278" i="2"/>
  <c r="D277" i="2"/>
  <c r="C277" i="2"/>
  <c r="E277" i="2" s="1"/>
  <c r="F276" i="2"/>
  <c r="D276" i="2"/>
  <c r="C276" i="2"/>
  <c r="E276" i="2" s="1"/>
  <c r="D275" i="2"/>
  <c r="C275" i="2"/>
  <c r="E275" i="2" s="1"/>
  <c r="D274" i="2"/>
  <c r="F274" i="2" s="1"/>
  <c r="C274" i="2"/>
  <c r="E274" i="2" s="1"/>
  <c r="F273" i="2"/>
  <c r="D273" i="2"/>
  <c r="C273" i="2"/>
  <c r="E273" i="2" s="1"/>
  <c r="D272" i="2"/>
  <c r="F272" i="2" s="1"/>
  <c r="C272" i="2"/>
  <c r="E272" i="2" s="1"/>
  <c r="F271" i="2"/>
  <c r="E271" i="2"/>
  <c r="D271" i="2"/>
  <c r="C271" i="2"/>
  <c r="D270" i="2"/>
  <c r="F270" i="2" s="1"/>
  <c r="C270" i="2"/>
  <c r="D269" i="2"/>
  <c r="F269" i="2" s="1"/>
  <c r="C269" i="2"/>
  <c r="D268" i="2"/>
  <c r="F268" i="2" s="1"/>
  <c r="C268" i="2"/>
  <c r="E268" i="2" s="1"/>
  <c r="D267" i="2"/>
  <c r="F267" i="2" s="1"/>
  <c r="C267" i="2"/>
  <c r="E267" i="2" s="1"/>
  <c r="D266" i="2"/>
  <c r="F266" i="2" s="1"/>
  <c r="C266" i="2"/>
  <c r="E266" i="2" s="1"/>
  <c r="F265" i="2"/>
  <c r="D265" i="2"/>
  <c r="C265" i="2"/>
  <c r="E265" i="2" s="1"/>
  <c r="F264" i="2"/>
  <c r="D264" i="2"/>
  <c r="C264" i="2"/>
  <c r="E264" i="2" s="1"/>
  <c r="D263" i="2"/>
  <c r="F263" i="2" s="1"/>
  <c r="C263" i="2"/>
  <c r="F262" i="2"/>
  <c r="D262" i="2"/>
  <c r="C262" i="2"/>
  <c r="D261" i="2"/>
  <c r="C261" i="2"/>
  <c r="E261" i="2" s="1"/>
  <c r="D260" i="2"/>
  <c r="F260" i="2" s="1"/>
  <c r="C260" i="2"/>
  <c r="D259" i="2"/>
  <c r="F259" i="2" s="1"/>
  <c r="C259" i="2"/>
  <c r="E259" i="2" s="1"/>
  <c r="D258" i="2"/>
  <c r="F258" i="2" s="1"/>
  <c r="C258" i="2"/>
  <c r="E258" i="2" s="1"/>
  <c r="F257" i="2"/>
  <c r="D257" i="2"/>
  <c r="C257" i="2"/>
  <c r="E257" i="2" s="1"/>
  <c r="D256" i="2"/>
  <c r="F256" i="2" s="1"/>
  <c r="C256" i="2"/>
  <c r="E256" i="2" s="1"/>
  <c r="F255" i="2"/>
  <c r="E255" i="2"/>
  <c r="D255" i="2"/>
  <c r="C255" i="2"/>
  <c r="D254" i="2"/>
  <c r="C254" i="2"/>
  <c r="E254" i="2" s="1"/>
  <c r="D253" i="2"/>
  <c r="E253" i="2" s="1"/>
  <c r="C253" i="2"/>
  <c r="D252" i="2"/>
  <c r="C252" i="2"/>
  <c r="E252" i="2" s="1"/>
  <c r="D251" i="2"/>
  <c r="F251" i="2" s="1"/>
  <c r="C251" i="2"/>
  <c r="E251" i="2" s="1"/>
  <c r="D250" i="2"/>
  <c r="F250" i="2" s="1"/>
  <c r="C250" i="2"/>
  <c r="E250" i="2" s="1"/>
  <c r="F249" i="2"/>
  <c r="E249" i="2"/>
  <c r="D249" i="2"/>
  <c r="C249" i="2"/>
  <c r="F248" i="2"/>
  <c r="D248" i="2"/>
  <c r="C248" i="2"/>
  <c r="E248" i="2" s="1"/>
  <c r="D247" i="2"/>
  <c r="C247" i="2"/>
  <c r="E247" i="2" s="1"/>
  <c r="D246" i="2"/>
  <c r="F246" i="2" s="1"/>
  <c r="C246" i="2"/>
  <c r="D245" i="2"/>
  <c r="C245" i="2"/>
  <c r="E245" i="2" s="1"/>
  <c r="D244" i="2"/>
  <c r="F244" i="2" s="1"/>
  <c r="C244" i="2"/>
  <c r="E244" i="2" s="1"/>
  <c r="D243" i="2"/>
  <c r="C243" i="2"/>
  <c r="E243" i="2" s="1"/>
  <c r="D242" i="2"/>
  <c r="F242" i="2" s="1"/>
  <c r="C242" i="2"/>
  <c r="E242" i="2" s="1"/>
  <c r="F241" i="2"/>
  <c r="D241" i="2"/>
  <c r="C241" i="2"/>
  <c r="E241" i="2" s="1"/>
  <c r="D240" i="2"/>
  <c r="F240" i="2" s="1"/>
  <c r="C240" i="2"/>
  <c r="E240" i="2" s="1"/>
  <c r="F239" i="2"/>
  <c r="E239" i="2"/>
  <c r="D239" i="2"/>
  <c r="C239" i="2"/>
  <c r="D238" i="2"/>
  <c r="F238" i="2" s="1"/>
  <c r="C238" i="2"/>
  <c r="D237" i="2"/>
  <c r="F237" i="2" s="1"/>
  <c r="C237" i="2"/>
  <c r="D236" i="2"/>
  <c r="C236" i="2"/>
  <c r="E236" i="2" s="1"/>
  <c r="F235" i="2"/>
  <c r="D235" i="2"/>
  <c r="C235" i="2"/>
  <c r="E235" i="2" s="1"/>
  <c r="D234" i="2"/>
  <c r="F234" i="2" s="1"/>
  <c r="C234" i="2"/>
  <c r="E234" i="2" s="1"/>
  <c r="D233" i="2"/>
  <c r="F233" i="2" s="1"/>
  <c r="C233" i="2"/>
  <c r="F232" i="2"/>
  <c r="D232" i="2"/>
  <c r="C232" i="2"/>
  <c r="E232" i="2" s="1"/>
  <c r="D231" i="2"/>
  <c r="C231" i="2"/>
  <c r="E231" i="2" s="1"/>
  <c r="F230" i="2"/>
  <c r="D230" i="2"/>
  <c r="C230" i="2"/>
  <c r="D229" i="2"/>
  <c r="C229" i="2"/>
  <c r="E229" i="2" s="1"/>
  <c r="D228" i="2"/>
  <c r="F228" i="2" s="1"/>
  <c r="C228" i="2"/>
  <c r="E228" i="2" s="1"/>
  <c r="D227" i="2"/>
  <c r="F227" i="2" s="1"/>
  <c r="C227" i="2"/>
  <c r="E227" i="2" s="1"/>
  <c r="D226" i="2"/>
  <c r="F226" i="2" s="1"/>
  <c r="C226" i="2"/>
  <c r="E226" i="2" s="1"/>
  <c r="F225" i="2"/>
  <c r="D225" i="2"/>
  <c r="C225" i="2"/>
  <c r="E225" i="2" s="1"/>
  <c r="F224" i="2"/>
  <c r="D224" i="2"/>
  <c r="C224" i="2"/>
  <c r="E224" i="2" s="1"/>
  <c r="F223" i="2"/>
  <c r="E223" i="2"/>
  <c r="D223" i="2"/>
  <c r="C223" i="2"/>
  <c r="D222" i="2"/>
  <c r="C222" i="2"/>
  <c r="E222" i="2" s="1"/>
  <c r="D221" i="2"/>
  <c r="F221" i="2" s="1"/>
  <c r="C221" i="2"/>
  <c r="D220" i="2"/>
  <c r="C220" i="2"/>
  <c r="E220" i="2" s="1"/>
  <c r="F219" i="2"/>
  <c r="E219" i="2"/>
  <c r="D219" i="2"/>
  <c r="C219" i="2"/>
  <c r="D218" i="2"/>
  <c r="F218" i="2" s="1"/>
  <c r="C218" i="2"/>
  <c r="E218" i="2" s="1"/>
  <c r="D217" i="2"/>
  <c r="F217" i="2" s="1"/>
  <c r="C217" i="2"/>
  <c r="E217" i="2" s="1"/>
  <c r="F216" i="2"/>
  <c r="D216" i="2"/>
  <c r="C216" i="2"/>
  <c r="E216" i="2" s="1"/>
  <c r="D215" i="2"/>
  <c r="C215" i="2"/>
  <c r="E215" i="2" s="1"/>
  <c r="D214" i="2"/>
  <c r="F214" i="2" s="1"/>
  <c r="C214" i="2"/>
  <c r="D213" i="2"/>
  <c r="C213" i="2"/>
  <c r="E213" i="2" s="1"/>
  <c r="D212" i="2"/>
  <c r="F212" i="2" s="1"/>
  <c r="C212" i="2"/>
  <c r="E212" i="2" s="1"/>
  <c r="D211" i="2"/>
  <c r="C211" i="2"/>
  <c r="E211" i="2" s="1"/>
  <c r="D210" i="2"/>
  <c r="F210" i="2" s="1"/>
  <c r="C210" i="2"/>
  <c r="E210" i="2" s="1"/>
  <c r="F209" i="2"/>
  <c r="D209" i="2"/>
  <c r="C209" i="2"/>
  <c r="E209" i="2" s="1"/>
  <c r="D208" i="2"/>
  <c r="F208" i="2" s="1"/>
  <c r="C208" i="2"/>
  <c r="F207" i="2"/>
  <c r="E207" i="2"/>
  <c r="D207" i="2"/>
  <c r="C207" i="2"/>
  <c r="D206" i="2"/>
  <c r="C206" i="2"/>
  <c r="E206" i="2" s="1"/>
  <c r="F205" i="2"/>
  <c r="D205" i="2"/>
  <c r="E205" i="2" s="1"/>
  <c r="C205" i="2"/>
  <c r="D204" i="2"/>
  <c r="C204" i="2"/>
  <c r="E204" i="2" s="1"/>
  <c r="D203" i="2"/>
  <c r="F203" i="2" s="1"/>
  <c r="C203" i="2"/>
  <c r="D202" i="2"/>
  <c r="F202" i="2" s="1"/>
  <c r="C202" i="2"/>
  <c r="E202" i="2" s="1"/>
  <c r="D201" i="2"/>
  <c r="F201" i="2" s="1"/>
  <c r="C201" i="2"/>
  <c r="E201" i="2" s="1"/>
  <c r="F200" i="2"/>
  <c r="D200" i="2"/>
  <c r="C200" i="2"/>
  <c r="E200" i="2" s="1"/>
  <c r="D199" i="2"/>
  <c r="C199" i="2"/>
  <c r="E199" i="2" s="1"/>
  <c r="D198" i="2"/>
  <c r="F198" i="2" s="1"/>
  <c r="C198" i="2"/>
  <c r="D197" i="2"/>
  <c r="C197" i="2"/>
  <c r="E197" i="2" s="1"/>
  <c r="D196" i="2"/>
  <c r="F196" i="2" s="1"/>
  <c r="C196" i="2"/>
  <c r="E196" i="2" s="1"/>
  <c r="D195" i="2"/>
  <c r="C195" i="2"/>
  <c r="E195" i="2" s="1"/>
  <c r="F194" i="2"/>
  <c r="D194" i="2"/>
  <c r="C194" i="2"/>
  <c r="E194" i="2" s="1"/>
  <c r="F193" i="2"/>
  <c r="D193" i="2"/>
  <c r="C193" i="2"/>
  <c r="E193" i="2" s="1"/>
  <c r="D192" i="2"/>
  <c r="F192" i="2" s="1"/>
  <c r="C192" i="2"/>
  <c r="E192" i="2" s="1"/>
  <c r="F191" i="2"/>
  <c r="E191" i="2"/>
  <c r="D191" i="2"/>
  <c r="C191" i="2"/>
  <c r="D190" i="2"/>
  <c r="C190" i="2"/>
  <c r="E190" i="2" s="1"/>
  <c r="F189" i="2"/>
  <c r="E189" i="2"/>
  <c r="D189" i="2"/>
  <c r="C189" i="2"/>
  <c r="D188" i="2"/>
  <c r="C188" i="2"/>
  <c r="E188" i="2" s="1"/>
  <c r="D187" i="2"/>
  <c r="F187" i="2" s="1"/>
  <c r="C187" i="2"/>
  <c r="E187" i="2" s="1"/>
  <c r="D186" i="2"/>
  <c r="F186" i="2" s="1"/>
  <c r="C186" i="2"/>
  <c r="E186" i="2" s="1"/>
  <c r="D185" i="2"/>
  <c r="F185" i="2" s="1"/>
  <c r="C185" i="2"/>
  <c r="E185" i="2" s="1"/>
  <c r="F184" i="2"/>
  <c r="D184" i="2"/>
  <c r="C184" i="2"/>
  <c r="E184" i="2" s="1"/>
  <c r="D183" i="2"/>
  <c r="F183" i="2" s="1"/>
  <c r="C183" i="2"/>
  <c r="E183" i="2" s="1"/>
  <c r="D182" i="2"/>
  <c r="F182" i="2" s="1"/>
  <c r="C182" i="2"/>
  <c r="D181" i="2"/>
  <c r="C181" i="2"/>
  <c r="E181" i="2" s="1"/>
  <c r="D180" i="2"/>
  <c r="F180" i="2" s="1"/>
  <c r="C180" i="2"/>
  <c r="E180" i="2" s="1"/>
  <c r="D179" i="2"/>
  <c r="C179" i="2"/>
  <c r="E179" i="2" s="1"/>
  <c r="F178" i="2"/>
  <c r="D178" i="2"/>
  <c r="C178" i="2"/>
  <c r="E178" i="2" s="1"/>
  <c r="F177" i="2"/>
  <c r="D177" i="2"/>
  <c r="C177" i="2"/>
  <c r="E177" i="2" s="1"/>
  <c r="D176" i="2"/>
  <c r="F176" i="2" s="1"/>
  <c r="C176" i="2"/>
  <c r="E176" i="2" s="1"/>
  <c r="F175" i="2"/>
  <c r="E175" i="2"/>
  <c r="D175" i="2"/>
  <c r="C175" i="2"/>
  <c r="D174" i="2"/>
  <c r="C174" i="2"/>
  <c r="E174" i="2" s="1"/>
  <c r="F173" i="2"/>
  <c r="E173" i="2"/>
  <c r="D173" i="2"/>
  <c r="C173" i="2"/>
  <c r="D172" i="2"/>
  <c r="C172" i="2"/>
  <c r="E172" i="2" s="1"/>
  <c r="D171" i="2"/>
  <c r="F171" i="2" s="1"/>
  <c r="C171" i="2"/>
  <c r="E171" i="2" s="1"/>
  <c r="D170" i="2"/>
  <c r="F170" i="2" s="1"/>
  <c r="C170" i="2"/>
  <c r="E170" i="2" s="1"/>
  <c r="D169" i="2"/>
  <c r="F169" i="2" s="1"/>
  <c r="C169" i="2"/>
  <c r="E169" i="2" s="1"/>
  <c r="F168" i="2"/>
  <c r="D168" i="2"/>
  <c r="C168" i="2"/>
  <c r="E168" i="2" s="1"/>
  <c r="D167" i="2"/>
  <c r="C167" i="2"/>
  <c r="E167" i="2" s="1"/>
  <c r="D166" i="2"/>
  <c r="F166" i="2" s="1"/>
  <c r="C166" i="2"/>
  <c r="D165" i="2"/>
  <c r="F165" i="2" s="1"/>
  <c r="C165" i="2"/>
  <c r="D164" i="2"/>
  <c r="F164" i="2" s="1"/>
  <c r="C164" i="2"/>
  <c r="E164" i="2" s="1"/>
  <c r="D163" i="2"/>
  <c r="C163" i="2"/>
  <c r="E163" i="2" s="1"/>
  <c r="D162" i="2"/>
  <c r="F162" i="2" s="1"/>
  <c r="C162" i="2"/>
  <c r="D161" i="2"/>
  <c r="C161" i="2"/>
  <c r="E161" i="2" s="1"/>
  <c r="D160" i="2"/>
  <c r="F160" i="2" s="1"/>
  <c r="C160" i="2"/>
  <c r="E160" i="2" s="1"/>
  <c r="F159" i="2"/>
  <c r="E159" i="2"/>
  <c r="D159" i="2"/>
  <c r="C159" i="2"/>
  <c r="D158" i="2"/>
  <c r="F158" i="2" s="1"/>
  <c r="C158" i="2"/>
  <c r="E158" i="2" s="1"/>
  <c r="F157" i="2"/>
  <c r="E157" i="2"/>
  <c r="D157" i="2"/>
  <c r="C157" i="2"/>
  <c r="D156" i="2"/>
  <c r="C156" i="2"/>
  <c r="E156" i="2" s="1"/>
  <c r="D155" i="2"/>
  <c r="F155" i="2" s="1"/>
  <c r="C155" i="2"/>
  <c r="E155" i="2" s="1"/>
  <c r="D154" i="2"/>
  <c r="C154" i="2"/>
  <c r="E154" i="2" s="1"/>
  <c r="D153" i="2"/>
  <c r="F153" i="2" s="1"/>
  <c r="C153" i="2"/>
  <c r="E153" i="2" s="1"/>
  <c r="F152" i="2"/>
  <c r="D152" i="2"/>
  <c r="C152" i="2"/>
  <c r="E152" i="2" s="1"/>
  <c r="D151" i="2"/>
  <c r="F151" i="2" s="1"/>
  <c r="C151" i="2"/>
  <c r="E151" i="2" s="1"/>
  <c r="D150" i="2"/>
  <c r="F150" i="2" s="1"/>
  <c r="C150" i="2"/>
  <c r="D149" i="2"/>
  <c r="C149" i="2"/>
  <c r="E149" i="2" s="1"/>
  <c r="D148" i="2"/>
  <c r="F148" i="2" s="1"/>
  <c r="C148" i="2"/>
  <c r="E148" i="2" s="1"/>
  <c r="D147" i="2"/>
  <c r="C147" i="2"/>
  <c r="E147" i="2" s="1"/>
  <c r="D146" i="2"/>
  <c r="F146" i="2" s="1"/>
  <c r="C146" i="2"/>
  <c r="E146" i="2" s="1"/>
  <c r="D145" i="2"/>
  <c r="C145" i="2"/>
  <c r="E145" i="2" s="1"/>
  <c r="D144" i="2"/>
  <c r="F144" i="2" s="1"/>
  <c r="C144" i="2"/>
  <c r="F143" i="2"/>
  <c r="E143" i="2"/>
  <c r="D143" i="2"/>
  <c r="C143" i="2"/>
  <c r="D142" i="2"/>
  <c r="F142" i="2" s="1"/>
  <c r="C142" i="2"/>
  <c r="E142" i="2" s="1"/>
  <c r="D141" i="2"/>
  <c r="F141" i="2" s="1"/>
  <c r="C141" i="2"/>
  <c r="D140" i="2"/>
  <c r="C140" i="2"/>
  <c r="E140" i="2" s="1"/>
  <c r="F139" i="2"/>
  <c r="E139" i="2"/>
  <c r="D139" i="2"/>
  <c r="C139" i="2"/>
  <c r="D138" i="2"/>
  <c r="C138" i="2"/>
  <c r="E138" i="2" s="1"/>
  <c r="D137" i="2"/>
  <c r="F137" i="2" s="1"/>
  <c r="C137" i="2"/>
  <c r="E137" i="2" s="1"/>
  <c r="F136" i="2"/>
  <c r="D136" i="2"/>
  <c r="C136" i="2"/>
  <c r="E136" i="2" s="1"/>
  <c r="D135" i="2"/>
  <c r="F135" i="2" s="1"/>
  <c r="C135" i="2"/>
  <c r="E135" i="2" s="1"/>
  <c r="F134" i="2"/>
  <c r="E134" i="2"/>
  <c r="D134" i="2"/>
  <c r="C134" i="2"/>
  <c r="D133" i="2"/>
  <c r="F133" i="2" s="1"/>
  <c r="C133" i="2"/>
  <c r="E133" i="2" s="1"/>
  <c r="F132" i="2"/>
  <c r="E132" i="2"/>
  <c r="D132" i="2"/>
  <c r="C132" i="2"/>
  <c r="D131" i="2"/>
  <c r="F131" i="2" s="1"/>
  <c r="C131" i="2"/>
  <c r="E131" i="2" s="1"/>
  <c r="F130" i="2"/>
  <c r="E130" i="2"/>
  <c r="D130" i="2"/>
  <c r="C130" i="2"/>
  <c r="D129" i="2"/>
  <c r="F129" i="2" s="1"/>
  <c r="C129" i="2"/>
  <c r="E129" i="2" s="1"/>
  <c r="F128" i="2"/>
  <c r="E128" i="2"/>
  <c r="D128" i="2"/>
  <c r="C128" i="2"/>
  <c r="D127" i="2"/>
  <c r="F127" i="2" s="1"/>
  <c r="C127" i="2"/>
  <c r="E127" i="2" s="1"/>
  <c r="F126" i="2"/>
  <c r="E126" i="2"/>
  <c r="D126" i="2"/>
  <c r="C126" i="2"/>
  <c r="D125" i="2"/>
  <c r="F125" i="2" s="1"/>
  <c r="C125" i="2"/>
  <c r="E125" i="2" s="1"/>
  <c r="F124" i="2"/>
  <c r="E124" i="2"/>
  <c r="D124" i="2"/>
  <c r="C124" i="2"/>
  <c r="D123" i="2"/>
  <c r="F123" i="2" s="1"/>
  <c r="C123" i="2"/>
  <c r="E123" i="2" s="1"/>
  <c r="F122" i="2"/>
  <c r="E122" i="2"/>
  <c r="D122" i="2"/>
  <c r="C122" i="2"/>
  <c r="D121" i="2"/>
  <c r="F121" i="2" s="1"/>
  <c r="C121" i="2"/>
  <c r="E121" i="2" s="1"/>
  <c r="F120" i="2"/>
  <c r="E120" i="2"/>
  <c r="D120" i="2"/>
  <c r="C120" i="2"/>
  <c r="D119" i="2"/>
  <c r="F119" i="2" s="1"/>
  <c r="C119" i="2"/>
  <c r="E119" i="2" s="1"/>
  <c r="F118" i="2"/>
  <c r="E118" i="2"/>
  <c r="D118" i="2"/>
  <c r="C118" i="2"/>
  <c r="D117" i="2"/>
  <c r="F117" i="2" s="1"/>
  <c r="C117" i="2"/>
  <c r="E117" i="2" s="1"/>
  <c r="F116" i="2"/>
  <c r="E116" i="2"/>
  <c r="D116" i="2"/>
  <c r="C116" i="2"/>
  <c r="D115" i="2"/>
  <c r="F115" i="2" s="1"/>
  <c r="C115" i="2"/>
  <c r="E115" i="2" s="1"/>
  <c r="F114" i="2"/>
  <c r="E114" i="2"/>
  <c r="D114" i="2"/>
  <c r="C114" i="2"/>
  <c r="D113" i="2"/>
  <c r="F113" i="2" s="1"/>
  <c r="C113" i="2"/>
  <c r="E113" i="2" s="1"/>
  <c r="F112" i="2"/>
  <c r="E112" i="2"/>
  <c r="D112" i="2"/>
  <c r="C112" i="2"/>
  <c r="D111" i="2"/>
  <c r="F111" i="2" s="1"/>
  <c r="C111" i="2"/>
  <c r="E111" i="2" s="1"/>
  <c r="F110" i="2"/>
  <c r="E110" i="2"/>
  <c r="D110" i="2"/>
  <c r="C110" i="2"/>
  <c r="D109" i="2"/>
  <c r="F109" i="2" s="1"/>
  <c r="C109" i="2"/>
  <c r="E109" i="2" s="1"/>
  <c r="F108" i="2"/>
  <c r="E108" i="2"/>
  <c r="D108" i="2"/>
  <c r="C108" i="2"/>
  <c r="D107" i="2"/>
  <c r="F107" i="2" s="1"/>
  <c r="C107" i="2"/>
  <c r="E107" i="2" s="1"/>
  <c r="F106" i="2"/>
  <c r="E106" i="2"/>
  <c r="D106" i="2"/>
  <c r="C106" i="2"/>
  <c r="D105" i="2"/>
  <c r="F105" i="2" s="1"/>
  <c r="C105" i="2"/>
  <c r="E105" i="2" s="1"/>
  <c r="F104" i="2"/>
  <c r="E104" i="2"/>
  <c r="D104" i="2"/>
  <c r="C104" i="2"/>
  <c r="D103" i="2"/>
  <c r="F103" i="2" s="1"/>
  <c r="C103" i="2"/>
  <c r="E103" i="2" s="1"/>
  <c r="F102" i="2"/>
  <c r="E102" i="2"/>
  <c r="D102" i="2"/>
  <c r="C102" i="2"/>
  <c r="D101" i="2"/>
  <c r="F101" i="2" s="1"/>
  <c r="C101" i="2"/>
  <c r="E101" i="2" s="1"/>
  <c r="F100" i="2"/>
  <c r="E100" i="2"/>
  <c r="D100" i="2"/>
  <c r="C100" i="2"/>
  <c r="D99" i="2"/>
  <c r="F99" i="2" s="1"/>
  <c r="C99" i="2"/>
  <c r="E99" i="2" s="1"/>
  <c r="F98" i="2"/>
  <c r="E98" i="2"/>
  <c r="D98" i="2"/>
  <c r="C98" i="2"/>
  <c r="D97" i="2"/>
  <c r="F97" i="2" s="1"/>
  <c r="C97" i="2"/>
  <c r="E97" i="2" s="1"/>
  <c r="F96" i="2"/>
  <c r="E96" i="2"/>
  <c r="D96" i="2"/>
  <c r="C96" i="2"/>
  <c r="D95" i="2"/>
  <c r="F95" i="2" s="1"/>
  <c r="C95" i="2"/>
  <c r="E95" i="2" s="1"/>
  <c r="F94" i="2"/>
  <c r="E94" i="2"/>
  <c r="D94" i="2"/>
  <c r="C94" i="2"/>
  <c r="D93" i="2"/>
  <c r="F93" i="2" s="1"/>
  <c r="C93" i="2"/>
  <c r="E93" i="2" s="1"/>
  <c r="F92" i="2"/>
  <c r="E92" i="2"/>
  <c r="D92" i="2"/>
  <c r="C92" i="2"/>
  <c r="D91" i="2"/>
  <c r="F91" i="2" s="1"/>
  <c r="C91" i="2"/>
  <c r="E91" i="2" s="1"/>
  <c r="F90" i="2"/>
  <c r="E90" i="2"/>
  <c r="D90" i="2"/>
  <c r="C90" i="2"/>
  <c r="D89" i="2"/>
  <c r="F89" i="2" s="1"/>
  <c r="C89" i="2"/>
  <c r="E89" i="2" s="1"/>
  <c r="F88" i="2"/>
  <c r="E88" i="2"/>
  <c r="D88" i="2"/>
  <c r="C88" i="2"/>
  <c r="D87" i="2"/>
  <c r="F87" i="2" s="1"/>
  <c r="C87" i="2"/>
  <c r="E87" i="2" s="1"/>
  <c r="F86" i="2"/>
  <c r="E86" i="2"/>
  <c r="D86" i="2"/>
  <c r="C86" i="2"/>
  <c r="D85" i="2"/>
  <c r="F85" i="2" s="1"/>
  <c r="C85" i="2"/>
  <c r="E85" i="2" s="1"/>
  <c r="F84" i="2"/>
  <c r="E84" i="2"/>
  <c r="D84" i="2"/>
  <c r="C84" i="2"/>
  <c r="D83" i="2"/>
  <c r="F83" i="2" s="1"/>
  <c r="C83" i="2"/>
  <c r="E83" i="2" s="1"/>
  <c r="F82" i="2"/>
  <c r="E82" i="2"/>
  <c r="D82" i="2"/>
  <c r="C82" i="2"/>
  <c r="D81" i="2"/>
  <c r="F81" i="2" s="1"/>
  <c r="C81" i="2"/>
  <c r="E81" i="2" s="1"/>
  <c r="F80" i="2"/>
  <c r="E80" i="2"/>
  <c r="D80" i="2"/>
  <c r="C80" i="2"/>
  <c r="D79" i="2"/>
  <c r="F79" i="2" s="1"/>
  <c r="C79" i="2"/>
  <c r="E79" i="2" s="1"/>
  <c r="F78" i="2"/>
  <c r="E78" i="2"/>
  <c r="D78" i="2"/>
  <c r="C78" i="2"/>
  <c r="D77" i="2"/>
  <c r="F77" i="2" s="1"/>
  <c r="C77" i="2"/>
  <c r="E77" i="2" s="1"/>
  <c r="F76" i="2"/>
  <c r="E76" i="2"/>
  <c r="D76" i="2"/>
  <c r="C76" i="2"/>
  <c r="D75" i="2"/>
  <c r="F75" i="2" s="1"/>
  <c r="C75" i="2"/>
  <c r="E75" i="2" s="1"/>
  <c r="F74" i="2"/>
  <c r="E74" i="2"/>
  <c r="D74" i="2"/>
  <c r="C74" i="2"/>
  <c r="D73" i="2"/>
  <c r="F73" i="2" s="1"/>
  <c r="C73" i="2"/>
  <c r="E73" i="2" s="1"/>
  <c r="F72" i="2"/>
  <c r="E72" i="2"/>
  <c r="D72" i="2"/>
  <c r="C72" i="2"/>
  <c r="D71" i="2"/>
  <c r="F71" i="2" s="1"/>
  <c r="C71" i="2"/>
  <c r="E71" i="2" s="1"/>
  <c r="F70" i="2"/>
  <c r="E70" i="2"/>
  <c r="D70" i="2"/>
  <c r="C70" i="2"/>
  <c r="D69" i="2"/>
  <c r="F69" i="2" s="1"/>
  <c r="C69" i="2"/>
  <c r="E69" i="2" s="1"/>
  <c r="F68" i="2"/>
  <c r="E68" i="2"/>
  <c r="D68" i="2"/>
  <c r="C68" i="2"/>
  <c r="D67" i="2"/>
  <c r="F67" i="2" s="1"/>
  <c r="C67" i="2"/>
  <c r="E67" i="2" s="1"/>
  <c r="F66" i="2"/>
  <c r="E66" i="2"/>
  <c r="D66" i="2"/>
  <c r="C66" i="2"/>
  <c r="D65" i="2"/>
  <c r="F65" i="2" s="1"/>
  <c r="C65" i="2"/>
  <c r="E65" i="2" s="1"/>
  <c r="F64" i="2"/>
  <c r="E64" i="2"/>
  <c r="D64" i="2"/>
  <c r="C64" i="2"/>
  <c r="D63" i="2"/>
  <c r="F63" i="2" s="1"/>
  <c r="C63" i="2"/>
  <c r="E63" i="2" s="1"/>
  <c r="F62" i="2"/>
  <c r="E62" i="2"/>
  <c r="D62" i="2"/>
  <c r="C62" i="2"/>
  <c r="D61" i="2"/>
  <c r="F61" i="2" s="1"/>
  <c r="C61" i="2"/>
  <c r="E61" i="2" s="1"/>
  <c r="F60" i="2"/>
  <c r="E60" i="2"/>
  <c r="D60" i="2"/>
  <c r="C60" i="2"/>
  <c r="D59" i="2"/>
  <c r="F59" i="2" s="1"/>
  <c r="C59" i="2"/>
  <c r="E59" i="2" s="1"/>
  <c r="F58" i="2"/>
  <c r="E58" i="2"/>
  <c r="D58" i="2"/>
  <c r="C58" i="2"/>
  <c r="D57" i="2"/>
  <c r="F57" i="2" s="1"/>
  <c r="C57" i="2"/>
  <c r="E57" i="2" s="1"/>
  <c r="F56" i="2"/>
  <c r="E56" i="2"/>
  <c r="D56" i="2"/>
  <c r="C56" i="2"/>
  <c r="D55" i="2"/>
  <c r="F55" i="2" s="1"/>
  <c r="C55" i="2"/>
  <c r="E55" i="2" s="1"/>
  <c r="F54" i="2"/>
  <c r="E54" i="2"/>
  <c r="D54" i="2"/>
  <c r="C54" i="2"/>
  <c r="D53" i="2"/>
  <c r="F53" i="2" s="1"/>
  <c r="C53" i="2"/>
  <c r="E53" i="2" s="1"/>
  <c r="F52" i="2"/>
  <c r="E52" i="2"/>
  <c r="D52" i="2"/>
  <c r="C52" i="2"/>
  <c r="D51" i="2"/>
  <c r="F51" i="2" s="1"/>
  <c r="C51" i="2"/>
  <c r="E51" i="2" s="1"/>
  <c r="F50" i="2"/>
  <c r="E50" i="2"/>
  <c r="D50" i="2"/>
  <c r="C50" i="2"/>
  <c r="D49" i="2"/>
  <c r="F49" i="2" s="1"/>
  <c r="C49" i="2"/>
  <c r="E49" i="2" s="1"/>
  <c r="F48" i="2"/>
  <c r="E48" i="2"/>
  <c r="D48" i="2"/>
  <c r="C48" i="2"/>
  <c r="D47" i="2"/>
  <c r="F47" i="2" s="1"/>
  <c r="C47" i="2"/>
  <c r="E47" i="2" s="1"/>
  <c r="F46" i="2"/>
  <c r="E46" i="2"/>
  <c r="D46" i="2"/>
  <c r="C46" i="2"/>
  <c r="D45" i="2"/>
  <c r="F45" i="2" s="1"/>
  <c r="C45" i="2"/>
  <c r="E45" i="2" s="1"/>
  <c r="F44" i="2"/>
  <c r="E44" i="2"/>
  <c r="D44" i="2"/>
  <c r="C44" i="2"/>
  <c r="D43" i="2"/>
  <c r="F43" i="2" s="1"/>
  <c r="C43" i="2"/>
  <c r="E43" i="2" s="1"/>
  <c r="F42" i="2"/>
  <c r="E42" i="2"/>
  <c r="D42" i="2"/>
  <c r="C42" i="2"/>
  <c r="D41" i="2"/>
  <c r="F41" i="2" s="1"/>
  <c r="C41" i="2"/>
  <c r="E41" i="2" s="1"/>
  <c r="F40" i="2"/>
  <c r="E40" i="2"/>
  <c r="D40" i="2"/>
  <c r="C40" i="2"/>
  <c r="D39" i="2"/>
  <c r="F39" i="2" s="1"/>
  <c r="C39" i="2"/>
  <c r="E39" i="2" s="1"/>
  <c r="F38" i="2"/>
  <c r="E38" i="2"/>
  <c r="D38" i="2"/>
  <c r="C38" i="2"/>
  <c r="D37" i="2"/>
  <c r="F37" i="2" s="1"/>
  <c r="C37" i="2"/>
  <c r="E37" i="2" s="1"/>
  <c r="F36" i="2"/>
  <c r="E36" i="2"/>
  <c r="D36" i="2"/>
  <c r="C36" i="2"/>
  <c r="D35" i="2"/>
  <c r="F35" i="2" s="1"/>
  <c r="C35" i="2"/>
  <c r="E35" i="2" s="1"/>
  <c r="F34" i="2"/>
  <c r="E34" i="2"/>
  <c r="D34" i="2"/>
  <c r="C34" i="2"/>
  <c r="D33" i="2"/>
  <c r="F33" i="2" s="1"/>
  <c r="C33" i="2"/>
  <c r="E33" i="2" s="1"/>
  <c r="F32" i="2"/>
  <c r="E32" i="2"/>
  <c r="D32" i="2"/>
  <c r="C32" i="2"/>
  <c r="D31" i="2"/>
  <c r="F31" i="2" s="1"/>
  <c r="C31" i="2"/>
  <c r="E31" i="2" s="1"/>
  <c r="F30" i="2"/>
  <c r="E30" i="2"/>
  <c r="D30" i="2"/>
  <c r="C30" i="2"/>
  <c r="D29" i="2"/>
  <c r="F29" i="2" s="1"/>
  <c r="C29" i="2"/>
  <c r="E29" i="2" s="1"/>
  <c r="F28" i="2"/>
  <c r="E28" i="2"/>
  <c r="D28" i="2"/>
  <c r="C28" i="2"/>
  <c r="D27" i="2"/>
  <c r="F27" i="2" s="1"/>
  <c r="C27" i="2"/>
  <c r="E27" i="2" s="1"/>
  <c r="F26" i="2"/>
  <c r="E26" i="2"/>
  <c r="D26" i="2"/>
  <c r="C26" i="2"/>
  <c r="D25" i="2"/>
  <c r="F25" i="2" s="1"/>
  <c r="C25" i="2"/>
  <c r="E25" i="2" s="1"/>
  <c r="F24" i="2"/>
  <c r="E24" i="2"/>
  <c r="D24" i="2"/>
  <c r="C24" i="2"/>
  <c r="D23" i="2"/>
  <c r="F23" i="2" s="1"/>
  <c r="C23" i="2"/>
  <c r="E23" i="2" s="1"/>
  <c r="F22" i="2"/>
  <c r="E22" i="2"/>
  <c r="D22" i="2"/>
  <c r="C22" i="2"/>
  <c r="D21" i="2"/>
  <c r="F21" i="2" s="1"/>
  <c r="C21" i="2"/>
  <c r="E21" i="2" s="1"/>
  <c r="F20" i="2"/>
  <c r="E20" i="2"/>
  <c r="D20" i="2"/>
  <c r="C20" i="2"/>
  <c r="D19" i="2"/>
  <c r="F19" i="2" s="1"/>
  <c r="C19" i="2"/>
  <c r="E19" i="2" s="1"/>
  <c r="F18" i="2"/>
  <c r="E18" i="2"/>
  <c r="D18" i="2"/>
  <c r="C18" i="2"/>
  <c r="D17" i="2"/>
  <c r="F17" i="2" s="1"/>
  <c r="C17" i="2"/>
  <c r="E17" i="2" s="1"/>
  <c r="F16" i="2"/>
  <c r="E16" i="2"/>
  <c r="D16" i="2"/>
  <c r="C16" i="2"/>
  <c r="D15" i="2"/>
  <c r="F15" i="2" s="1"/>
  <c r="C15" i="2"/>
  <c r="E15" i="2" s="1"/>
  <c r="F14" i="2"/>
  <c r="E14" i="2"/>
  <c r="D14" i="2"/>
  <c r="C14" i="2"/>
  <c r="D13" i="2"/>
  <c r="F13" i="2" s="1"/>
  <c r="C13" i="2"/>
  <c r="E13" i="2" s="1"/>
  <c r="F12" i="2"/>
  <c r="E12" i="2"/>
  <c r="D12" i="2"/>
  <c r="C12" i="2"/>
  <c r="D11" i="2"/>
  <c r="F11" i="2" s="1"/>
  <c r="C11" i="2"/>
  <c r="E11" i="2" s="1"/>
  <c r="F10" i="2"/>
  <c r="E10" i="2"/>
  <c r="D10" i="2"/>
  <c r="C10" i="2"/>
  <c r="D9" i="2"/>
  <c r="F9" i="2" s="1"/>
  <c r="C9" i="2"/>
  <c r="E9" i="2" s="1"/>
  <c r="F8" i="2"/>
  <c r="E8" i="2"/>
  <c r="D8" i="2"/>
  <c r="C8" i="2"/>
  <c r="D7" i="2"/>
  <c r="F7" i="2" s="1"/>
  <c r="C7" i="2"/>
  <c r="E7" i="2" s="1"/>
  <c r="F6" i="2"/>
  <c r="E6" i="2"/>
  <c r="D6" i="2"/>
  <c r="C6" i="2"/>
  <c r="D5" i="2"/>
  <c r="F5" i="2" s="1"/>
  <c r="C5" i="2"/>
  <c r="E5" i="2" s="1"/>
  <c r="F4" i="2"/>
  <c r="E4" i="2"/>
  <c r="D4" i="2"/>
  <c r="C4" i="2"/>
  <c r="D3" i="2"/>
  <c r="F3" i="2" s="1"/>
  <c r="C3" i="2"/>
  <c r="E3" i="2" s="1"/>
  <c r="D2" i="2"/>
  <c r="C2" i="2"/>
  <c r="E2" i="2" s="1"/>
  <c r="E515" i="1"/>
  <c r="D515" i="1"/>
  <c r="E514" i="1"/>
  <c r="D514" i="1"/>
  <c r="E513" i="1"/>
  <c r="D513" i="1"/>
  <c r="F513" i="1" s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G489" i="1" s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G477" i="1" s="1"/>
  <c r="E476" i="1"/>
  <c r="D476" i="1"/>
  <c r="E475" i="1"/>
  <c r="D475" i="1"/>
  <c r="E474" i="1"/>
  <c r="D474" i="1"/>
  <c r="E473" i="1"/>
  <c r="D473" i="1"/>
  <c r="G473" i="1" s="1"/>
  <c r="E472" i="1"/>
  <c r="D472" i="1"/>
  <c r="E471" i="1"/>
  <c r="D471" i="1"/>
  <c r="E470" i="1"/>
  <c r="D470" i="1"/>
  <c r="E469" i="1"/>
  <c r="D469" i="1"/>
  <c r="G469" i="1" s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G457" i="1" s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G405" i="1" s="1"/>
  <c r="E404" i="1"/>
  <c r="D404" i="1"/>
  <c r="E403" i="1"/>
  <c r="D403" i="1"/>
  <c r="E402" i="1"/>
  <c r="D402" i="1"/>
  <c r="E401" i="1"/>
  <c r="D401" i="1"/>
  <c r="G401" i="1" s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G389" i="1" s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G377" i="1" s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G313" i="1" s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G301" i="1" s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F293" i="1" s="1"/>
  <c r="E292" i="1"/>
  <c r="D292" i="1"/>
  <c r="E291" i="1"/>
  <c r="D291" i="1"/>
  <c r="E290" i="1"/>
  <c r="D290" i="1"/>
  <c r="E289" i="1"/>
  <c r="D289" i="1"/>
  <c r="F289" i="1" s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F277" i="1" s="1"/>
  <c r="E276" i="1"/>
  <c r="D276" i="1"/>
  <c r="E275" i="1"/>
  <c r="D275" i="1"/>
  <c r="E274" i="1"/>
  <c r="D274" i="1"/>
  <c r="E273" i="1"/>
  <c r="D273" i="1"/>
  <c r="F273" i="1" s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F265" i="1" s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G237" i="1" s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F205" i="1" s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F185" i="1" s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G161" i="1" s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F62" i="1" s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F54" i="1" s="1"/>
  <c r="E53" i="1"/>
  <c r="D53" i="1"/>
  <c r="E52" i="1"/>
  <c r="D52" i="1"/>
  <c r="E51" i="1"/>
  <c r="D51" i="1"/>
  <c r="E50" i="1"/>
  <c r="D50" i="1"/>
  <c r="F50" i="1" s="1"/>
  <c r="E49" i="1"/>
  <c r="D49" i="1"/>
  <c r="E48" i="1"/>
  <c r="D48" i="1"/>
  <c r="E47" i="1"/>
  <c r="D47" i="1"/>
  <c r="E46" i="1"/>
  <c r="D46" i="1"/>
  <c r="F46" i="1" s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F38" i="1" s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G100" i="1" l="1"/>
  <c r="F165" i="1"/>
  <c r="F7" i="1"/>
  <c r="F93" i="1"/>
  <c r="F97" i="1"/>
  <c r="F110" i="1"/>
  <c r="F121" i="1"/>
  <c r="F131" i="1"/>
  <c r="F155" i="1"/>
  <c r="G159" i="1"/>
  <c r="F183" i="1"/>
  <c r="F247" i="1"/>
  <c r="G271" i="1"/>
  <c r="F283" i="1"/>
  <c r="F299" i="1"/>
  <c r="F327" i="1"/>
  <c r="F331" i="1"/>
  <c r="F335" i="1"/>
  <c r="G351" i="1"/>
  <c r="G367" i="1"/>
  <c r="G379" i="1"/>
  <c r="G383" i="1"/>
  <c r="G387" i="1"/>
  <c r="G399" i="1"/>
  <c r="G403" i="1"/>
  <c r="G431" i="1"/>
  <c r="G483" i="1"/>
  <c r="G84" i="1"/>
  <c r="G96" i="1"/>
  <c r="G154" i="1"/>
  <c r="G450" i="1"/>
  <c r="G124" i="1"/>
  <c r="G214" i="1"/>
  <c r="G374" i="1"/>
  <c r="F9" i="1"/>
  <c r="F13" i="1"/>
  <c r="F17" i="1"/>
  <c r="F21" i="1"/>
  <c r="F25" i="1"/>
  <c r="F29" i="1"/>
  <c r="F33" i="1"/>
  <c r="G45" i="1"/>
  <c r="F61" i="1"/>
  <c r="F68" i="1"/>
  <c r="F72" i="1"/>
  <c r="F90" i="1"/>
  <c r="F111" i="1"/>
  <c r="F140" i="1"/>
  <c r="F144" i="1"/>
  <c r="F368" i="1"/>
  <c r="F384" i="1"/>
  <c r="F432" i="1"/>
  <c r="F436" i="1"/>
  <c r="F440" i="1"/>
  <c r="G8" i="1"/>
  <c r="G61" i="1"/>
  <c r="G404" i="1"/>
  <c r="G233" i="1"/>
  <c r="G245" i="1"/>
  <c r="G253" i="1"/>
  <c r="F325" i="1"/>
  <c r="G47" i="1"/>
  <c r="F55" i="1"/>
  <c r="G234" i="1"/>
  <c r="G258" i="1"/>
  <c r="G274" i="1"/>
  <c r="G286" i="1"/>
  <c r="G294" i="1"/>
  <c r="G314" i="1"/>
  <c r="G322" i="1"/>
  <c r="F358" i="1"/>
  <c r="F366" i="1"/>
  <c r="G370" i="1"/>
  <c r="F402" i="1"/>
  <c r="G406" i="1"/>
  <c r="F418" i="1"/>
  <c r="F422" i="1"/>
  <c r="F450" i="1"/>
  <c r="F478" i="1"/>
  <c r="G490" i="1"/>
  <c r="F498" i="1"/>
  <c r="F510" i="1"/>
  <c r="F514" i="1"/>
  <c r="G392" i="1"/>
  <c r="G408" i="1"/>
  <c r="G10" i="1"/>
  <c r="G26" i="1"/>
  <c r="F16" i="1"/>
  <c r="F24" i="1"/>
  <c r="F32" i="1"/>
  <c r="F8" i="1"/>
  <c r="G242" i="1"/>
  <c r="G278" i="1"/>
  <c r="G53" i="1"/>
  <c r="G67" i="1"/>
  <c r="G151" i="1"/>
  <c r="G179" i="1"/>
  <c r="F191" i="1"/>
  <c r="G326" i="1"/>
  <c r="G287" i="1"/>
  <c r="G303" i="1"/>
  <c r="F315" i="1"/>
  <c r="G78" i="1"/>
  <c r="G132" i="1"/>
  <c r="G315" i="1"/>
  <c r="G331" i="1"/>
  <c r="G260" i="1"/>
  <c r="G95" i="1"/>
  <c r="G119" i="1"/>
  <c r="G125" i="1"/>
  <c r="G189" i="1"/>
  <c r="G205" i="1"/>
  <c r="F229" i="1"/>
  <c r="F241" i="1"/>
  <c r="G324" i="1"/>
  <c r="F376" i="1"/>
  <c r="F400" i="1"/>
  <c r="G444" i="1"/>
  <c r="G515" i="1"/>
  <c r="G262" i="1"/>
  <c r="F385" i="1"/>
  <c r="G24" i="1"/>
  <c r="G71" i="1"/>
  <c r="G155" i="1"/>
  <c r="G195" i="1"/>
  <c r="G334" i="1"/>
  <c r="G307" i="1"/>
  <c r="G136" i="1"/>
  <c r="G148" i="1"/>
  <c r="G156" i="1"/>
  <c r="G327" i="1"/>
  <c r="G335" i="1"/>
  <c r="F355" i="1"/>
  <c r="G454" i="1"/>
  <c r="F447" i="1"/>
  <c r="F11" i="1"/>
  <c r="F15" i="1"/>
  <c r="F19" i="1"/>
  <c r="F23" i="1"/>
  <c r="F35" i="1"/>
  <c r="F40" i="1"/>
  <c r="F44" i="1"/>
  <c r="F56" i="1"/>
  <c r="F60" i="1"/>
  <c r="F70" i="1"/>
  <c r="F101" i="1"/>
  <c r="F105" i="1"/>
  <c r="F113" i="1"/>
  <c r="F124" i="1"/>
  <c r="F138" i="1"/>
  <c r="F142" i="1"/>
  <c r="F146" i="1"/>
  <c r="F150" i="1"/>
  <c r="F154" i="1"/>
  <c r="F158" i="1"/>
  <c r="F162" i="1"/>
  <c r="G166" i="1"/>
  <c r="G170" i="1"/>
  <c r="G178" i="1"/>
  <c r="G186" i="1"/>
  <c r="G194" i="1"/>
  <c r="G206" i="1"/>
  <c r="F217" i="1"/>
  <c r="F317" i="1"/>
  <c r="G333" i="1"/>
  <c r="G337" i="1"/>
  <c r="G341" i="1"/>
  <c r="F345" i="1"/>
  <c r="G353" i="1"/>
  <c r="G361" i="1"/>
  <c r="G365" i="1"/>
  <c r="G373" i="1"/>
  <c r="F428" i="1"/>
  <c r="F452" i="1"/>
  <c r="G460" i="1"/>
  <c r="G468" i="1"/>
  <c r="F472" i="1"/>
  <c r="G488" i="1"/>
  <c r="G492" i="1"/>
  <c r="F496" i="1"/>
  <c r="G16" i="1"/>
  <c r="G39" i="1"/>
  <c r="G120" i="1"/>
  <c r="F207" i="1"/>
  <c r="F238" i="1"/>
  <c r="G323" i="1"/>
  <c r="F348" i="1"/>
  <c r="G440" i="1"/>
  <c r="G466" i="1"/>
  <c r="F482" i="1"/>
  <c r="G85" i="1"/>
  <c r="G138" i="1"/>
  <c r="F281" i="1"/>
  <c r="G297" i="1"/>
  <c r="G110" i="1"/>
  <c r="F337" i="1"/>
  <c r="F360" i="1"/>
  <c r="F372" i="1"/>
  <c r="G390" i="1"/>
  <c r="F475" i="1"/>
  <c r="G86" i="1"/>
  <c r="G158" i="1"/>
  <c r="G259" i="1"/>
  <c r="G414" i="1"/>
  <c r="F445" i="1"/>
  <c r="G510" i="1"/>
  <c r="G18" i="1"/>
  <c r="F73" i="1"/>
  <c r="F83" i="1"/>
  <c r="G103" i="1"/>
  <c r="G107" i="1"/>
  <c r="G118" i="1"/>
  <c r="F128" i="1"/>
  <c r="F171" i="1"/>
  <c r="F198" i="1"/>
  <c r="G213" i="1"/>
  <c r="F224" i="1"/>
  <c r="G275" i="1"/>
  <c r="F303" i="1"/>
  <c r="F346" i="1"/>
  <c r="F354" i="1"/>
  <c r="F357" i="1"/>
  <c r="F387" i="1"/>
  <c r="G415" i="1"/>
  <c r="G434" i="1"/>
  <c r="G438" i="1"/>
  <c r="F442" i="1"/>
  <c r="F460" i="1"/>
  <c r="F495" i="1"/>
  <c r="G499" i="1"/>
  <c r="G507" i="1"/>
  <c r="F511" i="1"/>
  <c r="G65" i="1"/>
  <c r="G230" i="1"/>
  <c r="G319" i="1"/>
  <c r="F378" i="1"/>
  <c r="G89" i="1"/>
  <c r="F246" i="1"/>
  <c r="F444" i="1"/>
  <c r="G201" i="1"/>
  <c r="F219" i="1"/>
  <c r="G231" i="1"/>
  <c r="G356" i="1"/>
  <c r="G94" i="1"/>
  <c r="G174" i="1"/>
  <c r="G317" i="1"/>
  <c r="F353" i="1"/>
  <c r="G376" i="1"/>
  <c r="G402" i="1"/>
  <c r="F410" i="1"/>
  <c r="G3" i="1"/>
  <c r="F34" i="1"/>
  <c r="F42" i="1"/>
  <c r="F45" i="1"/>
  <c r="F53" i="1"/>
  <c r="G112" i="1"/>
  <c r="F488" i="1"/>
  <c r="F81" i="1"/>
  <c r="F192" i="1"/>
  <c r="G81" i="1"/>
  <c r="F189" i="1"/>
  <c r="F401" i="1"/>
  <c r="F451" i="1"/>
  <c r="G32" i="1"/>
  <c r="G102" i="1"/>
  <c r="G197" i="1"/>
  <c r="G239" i="1"/>
  <c r="G345" i="1"/>
  <c r="F433" i="1"/>
  <c r="G135" i="1"/>
  <c r="F74" i="1"/>
  <c r="F77" i="1"/>
  <c r="F88" i="1"/>
  <c r="F92" i="1"/>
  <c r="F100" i="1"/>
  <c r="F125" i="1"/>
  <c r="G141" i="1"/>
  <c r="G145" i="1"/>
  <c r="F149" i="1"/>
  <c r="G176" i="1"/>
  <c r="F214" i="1"/>
  <c r="G217" i="1"/>
  <c r="F253" i="1"/>
  <c r="F257" i="1"/>
  <c r="F343" i="1"/>
  <c r="F377" i="1"/>
  <c r="F408" i="1"/>
  <c r="G412" i="1"/>
  <c r="G424" i="1"/>
  <c r="F431" i="1"/>
  <c r="G447" i="1"/>
  <c r="F485" i="1"/>
  <c r="F504" i="1"/>
  <c r="F512" i="1"/>
  <c r="F288" i="1"/>
  <c r="G288" i="1"/>
  <c r="F130" i="1"/>
  <c r="G130" i="1"/>
  <c r="G177" i="1"/>
  <c r="F177" i="1"/>
  <c r="F218" i="1"/>
  <c r="G218" i="1"/>
  <c r="G269" i="1"/>
  <c r="F269" i="1"/>
  <c r="G309" i="1"/>
  <c r="F309" i="1"/>
  <c r="G425" i="1"/>
  <c r="F425" i="1"/>
  <c r="G55" i="1"/>
  <c r="G93" i="1"/>
  <c r="F215" i="1"/>
  <c r="G215" i="1"/>
  <c r="G479" i="1"/>
  <c r="F479" i="1"/>
  <c r="F18" i="1"/>
  <c r="F37" i="1"/>
  <c r="F48" i="1"/>
  <c r="F52" i="1"/>
  <c r="F212" i="1"/>
  <c r="G212" i="1"/>
  <c r="F235" i="1"/>
  <c r="G235" i="1"/>
  <c r="F115" i="1"/>
  <c r="G115" i="1"/>
  <c r="F202" i="1"/>
  <c r="G202" i="1"/>
  <c r="G472" i="1"/>
  <c r="G34" i="1"/>
  <c r="G73" i="1"/>
  <c r="G171" i="1"/>
  <c r="G187" i="1"/>
  <c r="F187" i="1"/>
  <c r="G299" i="1"/>
  <c r="G347" i="1"/>
  <c r="F347" i="1"/>
  <c r="G435" i="1"/>
  <c r="F435" i="1"/>
  <c r="F5" i="1"/>
  <c r="F27" i="1"/>
  <c r="F31" i="1"/>
  <c r="F39" i="1"/>
  <c r="F58" i="1"/>
  <c r="F65" i="1"/>
  <c r="F71" i="1"/>
  <c r="G108" i="1"/>
  <c r="F108" i="1"/>
  <c r="G99" i="1"/>
  <c r="F196" i="1"/>
  <c r="F256" i="1"/>
  <c r="F2" i="1"/>
  <c r="I2" i="1"/>
  <c r="I3" i="1" s="1"/>
  <c r="I4" i="1" s="1"/>
  <c r="F79" i="1"/>
  <c r="F199" i="1"/>
  <c r="G209" i="1"/>
  <c r="F209" i="1"/>
  <c r="F266" i="1"/>
  <c r="F282" i="1"/>
  <c r="G282" i="1"/>
  <c r="F302" i="1"/>
  <c r="G105" i="1"/>
  <c r="G196" i="1"/>
  <c r="F222" i="1"/>
  <c r="G222" i="1"/>
  <c r="G246" i="1"/>
  <c r="F263" i="1"/>
  <c r="G372" i="1"/>
  <c r="G422" i="1"/>
  <c r="G432" i="1"/>
  <c r="F506" i="1"/>
  <c r="G6" i="1"/>
  <c r="G22" i="1"/>
  <c r="G43" i="1"/>
  <c r="G152" i="1"/>
  <c r="G181" i="1"/>
  <c r="G273" i="1"/>
  <c r="F338" i="1"/>
  <c r="F370" i="1"/>
  <c r="F399" i="1"/>
  <c r="G4" i="1"/>
  <c r="G63" i="1"/>
  <c r="G113" i="1"/>
  <c r="F117" i="1"/>
  <c r="F120" i="1"/>
  <c r="G123" i="1"/>
  <c r="G128" i="1"/>
  <c r="G146" i="1"/>
  <c r="F153" i="1"/>
  <c r="G153" i="1"/>
  <c r="F182" i="1"/>
  <c r="G182" i="1"/>
  <c r="F211" i="1"/>
  <c r="G227" i="1"/>
  <c r="F234" i="1"/>
  <c r="F251" i="1"/>
  <c r="G251" i="1"/>
  <c r="G283" i="1"/>
  <c r="F287" i="1"/>
  <c r="F294" i="1"/>
  <c r="F320" i="1"/>
  <c r="G349" i="1"/>
  <c r="G358" i="1"/>
  <c r="F361" i="1"/>
  <c r="G371" i="1"/>
  <c r="F373" i="1"/>
  <c r="G380" i="1"/>
  <c r="F383" i="1"/>
  <c r="G386" i="1"/>
  <c r="G397" i="1"/>
  <c r="F397" i="1"/>
  <c r="G400" i="1"/>
  <c r="F434" i="1"/>
  <c r="G437" i="1"/>
  <c r="F446" i="1"/>
  <c r="G463" i="1"/>
  <c r="F463" i="1"/>
  <c r="F494" i="1"/>
  <c r="G511" i="1"/>
  <c r="F250" i="1"/>
  <c r="F260" i="1"/>
  <c r="G266" i="1"/>
  <c r="G476" i="1"/>
  <c r="F476" i="1"/>
  <c r="G12" i="1"/>
  <c r="G49" i="1"/>
  <c r="F127" i="1"/>
  <c r="F161" i="1"/>
  <c r="F233" i="1"/>
  <c r="F240" i="1"/>
  <c r="G250" i="1"/>
  <c r="G263" i="1"/>
  <c r="F342" i="1"/>
  <c r="F367" i="1"/>
  <c r="F392" i="1"/>
  <c r="F405" i="1"/>
  <c r="G419" i="1"/>
  <c r="F419" i="1"/>
  <c r="F454" i="1"/>
  <c r="F499" i="1"/>
  <c r="F135" i="1"/>
  <c r="F169" i="1"/>
  <c r="G169" i="1"/>
  <c r="F223" i="1"/>
  <c r="F270" i="1"/>
  <c r="G270" i="1"/>
  <c r="F326" i="1"/>
  <c r="F415" i="1"/>
  <c r="G442" i="1"/>
  <c r="G462" i="1"/>
  <c r="F483" i="1"/>
  <c r="F47" i="1"/>
  <c r="G88" i="1"/>
  <c r="F304" i="1"/>
  <c r="G304" i="1"/>
  <c r="F330" i="1"/>
  <c r="G330" i="1"/>
  <c r="F365" i="1"/>
  <c r="F403" i="1"/>
  <c r="G452" i="1"/>
  <c r="F474" i="1"/>
  <c r="G474" i="1"/>
  <c r="G501" i="1"/>
  <c r="F501" i="1"/>
  <c r="G504" i="1"/>
  <c r="F164" i="1"/>
  <c r="F174" i="1"/>
  <c r="F292" i="1"/>
  <c r="G292" i="1"/>
  <c r="G83" i="1"/>
  <c r="G199" i="1"/>
  <c r="F276" i="1"/>
  <c r="G276" i="1"/>
  <c r="F306" i="1"/>
  <c r="G28" i="1"/>
  <c r="G59" i="1"/>
  <c r="F145" i="1"/>
  <c r="F230" i="1"/>
  <c r="G243" i="1"/>
  <c r="G306" i="1"/>
  <c r="F351" i="1"/>
  <c r="F458" i="1"/>
  <c r="G131" i="1"/>
  <c r="G219" i="1"/>
  <c r="G240" i="1"/>
  <c r="F297" i="1"/>
  <c r="F310" i="1"/>
  <c r="G310" i="1"/>
  <c r="G342" i="1"/>
  <c r="F466" i="1"/>
  <c r="F3" i="1"/>
  <c r="F10" i="1"/>
  <c r="F26" i="1"/>
  <c r="G14" i="1"/>
  <c r="G20" i="1"/>
  <c r="G30" i="1"/>
  <c r="G36" i="1"/>
  <c r="G41" i="1"/>
  <c r="G51" i="1"/>
  <c r="G57" i="1"/>
  <c r="F67" i="1"/>
  <c r="F76" i="1"/>
  <c r="F82" i="1"/>
  <c r="F89" i="1"/>
  <c r="F96" i="1"/>
  <c r="F104" i="1"/>
  <c r="F114" i="1"/>
  <c r="G192" i="1"/>
  <c r="G198" i="1"/>
  <c r="G224" i="1"/>
  <c r="F275" i="1"/>
  <c r="F278" i="1"/>
  <c r="G281" i="1"/>
  <c r="G291" i="1"/>
  <c r="F295" i="1"/>
  <c r="F298" i="1"/>
  <c r="G298" i="1"/>
  <c r="G305" i="1"/>
  <c r="F324" i="1"/>
  <c r="F340" i="1"/>
  <c r="G340" i="1"/>
  <c r="G343" i="1"/>
  <c r="G346" i="1"/>
  <c r="F350" i="1"/>
  <c r="F356" i="1"/>
  <c r="F362" i="1"/>
  <c r="F371" i="1"/>
  <c r="G428" i="1"/>
  <c r="F438" i="1"/>
  <c r="G475" i="1"/>
  <c r="G485" i="1"/>
  <c r="G495" i="1"/>
  <c r="G498" i="1"/>
  <c r="G69" i="1"/>
  <c r="G77" i="1"/>
  <c r="F143" i="1"/>
  <c r="F147" i="1"/>
  <c r="F159" i="1"/>
  <c r="G162" i="1"/>
  <c r="F166" i="1"/>
  <c r="F175" i="1"/>
  <c r="F178" i="1"/>
  <c r="F194" i="1"/>
  <c r="F206" i="1"/>
  <c r="F213" i="1"/>
  <c r="G225" i="1"/>
  <c r="F228" i="1"/>
  <c r="F258" i="1"/>
  <c r="G261" i="1"/>
  <c r="G279" i="1"/>
  <c r="F307" i="1"/>
  <c r="F319" i="1"/>
  <c r="F322" i="1"/>
  <c r="G325" i="1"/>
  <c r="G348" i="1"/>
  <c r="G357" i="1"/>
  <c r="G360" i="1"/>
  <c r="F374" i="1"/>
  <c r="F406" i="1"/>
  <c r="G409" i="1"/>
  <c r="F416" i="1"/>
  <c r="G433" i="1"/>
  <c r="G467" i="1"/>
  <c r="G470" i="1"/>
  <c r="F480" i="1"/>
  <c r="G486" i="1"/>
  <c r="G493" i="1"/>
  <c r="G505" i="1"/>
  <c r="F515" i="1"/>
  <c r="G64" i="1"/>
  <c r="G66" i="1"/>
  <c r="G75" i="1"/>
  <c r="G91" i="1"/>
  <c r="F95" i="1"/>
  <c r="G98" i="1"/>
  <c r="G106" i="1"/>
  <c r="G116" i="1"/>
  <c r="G122" i="1"/>
  <c r="G126" i="1"/>
  <c r="G133" i="1"/>
  <c r="F137" i="1"/>
  <c r="F151" i="1"/>
  <c r="F160" i="1"/>
  <c r="G163" i="1"/>
  <c r="F167" i="1"/>
  <c r="F170" i="1"/>
  <c r="G173" i="1"/>
  <c r="F176" i="1"/>
  <c r="F186" i="1"/>
  <c r="F195" i="1"/>
  <c r="F201" i="1"/>
  <c r="F210" i="1"/>
  <c r="F225" i="1"/>
  <c r="F239" i="1"/>
  <c r="F242" i="1"/>
  <c r="G249" i="1"/>
  <c r="G255" i="1"/>
  <c r="F259" i="1"/>
  <c r="F262" i="1"/>
  <c r="F274" i="1"/>
  <c r="F286" i="1"/>
  <c r="G289" i="1"/>
  <c r="F314" i="1"/>
  <c r="F323" i="1"/>
  <c r="F334" i="1"/>
  <c r="F352" i="1"/>
  <c r="G355" i="1"/>
  <c r="G364" i="1"/>
  <c r="F382" i="1"/>
  <c r="G385" i="1"/>
  <c r="F388" i="1"/>
  <c r="G395" i="1"/>
  <c r="G398" i="1"/>
  <c r="F404" i="1"/>
  <c r="F414" i="1"/>
  <c r="G417" i="1"/>
  <c r="G420" i="1"/>
  <c r="G427" i="1"/>
  <c r="G430" i="1"/>
  <c r="G445" i="1"/>
  <c r="F448" i="1"/>
  <c r="G451" i="1"/>
  <c r="G461" i="1"/>
  <c r="G464" i="1"/>
  <c r="F467" i="1"/>
  <c r="G481" i="1"/>
  <c r="F484" i="1"/>
  <c r="F490" i="1"/>
  <c r="F493" i="1"/>
  <c r="F502" i="1"/>
  <c r="F505" i="1"/>
  <c r="F210" i="3"/>
  <c r="E210" i="3"/>
  <c r="E6" i="3"/>
  <c r="F36" i="3"/>
  <c r="F52" i="3"/>
  <c r="F68" i="3"/>
  <c r="F84" i="3"/>
  <c r="E118" i="3"/>
  <c r="F132" i="3"/>
  <c r="E150" i="3"/>
  <c r="F341" i="3"/>
  <c r="F18" i="3"/>
  <c r="F34" i="3"/>
  <c r="F82" i="3"/>
  <c r="F98" i="3"/>
  <c r="F114" i="3"/>
  <c r="F146" i="3"/>
  <c r="F162" i="3"/>
  <c r="E192" i="3"/>
  <c r="F192" i="3"/>
  <c r="F200" i="3"/>
  <c r="E200" i="3"/>
  <c r="F220" i="3"/>
  <c r="E220" i="3"/>
  <c r="F233" i="3"/>
  <c r="F239" i="3"/>
  <c r="F249" i="3"/>
  <c r="F255" i="3"/>
  <c r="F268" i="3"/>
  <c r="E268" i="3"/>
  <c r="F281" i="3"/>
  <c r="F287" i="3"/>
  <c r="F297" i="3"/>
  <c r="F300" i="3"/>
  <c r="E300" i="3"/>
  <c r="F377" i="3"/>
  <c r="F385" i="3"/>
  <c r="E385" i="3"/>
  <c r="E391" i="3"/>
  <c r="F391" i="3"/>
  <c r="F16" i="3"/>
  <c r="F32" i="3"/>
  <c r="F80" i="3"/>
  <c r="F112" i="3"/>
  <c r="F128" i="3"/>
  <c r="F160" i="3"/>
  <c r="F262" i="3"/>
  <c r="E262" i="3"/>
  <c r="F294" i="3"/>
  <c r="E294" i="3"/>
  <c r="F316" i="3"/>
  <c r="E345" i="3"/>
  <c r="F14" i="3"/>
  <c r="F46" i="3"/>
  <c r="F62" i="3"/>
  <c r="F126" i="3"/>
  <c r="F142" i="3"/>
  <c r="F158" i="3"/>
  <c r="E182" i="3"/>
  <c r="F182" i="3"/>
  <c r="F190" i="3"/>
  <c r="E190" i="3"/>
  <c r="E198" i="3"/>
  <c r="F198" i="3"/>
  <c r="F206" i="3"/>
  <c r="E206" i="3"/>
  <c r="E227" i="3"/>
  <c r="E243" i="3"/>
  <c r="E259" i="3"/>
  <c r="E275" i="3"/>
  <c r="E291" i="3"/>
  <c r="E307" i="3"/>
  <c r="F329" i="3"/>
  <c r="F332" i="3"/>
  <c r="F351" i="3"/>
  <c r="E351" i="3"/>
  <c r="E375" i="3"/>
  <c r="F443" i="3"/>
  <c r="F12" i="3"/>
  <c r="F28" i="3"/>
  <c r="F44" i="3"/>
  <c r="F60" i="3"/>
  <c r="F76" i="3"/>
  <c r="F92" i="3"/>
  <c r="F108" i="3"/>
  <c r="F124" i="3"/>
  <c r="F140" i="3"/>
  <c r="F156" i="3"/>
  <c r="E174" i="3"/>
  <c r="E327" i="3"/>
  <c r="F343" i="3"/>
  <c r="E178" i="3"/>
  <c r="F178" i="3"/>
  <c r="E194" i="3"/>
  <c r="F194" i="3"/>
  <c r="E22" i="3"/>
  <c r="E54" i="3"/>
  <c r="E86" i="3"/>
  <c r="F100" i="3"/>
  <c r="F116" i="3"/>
  <c r="E134" i="3"/>
  <c r="F148" i="3"/>
  <c r="F362" i="3"/>
  <c r="F456" i="3"/>
  <c r="F50" i="3"/>
  <c r="F66" i="3"/>
  <c r="F130" i="3"/>
  <c r="E164" i="3"/>
  <c r="E176" i="3"/>
  <c r="F176" i="3"/>
  <c r="F184" i="3"/>
  <c r="E184" i="3"/>
  <c r="E208" i="3"/>
  <c r="F208" i="3"/>
  <c r="F217" i="3"/>
  <c r="F223" i="3"/>
  <c r="F236" i="3"/>
  <c r="E236" i="3"/>
  <c r="F252" i="3"/>
  <c r="E252" i="3"/>
  <c r="F265" i="3"/>
  <c r="F271" i="3"/>
  <c r="F284" i="3"/>
  <c r="E284" i="3"/>
  <c r="F303" i="3"/>
  <c r="F475" i="3"/>
  <c r="F48" i="3"/>
  <c r="F96" i="3"/>
  <c r="F144" i="3"/>
  <c r="F214" i="3"/>
  <c r="E214" i="3"/>
  <c r="F278" i="3"/>
  <c r="E278" i="3"/>
  <c r="E313" i="3"/>
  <c r="F335" i="3"/>
  <c r="E335" i="3"/>
  <c r="F357" i="3"/>
  <c r="F446" i="3"/>
  <c r="F453" i="3"/>
  <c r="E465" i="3"/>
  <c r="F465" i="3"/>
  <c r="F30" i="3"/>
  <c r="F78" i="3"/>
  <c r="F94" i="3"/>
  <c r="F110" i="3"/>
  <c r="E172" i="3"/>
  <c r="F180" i="3"/>
  <c r="E180" i="3"/>
  <c r="E188" i="3"/>
  <c r="F188" i="3"/>
  <c r="F196" i="3"/>
  <c r="E196" i="3"/>
  <c r="E204" i="3"/>
  <c r="F204" i="3"/>
  <c r="E212" i="3"/>
  <c r="F212" i="3"/>
  <c r="F228" i="3"/>
  <c r="E228" i="3"/>
  <c r="F244" i="3"/>
  <c r="E244" i="3"/>
  <c r="F260" i="3"/>
  <c r="E260" i="3"/>
  <c r="F276" i="3"/>
  <c r="E276" i="3"/>
  <c r="F292" i="3"/>
  <c r="E292" i="3"/>
  <c r="F308" i="3"/>
  <c r="E308" i="3"/>
  <c r="F369" i="3"/>
  <c r="E369" i="3"/>
  <c r="E186" i="3"/>
  <c r="F186" i="3"/>
  <c r="E202" i="3"/>
  <c r="F202" i="3"/>
  <c r="F4" i="3"/>
  <c r="F20" i="3"/>
  <c r="E38" i="3"/>
  <c r="E70" i="3"/>
  <c r="E102" i="3"/>
  <c r="F64" i="3"/>
  <c r="F230" i="3"/>
  <c r="E230" i="3"/>
  <c r="F246" i="3"/>
  <c r="E246" i="3"/>
  <c r="F310" i="3"/>
  <c r="E310" i="3"/>
  <c r="F8" i="3"/>
  <c r="E10" i="3"/>
  <c r="F24" i="3"/>
  <c r="E26" i="3"/>
  <c r="F40" i="3"/>
  <c r="E42" i="3"/>
  <c r="F56" i="3"/>
  <c r="E58" i="3"/>
  <c r="F72" i="3"/>
  <c r="E74" i="3"/>
  <c r="F88" i="3"/>
  <c r="E90" i="3"/>
  <c r="F104" i="3"/>
  <c r="E106" i="3"/>
  <c r="F120" i="3"/>
  <c r="E122" i="3"/>
  <c r="F136" i="3"/>
  <c r="E138" i="3"/>
  <c r="F152" i="3"/>
  <c r="E154" i="3"/>
  <c r="F222" i="3"/>
  <c r="E222" i="3"/>
  <c r="E225" i="3"/>
  <c r="F238" i="3"/>
  <c r="E238" i="3"/>
  <c r="E241" i="3"/>
  <c r="F254" i="3"/>
  <c r="E254" i="3"/>
  <c r="E257" i="3"/>
  <c r="F270" i="3"/>
  <c r="E270" i="3"/>
  <c r="E273" i="3"/>
  <c r="F286" i="3"/>
  <c r="E286" i="3"/>
  <c r="E289" i="3"/>
  <c r="F302" i="3"/>
  <c r="E302" i="3"/>
  <c r="E305" i="3"/>
  <c r="E318" i="3"/>
  <c r="E321" i="3"/>
  <c r="E337" i="3"/>
  <c r="E396" i="3"/>
  <c r="E403" i="3"/>
  <c r="F403" i="3"/>
  <c r="E478" i="3"/>
  <c r="E485" i="3"/>
  <c r="E503" i="3"/>
  <c r="F503" i="3"/>
  <c r="F529" i="3"/>
  <c r="F346" i="3"/>
  <c r="E360" i="3"/>
  <c r="F360" i="3"/>
  <c r="F436" i="3"/>
  <c r="F218" i="3"/>
  <c r="E218" i="3"/>
  <c r="F226" i="3"/>
  <c r="E226" i="3"/>
  <c r="F234" i="3"/>
  <c r="E234" i="3"/>
  <c r="F242" i="3"/>
  <c r="E242" i="3"/>
  <c r="F250" i="3"/>
  <c r="E250" i="3"/>
  <c r="F258" i="3"/>
  <c r="E258" i="3"/>
  <c r="F266" i="3"/>
  <c r="E266" i="3"/>
  <c r="F274" i="3"/>
  <c r="E274" i="3"/>
  <c r="F282" i="3"/>
  <c r="E282" i="3"/>
  <c r="F290" i="3"/>
  <c r="E290" i="3"/>
  <c r="F298" i="3"/>
  <c r="E298" i="3"/>
  <c r="F306" i="3"/>
  <c r="E306" i="3"/>
  <c r="E314" i="3"/>
  <c r="F330" i="3"/>
  <c r="E336" i="3"/>
  <c r="E344" i="3"/>
  <c r="F344" i="3"/>
  <c r="F355" i="3"/>
  <c r="E368" i="3"/>
  <c r="E373" i="3"/>
  <c r="E376" i="3"/>
  <c r="F376" i="3"/>
  <c r="F394" i="3"/>
  <c r="E408" i="3"/>
  <c r="F426" i="3"/>
  <c r="F440" i="3"/>
  <c r="E491" i="3"/>
  <c r="E494" i="3"/>
  <c r="E501" i="3"/>
  <c r="E523" i="3"/>
  <c r="E526" i="3"/>
  <c r="E533" i="3"/>
  <c r="F536" i="3"/>
  <c r="E447" i="3"/>
  <c r="F447" i="3"/>
  <c r="F522" i="3"/>
  <c r="E325" i="3"/>
  <c r="E328" i="3"/>
  <c r="F328" i="3"/>
  <c r="F352" i="3"/>
  <c r="E392" i="3"/>
  <c r="F392" i="3"/>
  <c r="F415" i="3"/>
  <c r="E427" i="3"/>
  <c r="F427" i="3"/>
  <c r="F519" i="3"/>
  <c r="F319" i="3"/>
  <c r="E319" i="3"/>
  <c r="F378" i="3"/>
  <c r="F532" i="3"/>
  <c r="F216" i="3"/>
  <c r="E216" i="3"/>
  <c r="F224" i="3"/>
  <c r="E224" i="3"/>
  <c r="F232" i="3"/>
  <c r="E232" i="3"/>
  <c r="F240" i="3"/>
  <c r="E240" i="3"/>
  <c r="F248" i="3"/>
  <c r="E248" i="3"/>
  <c r="F256" i="3"/>
  <c r="E256" i="3"/>
  <c r="F264" i="3"/>
  <c r="E264" i="3"/>
  <c r="F272" i="3"/>
  <c r="E272" i="3"/>
  <c r="F280" i="3"/>
  <c r="E280" i="3"/>
  <c r="F288" i="3"/>
  <c r="E288" i="3"/>
  <c r="F296" i="3"/>
  <c r="E296" i="3"/>
  <c r="F304" i="3"/>
  <c r="E304" i="3"/>
  <c r="E312" i="3"/>
  <c r="F312" i="3"/>
  <c r="F323" i="3"/>
  <c r="E339" i="3"/>
  <c r="E350" i="3"/>
  <c r="E353" i="3"/>
  <c r="E371" i="3"/>
  <c r="E382" i="3"/>
  <c r="E398" i="3"/>
  <c r="E405" i="3"/>
  <c r="F423" i="3"/>
  <c r="E463" i="3"/>
  <c r="F463" i="3"/>
  <c r="E474" i="3"/>
  <c r="F484" i="3"/>
  <c r="E488" i="3"/>
  <c r="E495" i="3"/>
  <c r="F495" i="3"/>
  <c r="E506" i="3"/>
  <c r="E513" i="3"/>
  <c r="F516" i="3"/>
  <c r="E527" i="3"/>
  <c r="F527" i="3"/>
  <c r="E326" i="3"/>
  <c r="E342" i="3"/>
  <c r="E358" i="3"/>
  <c r="E374" i="3"/>
  <c r="E390" i="3"/>
  <c r="E407" i="3"/>
  <c r="F410" i="3"/>
  <c r="E417" i="3"/>
  <c r="E420" i="3"/>
  <c r="F430" i="3"/>
  <c r="F437" i="3"/>
  <c r="E455" i="3"/>
  <c r="F458" i="3"/>
  <c r="F468" i="3"/>
  <c r="E472" i="3"/>
  <c r="E479" i="3"/>
  <c r="F479" i="3"/>
  <c r="E507" i="3"/>
  <c r="E510" i="3"/>
  <c r="E517" i="3"/>
  <c r="F520" i="3"/>
  <c r="E538" i="3"/>
  <c r="E431" i="3"/>
  <c r="F431" i="3"/>
  <c r="E459" i="3"/>
  <c r="E462" i="3"/>
  <c r="E469" i="3"/>
  <c r="E490" i="3"/>
  <c r="E497" i="3"/>
  <c r="E500" i="3"/>
  <c r="E322" i="3"/>
  <c r="E338" i="3"/>
  <c r="E354" i="3"/>
  <c r="E370" i="3"/>
  <c r="E386" i="3"/>
  <c r="E401" i="3"/>
  <c r="E404" i="3"/>
  <c r="F414" i="3"/>
  <c r="E421" i="3"/>
  <c r="E442" i="3"/>
  <c r="E449" i="3"/>
  <c r="E452" i="3"/>
  <c r="E487" i="3"/>
  <c r="E504" i="3"/>
  <c r="E511" i="3"/>
  <c r="F511" i="3"/>
  <c r="F402" i="3"/>
  <c r="E409" i="3"/>
  <c r="E412" i="3"/>
  <c r="F418" i="3"/>
  <c r="E425" i="3"/>
  <c r="E428" i="3"/>
  <c r="F434" i="3"/>
  <c r="E441" i="3"/>
  <c r="E444" i="3"/>
  <c r="F450" i="3"/>
  <c r="E457" i="3"/>
  <c r="E460" i="3"/>
  <c r="F466" i="3"/>
  <c r="E473" i="3"/>
  <c r="E476" i="3"/>
  <c r="F482" i="3"/>
  <c r="E489" i="3"/>
  <c r="E492" i="3"/>
  <c r="F498" i="3"/>
  <c r="E505" i="3"/>
  <c r="E508" i="3"/>
  <c r="F514" i="3"/>
  <c r="E521" i="3"/>
  <c r="E524" i="3"/>
  <c r="F530" i="3"/>
  <c r="E537" i="3"/>
  <c r="E397" i="3"/>
  <c r="E400" i="3"/>
  <c r="F406" i="3"/>
  <c r="E413" i="3"/>
  <c r="E416" i="3"/>
  <c r="F422" i="3"/>
  <c r="E429" i="3"/>
  <c r="E432" i="3"/>
  <c r="F438" i="3"/>
  <c r="E445" i="3"/>
  <c r="E448" i="3"/>
  <c r="F454" i="3"/>
  <c r="E461" i="3"/>
  <c r="E464" i="3"/>
  <c r="F470" i="3"/>
  <c r="E477" i="3"/>
  <c r="E480" i="3"/>
  <c r="F486" i="3"/>
  <c r="E493" i="3"/>
  <c r="E496" i="3"/>
  <c r="F502" i="3"/>
  <c r="E509" i="3"/>
  <c r="E512" i="3"/>
  <c r="F518" i="3"/>
  <c r="E525" i="3"/>
  <c r="E528" i="3"/>
  <c r="F534" i="3"/>
  <c r="F156" i="2"/>
  <c r="F167" i="2"/>
  <c r="F172" i="2"/>
  <c r="F188" i="2"/>
  <c r="F229" i="2"/>
  <c r="E237" i="2"/>
  <c r="F253" i="2"/>
  <c r="E270" i="2"/>
  <c r="F275" i="2"/>
  <c r="F286" i="2"/>
  <c r="E292" i="2"/>
  <c r="F311" i="2"/>
  <c r="F316" i="2"/>
  <c r="E338" i="2"/>
  <c r="E341" i="2"/>
  <c r="F357" i="2"/>
  <c r="E365" i="2"/>
  <c r="E368" i="2"/>
  <c r="F381" i="2"/>
  <c r="F396" i="2"/>
  <c r="F412" i="2"/>
  <c r="F433" i="2"/>
  <c r="E469" i="2"/>
  <c r="E472" i="2"/>
  <c r="F472" i="2"/>
  <c r="E483" i="2"/>
  <c r="E489" i="2"/>
  <c r="E504" i="2"/>
  <c r="E512" i="2"/>
  <c r="E536" i="2"/>
  <c r="F536" i="2"/>
  <c r="F211" i="2"/>
  <c r="F222" i="2"/>
  <c r="E233" i="2"/>
  <c r="E263" i="2"/>
  <c r="E301" i="2"/>
  <c r="F339" i="2"/>
  <c r="E361" i="2"/>
  <c r="E391" i="2"/>
  <c r="F423" i="2"/>
  <c r="E437" i="2"/>
  <c r="F458" i="2"/>
  <c r="F464" i="2"/>
  <c r="E464" i="2"/>
  <c r="E473" i="2"/>
  <c r="F482" i="2"/>
  <c r="E482" i="2"/>
  <c r="F502" i="2"/>
  <c r="F522" i="2"/>
  <c r="F528" i="2"/>
  <c r="E528" i="2"/>
  <c r="E540" i="2"/>
  <c r="F546" i="2"/>
  <c r="E546" i="2"/>
  <c r="F206" i="2"/>
  <c r="F231" i="2"/>
  <c r="F236" i="2"/>
  <c r="F277" i="2"/>
  <c r="F334" i="2"/>
  <c r="F359" i="2"/>
  <c r="F364" i="2"/>
  <c r="F400" i="2"/>
  <c r="F406" i="2"/>
  <c r="E432" i="2"/>
  <c r="E455" i="2"/>
  <c r="F476" i="2"/>
  <c r="F508" i="2"/>
  <c r="F140" i="2"/>
  <c r="F174" i="2"/>
  <c r="F190" i="2"/>
  <c r="E269" i="2"/>
  <c r="F285" i="2"/>
  <c r="F318" i="2"/>
  <c r="F327" i="2"/>
  <c r="F332" i="2"/>
  <c r="F373" i="2"/>
  <c r="F401" i="2"/>
  <c r="F147" i="2"/>
  <c r="E203" i="2"/>
  <c r="F247" i="2"/>
  <c r="F252" i="2"/>
  <c r="F293" i="2"/>
  <c r="E331" i="2"/>
  <c r="F350" i="2"/>
  <c r="F375" i="2"/>
  <c r="F380" i="2"/>
  <c r="F417" i="2"/>
  <c r="E499" i="2"/>
  <c r="F179" i="2"/>
  <c r="F195" i="2"/>
  <c r="F323" i="2"/>
  <c r="F403" i="2"/>
  <c r="F435" i="2"/>
  <c r="F163" i="2"/>
  <c r="F215" i="2"/>
  <c r="F220" i="2"/>
  <c r="F261" i="2"/>
  <c r="F307" i="2"/>
  <c r="F343" i="2"/>
  <c r="F348" i="2"/>
  <c r="F389" i="2"/>
  <c r="F392" i="2"/>
  <c r="F418" i="2"/>
  <c r="E418" i="2"/>
  <c r="F438" i="2"/>
  <c r="F441" i="2"/>
  <c r="E441" i="2"/>
  <c r="F444" i="2"/>
  <c r="F471" i="2"/>
  <c r="F474" i="2"/>
  <c r="F497" i="2"/>
  <c r="F517" i="2"/>
  <c r="F535" i="2"/>
  <c r="F538" i="2"/>
  <c r="F145" i="2"/>
  <c r="F199" i="2"/>
  <c r="F204" i="2"/>
  <c r="F245" i="2"/>
  <c r="F291" i="2"/>
  <c r="F302" i="2"/>
  <c r="F415" i="2"/>
  <c r="F453" i="2"/>
  <c r="F462" i="2"/>
  <c r="F486" i="2"/>
  <c r="F492" i="2"/>
  <c r="F526" i="2"/>
  <c r="F550" i="2"/>
  <c r="F556" i="2"/>
  <c r="F138" i="2"/>
  <c r="E141" i="2"/>
  <c r="F149" i="2"/>
  <c r="F161" i="2"/>
  <c r="F213" i="2"/>
  <c r="E221" i="2"/>
  <c r="F308" i="2"/>
  <c r="F354" i="2"/>
  <c r="F384" i="2"/>
  <c r="E466" i="2"/>
  <c r="E530" i="2"/>
  <c r="F2" i="2"/>
  <c r="E144" i="2"/>
  <c r="F154" i="2"/>
  <c r="E162" i="2"/>
  <c r="E165" i="2"/>
  <c r="F181" i="2"/>
  <c r="F197" i="2"/>
  <c r="E208" i="2"/>
  <c r="E238" i="2"/>
  <c r="F243" i="2"/>
  <c r="F254" i="2"/>
  <c r="E260" i="2"/>
  <c r="F279" i="2"/>
  <c r="F284" i="2"/>
  <c r="E306" i="2"/>
  <c r="E309" i="2"/>
  <c r="F325" i="2"/>
  <c r="E336" i="2"/>
  <c r="E366" i="2"/>
  <c r="F371" i="2"/>
  <c r="F382" i="2"/>
  <c r="E388" i="2"/>
  <c r="E394" i="2"/>
  <c r="F405" i="2"/>
  <c r="F413" i="2"/>
  <c r="E419" i="2"/>
  <c r="E425" i="2"/>
  <c r="E440" i="2"/>
  <c r="F446" i="2"/>
  <c r="F451" i="2"/>
  <c r="E481" i="2"/>
  <c r="F487" i="2"/>
  <c r="E501" i="2"/>
  <c r="F551" i="2"/>
  <c r="F399" i="2"/>
  <c r="F426" i="2"/>
  <c r="E449" i="2"/>
  <c r="F454" i="2"/>
  <c r="F490" i="2"/>
  <c r="F518" i="2"/>
  <c r="F554" i="2"/>
  <c r="E416" i="2"/>
  <c r="F421" i="2"/>
  <c r="E150" i="2"/>
  <c r="E166" i="2"/>
  <c r="E182" i="2"/>
  <c r="E198" i="2"/>
  <c r="E214" i="2"/>
  <c r="E230" i="2"/>
  <c r="E246" i="2"/>
  <c r="E262" i="2"/>
  <c r="E278" i="2"/>
  <c r="E294" i="2"/>
  <c r="E310" i="2"/>
  <c r="E326" i="2"/>
  <c r="E342" i="2"/>
  <c r="E358" i="2"/>
  <c r="E374" i="2"/>
  <c r="F390" i="2"/>
  <c r="F397" i="2"/>
  <c r="F407" i="2"/>
  <c r="E409" i="2"/>
  <c r="F442" i="2"/>
  <c r="E457" i="2"/>
  <c r="E465" i="2"/>
  <c r="F470" i="2"/>
  <c r="F506" i="2"/>
  <c r="F534" i="2"/>
  <c r="F431" i="2"/>
  <c r="F447" i="2"/>
  <c r="F463" i="2"/>
  <c r="F479" i="2"/>
  <c r="F495" i="2"/>
  <c r="F511" i="2"/>
  <c r="F527" i="2"/>
  <c r="F543" i="2"/>
  <c r="F395" i="2"/>
  <c r="F411" i="2"/>
  <c r="F427" i="2"/>
  <c r="F443" i="2"/>
  <c r="F459" i="2"/>
  <c r="F475" i="2"/>
  <c r="F491" i="2"/>
  <c r="F507" i="2"/>
  <c r="F523" i="2"/>
  <c r="F539" i="2"/>
  <c r="F555" i="2"/>
  <c r="F109" i="1"/>
  <c r="G109" i="1"/>
  <c r="F236" i="1"/>
  <c r="G236" i="1"/>
  <c r="F254" i="1"/>
  <c r="G254" i="1"/>
  <c r="F272" i="1"/>
  <c r="G272" i="1"/>
  <c r="G321" i="1"/>
  <c r="F321" i="1"/>
  <c r="G363" i="1"/>
  <c r="F363" i="1"/>
  <c r="G396" i="1"/>
  <c r="F396" i="1"/>
  <c r="G429" i="1"/>
  <c r="F429" i="1"/>
  <c r="G459" i="1"/>
  <c r="F459" i="1"/>
  <c r="G11" i="1"/>
  <c r="G19" i="1"/>
  <c r="G27" i="1"/>
  <c r="G35" i="1"/>
  <c r="G40" i="1"/>
  <c r="G48" i="1"/>
  <c r="G56" i="1"/>
  <c r="F69" i="1"/>
  <c r="F106" i="1"/>
  <c r="F133" i="1"/>
  <c r="G149" i="1"/>
  <c r="G167" i="1"/>
  <c r="F172" i="1"/>
  <c r="G172" i="1"/>
  <c r="G185" i="1"/>
  <c r="F190" i="1"/>
  <c r="G190" i="1"/>
  <c r="F208" i="1"/>
  <c r="G208" i="1"/>
  <c r="G211" i="1"/>
  <c r="G228" i="1"/>
  <c r="F231" i="1"/>
  <c r="F249" i="1"/>
  <c r="F318" i="1"/>
  <c r="G318" i="1"/>
  <c r="G393" i="1"/>
  <c r="F393" i="1"/>
  <c r="G456" i="1"/>
  <c r="F456" i="1"/>
  <c r="G478" i="1"/>
  <c r="G497" i="1"/>
  <c r="F497" i="1"/>
  <c r="F6" i="1"/>
  <c r="F14" i="1"/>
  <c r="F22" i="1"/>
  <c r="F30" i="1"/>
  <c r="F43" i="1"/>
  <c r="F51" i="1"/>
  <c r="F59" i="1"/>
  <c r="G72" i="1"/>
  <c r="G97" i="1"/>
  <c r="G121" i="1"/>
  <c r="F134" i="1"/>
  <c r="G134" i="1"/>
  <c r="G137" i="1"/>
  <c r="G143" i="1"/>
  <c r="G164" i="1"/>
  <c r="G267" i="1"/>
  <c r="F267" i="1"/>
  <c r="F313" i="1"/>
  <c r="F390" i="1"/>
  <c r="F420" i="1"/>
  <c r="G423" i="1"/>
  <c r="F423" i="1"/>
  <c r="F426" i="1"/>
  <c r="G426" i="1"/>
  <c r="G453" i="1"/>
  <c r="F453" i="1"/>
  <c r="G491" i="1"/>
  <c r="F491" i="1"/>
  <c r="G494" i="1"/>
  <c r="G500" i="1"/>
  <c r="F500" i="1"/>
  <c r="G17" i="1"/>
  <c r="G33" i="1"/>
  <c r="G203" i="1"/>
  <c r="F203" i="1"/>
  <c r="F261" i="1"/>
  <c r="F264" i="1"/>
  <c r="G264" i="1"/>
  <c r="F284" i="1"/>
  <c r="G284" i="1"/>
  <c r="F290" i="1"/>
  <c r="G290" i="1"/>
  <c r="F341" i="1"/>
  <c r="G418" i="1"/>
  <c r="F469" i="1"/>
  <c r="F4" i="1"/>
  <c r="F12" i="1"/>
  <c r="F20" i="1"/>
  <c r="F28" i="1"/>
  <c r="F36" i="1"/>
  <c r="F41" i="1"/>
  <c r="F49" i="1"/>
  <c r="F57" i="1"/>
  <c r="G70" i="1"/>
  <c r="G79" i="1"/>
  <c r="G82" i="1"/>
  <c r="G101" i="1"/>
  <c r="F116" i="1"/>
  <c r="G129" i="1"/>
  <c r="F129" i="1"/>
  <c r="F141" i="1"/>
  <c r="G144" i="1"/>
  <c r="G147" i="1"/>
  <c r="F197" i="1"/>
  <c r="F200" i="1"/>
  <c r="G200" i="1"/>
  <c r="F220" i="1"/>
  <c r="G220" i="1"/>
  <c r="G223" i="1"/>
  <c r="F226" i="1"/>
  <c r="G226" i="1"/>
  <c r="G241" i="1"/>
  <c r="G247" i="1"/>
  <c r="F279" i="1"/>
  <c r="G285" i="1"/>
  <c r="F285" i="1"/>
  <c r="G302" i="1"/>
  <c r="G311" i="1"/>
  <c r="F311" i="1"/>
  <c r="F333" i="1"/>
  <c r="F339" i="1"/>
  <c r="G339" i="1"/>
  <c r="G378" i="1"/>
  <c r="G2" i="1"/>
  <c r="G7" i="1"/>
  <c r="G15" i="1"/>
  <c r="G23" i="1"/>
  <c r="G31" i="1"/>
  <c r="G44" i="1"/>
  <c r="G52" i="1"/>
  <c r="G60" i="1"/>
  <c r="F80" i="1"/>
  <c r="G80" i="1"/>
  <c r="G92" i="1"/>
  <c r="F126" i="1"/>
  <c r="F156" i="1"/>
  <c r="G183" i="1"/>
  <c r="G221" i="1"/>
  <c r="F221" i="1"/>
  <c r="G238" i="1"/>
  <c r="F244" i="1"/>
  <c r="G244" i="1"/>
  <c r="G256" i="1"/>
  <c r="G265" i="1"/>
  <c r="G277" i="1"/>
  <c r="F305" i="1"/>
  <c r="F308" i="1"/>
  <c r="G308" i="1"/>
  <c r="F336" i="1"/>
  <c r="G336" i="1"/>
  <c r="G368" i="1"/>
  <c r="G382" i="1"/>
  <c r="G388" i="1"/>
  <c r="F398" i="1"/>
  <c r="F412" i="1"/>
  <c r="G448" i="1"/>
  <c r="F464" i="1"/>
  <c r="G508" i="1"/>
  <c r="F508" i="1"/>
  <c r="G9" i="1"/>
  <c r="G25" i="1"/>
  <c r="G38" i="1"/>
  <c r="G46" i="1"/>
  <c r="G54" i="1"/>
  <c r="G62" i="1"/>
  <c r="F91" i="1"/>
  <c r="G338" i="1"/>
  <c r="F180" i="1"/>
  <c r="G180" i="1"/>
  <c r="F248" i="1"/>
  <c r="G248" i="1"/>
  <c r="F328" i="1"/>
  <c r="G328" i="1"/>
  <c r="G413" i="1"/>
  <c r="F413" i="1"/>
  <c r="G5" i="1"/>
  <c r="G13" i="1"/>
  <c r="G21" i="1"/>
  <c r="G29" i="1"/>
  <c r="G37" i="1"/>
  <c r="G42" i="1"/>
  <c r="G50" i="1"/>
  <c r="G58" i="1"/>
  <c r="F64" i="1"/>
  <c r="G76" i="1"/>
  <c r="F84" i="1"/>
  <c r="F87" i="1"/>
  <c r="G87" i="1"/>
  <c r="G111" i="1"/>
  <c r="F123" i="1"/>
  <c r="G139" i="1"/>
  <c r="F139" i="1"/>
  <c r="G157" i="1"/>
  <c r="F157" i="1"/>
  <c r="F184" i="1"/>
  <c r="G184" i="1"/>
  <c r="G193" i="1"/>
  <c r="F193" i="1"/>
  <c r="G207" i="1"/>
  <c r="G210" i="1"/>
  <c r="G295" i="1"/>
  <c r="F300" i="1"/>
  <c r="G300" i="1"/>
  <c r="F312" i="1"/>
  <c r="G312" i="1"/>
  <c r="G320" i="1"/>
  <c r="G329" i="1"/>
  <c r="F329" i="1"/>
  <c r="G354" i="1"/>
  <c r="G362" i="1"/>
  <c r="G369" i="1"/>
  <c r="F369" i="1"/>
  <c r="F395" i="1"/>
  <c r="F437" i="1"/>
  <c r="G443" i="1"/>
  <c r="F443" i="1"/>
  <c r="G458" i="1"/>
  <c r="F461" i="1"/>
  <c r="G465" i="1"/>
  <c r="F465" i="1"/>
  <c r="G104" i="1"/>
  <c r="G165" i="1"/>
  <c r="F216" i="1"/>
  <c r="G216" i="1"/>
  <c r="G229" i="1"/>
  <c r="G257" i="1"/>
  <c r="F280" i="1"/>
  <c r="G280" i="1"/>
  <c r="G293" i="1"/>
  <c r="F344" i="1"/>
  <c r="G344" i="1"/>
  <c r="G366" i="1"/>
  <c r="G421" i="1"/>
  <c r="F421" i="1"/>
  <c r="F486" i="1"/>
  <c r="G502" i="1"/>
  <c r="G514" i="1"/>
  <c r="F66" i="1"/>
  <c r="F85" i="1"/>
  <c r="F99" i="1"/>
  <c r="F102" i="1"/>
  <c r="G114" i="1"/>
  <c r="F163" i="1"/>
  <c r="G175" i="1"/>
  <c r="F188" i="1"/>
  <c r="G188" i="1"/>
  <c r="F227" i="1"/>
  <c r="F252" i="1"/>
  <c r="G252" i="1"/>
  <c r="F255" i="1"/>
  <c r="F291" i="1"/>
  <c r="F316" i="1"/>
  <c r="G316" i="1"/>
  <c r="G391" i="1"/>
  <c r="F391" i="1"/>
  <c r="G410" i="1"/>
  <c r="G416" i="1"/>
  <c r="G449" i="1"/>
  <c r="F449" i="1"/>
  <c r="F470" i="1"/>
  <c r="F481" i="1"/>
  <c r="G487" i="1"/>
  <c r="F487" i="1"/>
  <c r="F489" i="1"/>
  <c r="G503" i="1"/>
  <c r="F503" i="1"/>
  <c r="G509" i="1"/>
  <c r="F509" i="1"/>
  <c r="G68" i="1"/>
  <c r="G74" i="1"/>
  <c r="G90" i="1"/>
  <c r="F112" i="1"/>
  <c r="G117" i="1"/>
  <c r="G142" i="1"/>
  <c r="G150" i="1"/>
  <c r="G160" i="1"/>
  <c r="F168" i="1"/>
  <c r="G168" i="1"/>
  <c r="F173" i="1"/>
  <c r="F232" i="1"/>
  <c r="G232" i="1"/>
  <c r="F237" i="1"/>
  <c r="F296" i="1"/>
  <c r="G296" i="1"/>
  <c r="F301" i="1"/>
  <c r="G350" i="1"/>
  <c r="F380" i="1"/>
  <c r="G411" i="1"/>
  <c r="F411" i="1"/>
  <c r="F424" i="1"/>
  <c r="F427" i="1"/>
  <c r="G441" i="1"/>
  <c r="F441" i="1"/>
  <c r="G446" i="1"/>
  <c r="F457" i="1"/>
  <c r="F468" i="1"/>
  <c r="F473" i="1"/>
  <c r="G484" i="1"/>
  <c r="F63" i="1"/>
  <c r="F75" i="1"/>
  <c r="F86" i="1"/>
  <c r="F98" i="1"/>
  <c r="F119" i="1"/>
  <c r="G127" i="1"/>
  <c r="G140" i="1"/>
  <c r="F179" i="1"/>
  <c r="F181" i="1"/>
  <c r="G191" i="1"/>
  <c r="F204" i="1"/>
  <c r="G204" i="1"/>
  <c r="F243" i="1"/>
  <c r="F245" i="1"/>
  <c r="F268" i="1"/>
  <c r="G268" i="1"/>
  <c r="F271" i="1"/>
  <c r="F332" i="1"/>
  <c r="G332" i="1"/>
  <c r="G359" i="1"/>
  <c r="F359" i="1"/>
  <c r="G375" i="1"/>
  <c r="F375" i="1"/>
  <c r="G381" i="1"/>
  <c r="F381" i="1"/>
  <c r="F386" i="1"/>
  <c r="F394" i="1"/>
  <c r="G394" i="1"/>
  <c r="G436" i="1"/>
  <c r="G455" i="1"/>
  <c r="F455" i="1"/>
  <c r="G471" i="1"/>
  <c r="F471" i="1"/>
  <c r="G482" i="1"/>
  <c r="G496" i="1"/>
  <c r="G506" i="1"/>
  <c r="F78" i="1"/>
  <c r="F94" i="1"/>
  <c r="F107" i="1"/>
  <c r="F122" i="1"/>
  <c r="F136" i="1"/>
  <c r="F152" i="1"/>
  <c r="G384" i="1"/>
  <c r="G439" i="1"/>
  <c r="F439" i="1"/>
  <c r="F462" i="1"/>
  <c r="G512" i="1"/>
  <c r="F103" i="1"/>
  <c r="F118" i="1"/>
  <c r="F132" i="1"/>
  <c r="F148" i="1"/>
  <c r="F349" i="1"/>
  <c r="G352" i="1"/>
  <c r="F364" i="1"/>
  <c r="F379" i="1"/>
  <c r="F389" i="1"/>
  <c r="G407" i="1"/>
  <c r="F407" i="1"/>
  <c r="F409" i="1"/>
  <c r="F417" i="1"/>
  <c r="F430" i="1"/>
  <c r="F477" i="1"/>
  <c r="G480" i="1"/>
  <c r="F492" i="1"/>
  <c r="F507" i="1"/>
  <c r="G513" i="1"/>
</calcChain>
</file>

<file path=xl/sharedStrings.xml><?xml version="1.0" encoding="utf-8"?>
<sst xmlns="http://schemas.openxmlformats.org/spreadsheetml/2006/main" count="72" uniqueCount="50">
  <si>
    <t>荷载kN</t>
    <phoneticPr fontId="2" type="noConversion"/>
  </si>
  <si>
    <t>位移mm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</si>
  <si>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</si>
  <si>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</si>
  <si>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</si>
  <si>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</si>
  <si>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极限荷载</t>
    <phoneticPr fontId="1" type="noConversion"/>
  </si>
  <si>
    <t>ABAQUS应力</t>
    <phoneticPr fontId="1" type="noConversion"/>
  </si>
  <si>
    <t>ABAQUS应变</t>
    <phoneticPr fontId="1" type="noConversion"/>
  </si>
  <si>
    <t>极限强度</t>
    <phoneticPr fontId="1" type="noConversion"/>
  </si>
  <si>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</si>
  <si>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</si>
  <si>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</si>
  <si>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</si>
  <si>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</si>
  <si>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</si>
  <si>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</si>
  <si>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</si>
  <si>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</si>
  <si>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</si>
  <si>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</si>
  <si>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</si>
  <si>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</si>
  <si>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</si>
  <si>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</si>
  <si>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</si>
  <si>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</si>
  <si>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</si>
  <si>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</si>
  <si>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</si>
  <si>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</si>
  <si>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</si>
  <si>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</si>
  <si>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</si>
  <si>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</si>
  <si>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</si>
  <si>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</si>
  <si>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</si>
  <si>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</si>
  <si>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</si>
  <si>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</si>
  <si>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</si>
  <si>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</si>
  <si>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</si>
  <si>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</si>
  <si>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</si>
  <si>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</si>
  <si>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</si>
  <si>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极限强度对应的行</t>
    <phoneticPr fontId="1" type="noConversion"/>
  </si>
  <si>
    <t>极限应变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</si>
</sst>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vertical="center"/>
    </xf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'Q890C10-1'!$D$2:$D$480</c:f>
              <c:numCache>
                <c:formatCode>0.000_ </c:formatCode>
                <c:ptCount val="479"/>
                <c:pt idx="0">
                  <c:v>0</c:v>
                </c:pt>
                <c:pt idx="1">
                  <c:v>-3.2291666666666666E-4</c:v>
                </c:pt>
                <c:pt idx="2">
                  <c:v>-3.6458333333333335E-4</c:v>
                </c:pt>
                <c:pt idx="3">
                  <c:v>4.1666666666666665E-5</c:v>
                </c:pt>
                <c:pt idx="4">
                  <c:v>-1.9791666666666666E-4</c:v>
                </c:pt>
                <c:pt idx="5">
                  <c:v>-4.1666666666666665E-5</c:v>
                </c:pt>
                <c:pt idx="6">
                  <c:v>-6.4583333333333333E-4</c:v>
                </c:pt>
                <c:pt idx="7">
                  <c:v>-4.0624999999999998E-4</c:v>
                </c:pt>
                <c:pt idx="8">
                  <c:v>0</c:v>
                </c:pt>
                <c:pt idx="9">
                  <c:v>4.1666666666666665E-5</c:v>
                </c:pt>
                <c:pt idx="10">
                  <c:v>8.3333333333333331E-5</c:v>
                </c:pt>
                <c:pt idx="11">
                  <c:v>0</c:v>
                </c:pt>
                <c:pt idx="12">
                  <c:v>4.1666666666666665E-5</c:v>
                </c:pt>
                <c:pt idx="13">
                  <c:v>4.1666666666666665E-5</c:v>
                </c:pt>
                <c:pt idx="14">
                  <c:v>-6.041666666666667E-4</c:v>
                </c:pt>
                <c:pt idx="15">
                  <c:v>-4.0624999999999998E-4</c:v>
                </c:pt>
                <c:pt idx="16">
                  <c:v>0</c:v>
                </c:pt>
                <c:pt idx="17">
                  <c:v>-4.1666666666666665E-5</c:v>
                </c:pt>
                <c:pt idx="18">
                  <c:v>4.1666666666666665E-5</c:v>
                </c:pt>
                <c:pt idx="19">
                  <c:v>-8.3333333333333331E-5</c:v>
                </c:pt>
                <c:pt idx="20">
                  <c:v>0</c:v>
                </c:pt>
                <c:pt idx="21">
                  <c:v>-2.3958333333333332E-4</c:v>
                </c:pt>
                <c:pt idx="22">
                  <c:v>-4.1666666666666665E-5</c:v>
                </c:pt>
                <c:pt idx="23">
                  <c:v>-8.3333333333333331E-5</c:v>
                </c:pt>
                <c:pt idx="24">
                  <c:v>-1.9791666666666666E-4</c:v>
                </c:pt>
                <c:pt idx="25">
                  <c:v>-1.25E-4</c:v>
                </c:pt>
                <c:pt idx="26">
                  <c:v>1.5625E-4</c:v>
                </c:pt>
                <c:pt idx="27">
                  <c:v>-1.9791666666666666E-4</c:v>
                </c:pt>
                <c:pt idx="28">
                  <c:v>8.3333333333333331E-5</c:v>
                </c:pt>
                <c:pt idx="29">
                  <c:v>1.25E-4</c:v>
                </c:pt>
                <c:pt idx="30">
                  <c:v>2.8124999999999998E-4</c:v>
                </c:pt>
                <c:pt idx="31">
                  <c:v>1.5625E-4</c:v>
                </c:pt>
                <c:pt idx="32">
                  <c:v>3.6458333333333335E-4</c:v>
                </c:pt>
                <c:pt idx="33">
                  <c:v>3.6458333333333335E-4</c:v>
                </c:pt>
                <c:pt idx="34">
                  <c:v>3.2291666666666666E-4</c:v>
                </c:pt>
                <c:pt idx="35">
                  <c:v>4.3750000000000001E-4</c:v>
                </c:pt>
                <c:pt idx="36">
                  <c:v>4.0624999999999998E-4</c:v>
                </c:pt>
                <c:pt idx="37">
                  <c:v>6.041666666666667E-4</c:v>
                </c:pt>
                <c:pt idx="38">
                  <c:v>4.7916666666666664E-4</c:v>
                </c:pt>
                <c:pt idx="39">
                  <c:v>4.7916666666666664E-4</c:v>
                </c:pt>
                <c:pt idx="40">
                  <c:v>4.3750000000000001E-4</c:v>
                </c:pt>
                <c:pt idx="41">
                  <c:v>4.7916666666666664E-4</c:v>
                </c:pt>
                <c:pt idx="42">
                  <c:v>5.2083333333333333E-4</c:v>
                </c:pt>
                <c:pt idx="43">
                  <c:v>5.6249999999999996E-4</c:v>
                </c:pt>
                <c:pt idx="44">
                  <c:v>6.041666666666667E-4</c:v>
                </c:pt>
                <c:pt idx="45">
                  <c:v>5.2083333333333333E-4</c:v>
                </c:pt>
                <c:pt idx="46">
                  <c:v>5.2083333333333333E-4</c:v>
                </c:pt>
                <c:pt idx="47">
                  <c:v>5.2083333333333333E-4</c:v>
                </c:pt>
                <c:pt idx="48">
                  <c:v>6.041666666666667E-4</c:v>
                </c:pt>
                <c:pt idx="49">
                  <c:v>6.8750000000000007E-4</c:v>
                </c:pt>
                <c:pt idx="50">
                  <c:v>5.2083333333333333E-4</c:v>
                </c:pt>
                <c:pt idx="51">
                  <c:v>5.6249999999999996E-4</c:v>
                </c:pt>
                <c:pt idx="52">
                  <c:v>6.4583333333333333E-4</c:v>
                </c:pt>
                <c:pt idx="53">
                  <c:v>5.2083333333333333E-4</c:v>
                </c:pt>
                <c:pt idx="54">
                  <c:v>6.041666666666667E-4</c:v>
                </c:pt>
                <c:pt idx="55">
                  <c:v>6.041666666666667E-4</c:v>
                </c:pt>
                <c:pt idx="56">
                  <c:v>5.6249999999999996E-4</c:v>
                </c:pt>
                <c:pt idx="57">
                  <c:v>5.2083333333333333E-4</c:v>
                </c:pt>
                <c:pt idx="58">
                  <c:v>5.6249999999999996E-4</c:v>
                </c:pt>
                <c:pt idx="59">
                  <c:v>4.7916666666666664E-4</c:v>
                </c:pt>
                <c:pt idx="60">
                  <c:v>5.6249999999999996E-4</c:v>
                </c:pt>
                <c:pt idx="61">
                  <c:v>6.8750000000000007E-4</c:v>
                </c:pt>
                <c:pt idx="62">
                  <c:v>6.4583333333333333E-4</c:v>
                </c:pt>
                <c:pt idx="63">
                  <c:v>7.187500000000001E-4</c:v>
                </c:pt>
                <c:pt idx="64">
                  <c:v>5.2083333333333333E-4</c:v>
                </c:pt>
                <c:pt idx="65">
                  <c:v>6.8750000000000007E-4</c:v>
                </c:pt>
                <c:pt idx="66">
                  <c:v>8.8541666666666673E-4</c:v>
                </c:pt>
                <c:pt idx="67">
                  <c:v>6.8750000000000007E-4</c:v>
                </c:pt>
                <c:pt idx="68">
                  <c:v>6.4583333333333333E-4</c:v>
                </c:pt>
                <c:pt idx="69">
                  <c:v>7.187500000000001E-4</c:v>
                </c:pt>
                <c:pt idx="70">
                  <c:v>6.8750000000000007E-4</c:v>
                </c:pt>
                <c:pt idx="71">
                  <c:v>5.6249999999999996E-4</c:v>
                </c:pt>
                <c:pt idx="72">
                  <c:v>6.8750000000000007E-4</c:v>
                </c:pt>
                <c:pt idx="73">
                  <c:v>8.0208333333333336E-4</c:v>
                </c:pt>
                <c:pt idx="74">
                  <c:v>1.1666666666666668E-3</c:v>
                </c:pt>
                <c:pt idx="75">
                  <c:v>7.187500000000001E-4</c:v>
                </c:pt>
                <c:pt idx="76">
                  <c:v>7.187500000000001E-4</c:v>
                </c:pt>
                <c:pt idx="77">
                  <c:v>7.6041666666666662E-4</c:v>
                </c:pt>
                <c:pt idx="78">
                  <c:v>9.6874999999999999E-4</c:v>
                </c:pt>
                <c:pt idx="79">
                  <c:v>1.3229166666666667E-3</c:v>
                </c:pt>
                <c:pt idx="80">
                  <c:v>1.3645833333333333E-3</c:v>
                </c:pt>
                <c:pt idx="81">
                  <c:v>8.8541666666666673E-4</c:v>
                </c:pt>
                <c:pt idx="82">
                  <c:v>1E-3</c:v>
                </c:pt>
                <c:pt idx="83">
                  <c:v>1.4479166666666668E-3</c:v>
                </c:pt>
                <c:pt idx="84">
                  <c:v>1.0416666666666667E-3</c:v>
                </c:pt>
                <c:pt idx="85">
                  <c:v>1.25E-3</c:v>
                </c:pt>
                <c:pt idx="86">
                  <c:v>2.0104166666666669E-3</c:v>
                </c:pt>
                <c:pt idx="87">
                  <c:v>1.1666666666666668E-3</c:v>
                </c:pt>
                <c:pt idx="88">
                  <c:v>2.1666666666666666E-3</c:v>
                </c:pt>
                <c:pt idx="89">
                  <c:v>1.2083333333333334E-3</c:v>
                </c:pt>
                <c:pt idx="90">
                  <c:v>1.3229166666666667E-3</c:v>
                </c:pt>
                <c:pt idx="91">
                  <c:v>1.2812500000000001E-3</c:v>
                </c:pt>
                <c:pt idx="92">
                  <c:v>2.1666666666666666E-3</c:v>
                </c:pt>
                <c:pt idx="93">
                  <c:v>1.3645833333333333E-3</c:v>
                </c:pt>
                <c:pt idx="94">
                  <c:v>1.3645833333333333E-3</c:v>
                </c:pt>
                <c:pt idx="95">
                  <c:v>2.8958333333333336E-3</c:v>
                </c:pt>
                <c:pt idx="96">
                  <c:v>1.6041666666666667E-3</c:v>
                </c:pt>
                <c:pt idx="97">
                  <c:v>1.6875E-3</c:v>
                </c:pt>
                <c:pt idx="98">
                  <c:v>1.6875E-3</c:v>
                </c:pt>
                <c:pt idx="99">
                  <c:v>3.0104166666666664E-3</c:v>
                </c:pt>
                <c:pt idx="100">
                  <c:v>1.8124999999999999E-3</c:v>
                </c:pt>
                <c:pt idx="101">
                  <c:v>1.8854166666666665E-3</c:v>
                </c:pt>
                <c:pt idx="102">
                  <c:v>2.0104166666666669E-3</c:v>
                </c:pt>
                <c:pt idx="103">
                  <c:v>2.0104166666666669E-3</c:v>
                </c:pt>
                <c:pt idx="104">
                  <c:v>2.1354166666666665E-3</c:v>
                </c:pt>
                <c:pt idx="105">
                  <c:v>2.2083333333333334E-3</c:v>
                </c:pt>
                <c:pt idx="106">
                  <c:v>2.1354166666666665E-3</c:v>
                </c:pt>
                <c:pt idx="107">
                  <c:v>2.1354166666666665E-3</c:v>
                </c:pt>
                <c:pt idx="108">
                  <c:v>2.2499999999999998E-3</c:v>
                </c:pt>
                <c:pt idx="109">
                  <c:v>4.4583333333333332E-3</c:v>
                </c:pt>
                <c:pt idx="110">
                  <c:v>2.5312500000000001E-3</c:v>
                </c:pt>
                <c:pt idx="111">
                  <c:v>2.8958333333333336E-3</c:v>
                </c:pt>
                <c:pt idx="112">
                  <c:v>3.7812499999999999E-3</c:v>
                </c:pt>
                <c:pt idx="113">
                  <c:v>4.7083333333333335E-3</c:v>
                </c:pt>
                <c:pt idx="114">
                  <c:v>2.8541666666666667E-3</c:v>
                </c:pt>
                <c:pt idx="115">
                  <c:v>2.6562500000000002E-3</c:v>
                </c:pt>
                <c:pt idx="116">
                  <c:v>2.8958333333333336E-3</c:v>
                </c:pt>
                <c:pt idx="117">
                  <c:v>3.0520833333333333E-3</c:v>
                </c:pt>
                <c:pt idx="118">
                  <c:v>3.0520833333333333E-3</c:v>
                </c:pt>
                <c:pt idx="119">
                  <c:v>4.7812499999999999E-3</c:v>
                </c:pt>
                <c:pt idx="120">
                  <c:v>3.2187499999999998E-3</c:v>
                </c:pt>
                <c:pt idx="121">
                  <c:v>3.2604166666666667E-3</c:v>
                </c:pt>
                <c:pt idx="122">
                  <c:v>5.0208333333333329E-3</c:v>
                </c:pt>
                <c:pt idx="123">
                  <c:v>3.4583333333333337E-3</c:v>
                </c:pt>
                <c:pt idx="124">
                  <c:v>3.4583333333333337E-3</c:v>
                </c:pt>
                <c:pt idx="125">
                  <c:v>3.5729166666666669E-3</c:v>
                </c:pt>
                <c:pt idx="126">
                  <c:v>3.6562499999999998E-3</c:v>
                </c:pt>
                <c:pt idx="127">
                  <c:v>6.6770833333333335E-3</c:v>
                </c:pt>
                <c:pt idx="128">
                  <c:v>3.7812499999999999E-3</c:v>
                </c:pt>
                <c:pt idx="129">
                  <c:v>6.7916666666666672E-3</c:v>
                </c:pt>
                <c:pt idx="130">
                  <c:v>5.9479166666666665E-3</c:v>
                </c:pt>
                <c:pt idx="131">
                  <c:v>3.9791666666666664E-3</c:v>
                </c:pt>
                <c:pt idx="132">
                  <c:v>6.3124999999999995E-3</c:v>
                </c:pt>
                <c:pt idx="133">
                  <c:v>4.4583333333333332E-3</c:v>
                </c:pt>
                <c:pt idx="134">
                  <c:v>6.3124999999999995E-3</c:v>
                </c:pt>
                <c:pt idx="135">
                  <c:v>5.2291666666666667E-3</c:v>
                </c:pt>
                <c:pt idx="136">
                  <c:v>4.8229166666666672E-3</c:v>
                </c:pt>
                <c:pt idx="137">
                  <c:v>4.8229166666666672E-3</c:v>
                </c:pt>
                <c:pt idx="138">
                  <c:v>4.8645833333333336E-3</c:v>
                </c:pt>
                <c:pt idx="139">
                  <c:v>4.8645833333333336E-3</c:v>
                </c:pt>
                <c:pt idx="140">
                  <c:v>4.90625E-3</c:v>
                </c:pt>
                <c:pt idx="141">
                  <c:v>4.90625E-3</c:v>
                </c:pt>
                <c:pt idx="142">
                  <c:v>4.8645833333333336E-3</c:v>
                </c:pt>
                <c:pt idx="143">
                  <c:v>4.8645833333333336E-3</c:v>
                </c:pt>
                <c:pt idx="144">
                  <c:v>4.90625E-3</c:v>
                </c:pt>
                <c:pt idx="145">
                  <c:v>4.9895833333333328E-3</c:v>
                </c:pt>
                <c:pt idx="146">
                  <c:v>7.6770833333333335E-3</c:v>
                </c:pt>
                <c:pt idx="147">
                  <c:v>5.7500000000000008E-3</c:v>
                </c:pt>
                <c:pt idx="148">
                  <c:v>5.7500000000000008E-3</c:v>
                </c:pt>
                <c:pt idx="149">
                  <c:v>8.1979166666666676E-3</c:v>
                </c:pt>
                <c:pt idx="150">
                  <c:v>6.2291666666666667E-3</c:v>
                </c:pt>
                <c:pt idx="151">
                  <c:v>6.3124999999999995E-3</c:v>
                </c:pt>
                <c:pt idx="152">
                  <c:v>6.3124999999999995E-3</c:v>
                </c:pt>
                <c:pt idx="153">
                  <c:v>6.2708333333333331E-3</c:v>
                </c:pt>
                <c:pt idx="154">
                  <c:v>6.4270833333333333E-3</c:v>
                </c:pt>
                <c:pt idx="155">
                  <c:v>8.8437499999999992E-3</c:v>
                </c:pt>
                <c:pt idx="156">
                  <c:v>7.8020833333333336E-3</c:v>
                </c:pt>
                <c:pt idx="157">
                  <c:v>7.5208333333333334E-3</c:v>
                </c:pt>
                <c:pt idx="158">
                  <c:v>9.8125E-3</c:v>
                </c:pt>
                <c:pt idx="159">
                  <c:v>8.6041666666666662E-3</c:v>
                </c:pt>
                <c:pt idx="160">
                  <c:v>1.1979166666666666E-2</c:v>
                </c:pt>
                <c:pt idx="161">
                  <c:v>9.1249999999999994E-3</c:v>
                </c:pt>
                <c:pt idx="162">
                  <c:v>9.3645833333333341E-3</c:v>
                </c:pt>
                <c:pt idx="163">
                  <c:v>1.1697916666666667E-2</c:v>
                </c:pt>
                <c:pt idx="164">
                  <c:v>1.2822916666666668E-2</c:v>
                </c:pt>
                <c:pt idx="165">
                  <c:v>1.0697916666666666E-2</c:v>
                </c:pt>
                <c:pt idx="166">
                  <c:v>1.1614583333333333E-2</c:v>
                </c:pt>
                <c:pt idx="167">
                  <c:v>1.1697916666666667E-2</c:v>
                </c:pt>
                <c:pt idx="168">
                  <c:v>1.2177083333333333E-2</c:v>
                </c:pt>
                <c:pt idx="169">
                  <c:v>1.3708333333333335E-2</c:v>
                </c:pt>
                <c:pt idx="170">
                  <c:v>1.3302083333333332E-2</c:v>
                </c:pt>
                <c:pt idx="171">
                  <c:v>1.3666666666666667E-2</c:v>
                </c:pt>
                <c:pt idx="172">
                  <c:v>1.403125E-2</c:v>
                </c:pt>
                <c:pt idx="173">
                  <c:v>1.4833333333333332E-2</c:v>
                </c:pt>
                <c:pt idx="174">
                  <c:v>1.7562499999999998E-2</c:v>
                </c:pt>
                <c:pt idx="175">
                  <c:v>1.5197916666666667E-2</c:v>
                </c:pt>
                <c:pt idx="176">
                  <c:v>1.6322916666666666E-2</c:v>
                </c:pt>
                <c:pt idx="177">
                  <c:v>1.6604166666666666E-2</c:v>
                </c:pt>
                <c:pt idx="178">
                  <c:v>1.7562499999999998E-2</c:v>
                </c:pt>
                <c:pt idx="179">
                  <c:v>1.7604166666666667E-2</c:v>
                </c:pt>
                <c:pt idx="180">
                  <c:v>1.8093750000000002E-2</c:v>
                </c:pt>
                <c:pt idx="181">
                  <c:v>2.0500000000000001E-2</c:v>
                </c:pt>
                <c:pt idx="182">
                  <c:v>1.9822916666666666E-2</c:v>
                </c:pt>
                <c:pt idx="183">
                  <c:v>1.9697916666666666E-2</c:v>
                </c:pt>
                <c:pt idx="184">
                  <c:v>2.0260416666666666E-2</c:v>
                </c:pt>
                <c:pt idx="185">
                  <c:v>2.0739583333333336E-2</c:v>
                </c:pt>
                <c:pt idx="186">
                  <c:v>2.2635416666666668E-2</c:v>
                </c:pt>
                <c:pt idx="187">
                  <c:v>2.3999999999999997E-2</c:v>
                </c:pt>
                <c:pt idx="188">
                  <c:v>2.2270833333333333E-2</c:v>
                </c:pt>
                <c:pt idx="189">
                  <c:v>2.2833333333333334E-2</c:v>
                </c:pt>
                <c:pt idx="190">
                  <c:v>2.2989583333333331E-2</c:v>
                </c:pt>
                <c:pt idx="191">
                  <c:v>2.359375E-2</c:v>
                </c:pt>
                <c:pt idx="192">
                  <c:v>2.4083333333333332E-2</c:v>
                </c:pt>
                <c:pt idx="193">
                  <c:v>2.4520833333333335E-2</c:v>
                </c:pt>
                <c:pt idx="194">
                  <c:v>2.6208333333333333E-2</c:v>
                </c:pt>
                <c:pt idx="195">
                  <c:v>2.5604166666666667E-2</c:v>
                </c:pt>
                <c:pt idx="196">
                  <c:v>2.6093749999999999E-2</c:v>
                </c:pt>
                <c:pt idx="197">
                  <c:v>2.6489583333333334E-2</c:v>
                </c:pt>
                <c:pt idx="198">
                  <c:v>2.7135416666666665E-2</c:v>
                </c:pt>
                <c:pt idx="199">
                  <c:v>2.75E-2</c:v>
                </c:pt>
                <c:pt idx="200">
                  <c:v>2.7854166666666666E-2</c:v>
                </c:pt>
                <c:pt idx="201">
                  <c:v>2.854166666666667E-2</c:v>
                </c:pt>
                <c:pt idx="202">
                  <c:v>2.9104166666666667E-2</c:v>
                </c:pt>
                <c:pt idx="203">
                  <c:v>2.9427083333333336E-2</c:v>
                </c:pt>
                <c:pt idx="204">
                  <c:v>3.0072916666666668E-2</c:v>
                </c:pt>
                <c:pt idx="205">
                  <c:v>3.0791666666666665E-2</c:v>
                </c:pt>
                <c:pt idx="206">
                  <c:v>3.1114583333333334E-2</c:v>
                </c:pt>
                <c:pt idx="207">
                  <c:v>3.1843749999999997E-2</c:v>
                </c:pt>
                <c:pt idx="208">
                  <c:v>3.3927083333333337E-2</c:v>
                </c:pt>
                <c:pt idx="209">
                  <c:v>3.3364583333333329E-2</c:v>
                </c:pt>
                <c:pt idx="210">
                  <c:v>3.2885416666666667E-2</c:v>
                </c:pt>
                <c:pt idx="211">
                  <c:v>3.4729166666666665E-2</c:v>
                </c:pt>
                <c:pt idx="212">
                  <c:v>3.4093749999999999E-2</c:v>
                </c:pt>
                <c:pt idx="213">
                  <c:v>3.7385416666666664E-2</c:v>
                </c:pt>
                <c:pt idx="214">
                  <c:v>3.4854166666666665E-2</c:v>
                </c:pt>
                <c:pt idx="215">
                  <c:v>3.7104166666666667E-2</c:v>
                </c:pt>
                <c:pt idx="216">
                  <c:v>3.6218750000000001E-2</c:v>
                </c:pt>
                <c:pt idx="217">
                  <c:v>3.6583333333333336E-2</c:v>
                </c:pt>
                <c:pt idx="218">
                  <c:v>3.669791666666667E-2</c:v>
                </c:pt>
                <c:pt idx="219">
                  <c:v>3.9270833333333331E-2</c:v>
                </c:pt>
                <c:pt idx="220">
                  <c:v>3.8072916666666665E-2</c:v>
                </c:pt>
                <c:pt idx="221">
                  <c:v>3.839583333333333E-2</c:v>
                </c:pt>
                <c:pt idx="222">
                  <c:v>3.9114583333333335E-2</c:v>
                </c:pt>
                <c:pt idx="223">
                  <c:v>3.9958333333333332E-2</c:v>
                </c:pt>
                <c:pt idx="224">
                  <c:v>4.0083333333333332E-2</c:v>
                </c:pt>
                <c:pt idx="225">
                  <c:v>4.0760416666666667E-2</c:v>
                </c:pt>
                <c:pt idx="226">
                  <c:v>4.1000000000000002E-2</c:v>
                </c:pt>
                <c:pt idx="227">
                  <c:v>4.3937499999999997E-2</c:v>
                </c:pt>
                <c:pt idx="228">
                  <c:v>4.205208333333333E-2</c:v>
                </c:pt>
                <c:pt idx="229">
                  <c:v>4.4822916666666664E-2</c:v>
                </c:pt>
                <c:pt idx="230">
                  <c:v>4.5427083333333333E-2</c:v>
                </c:pt>
                <c:pt idx="231">
                  <c:v>4.3572916666666663E-2</c:v>
                </c:pt>
                <c:pt idx="232">
                  <c:v>4.4624999999999998E-2</c:v>
                </c:pt>
                <c:pt idx="233">
                  <c:v>4.4739583333333333E-2</c:v>
                </c:pt>
                <c:pt idx="234">
                  <c:v>4.4697916666666671E-2</c:v>
                </c:pt>
                <c:pt idx="235">
                  <c:v>4.74375E-2</c:v>
                </c:pt>
                <c:pt idx="236">
                  <c:v>4.5468750000000002E-2</c:v>
                </c:pt>
                <c:pt idx="237">
                  <c:v>4.8364583333333329E-2</c:v>
                </c:pt>
                <c:pt idx="238">
                  <c:v>4.7072916666666666E-2</c:v>
                </c:pt>
                <c:pt idx="239">
                  <c:v>4.8364583333333329E-2</c:v>
                </c:pt>
                <c:pt idx="240">
                  <c:v>4.8364583333333329E-2</c:v>
                </c:pt>
                <c:pt idx="241">
                  <c:v>4.7718750000000004E-2</c:v>
                </c:pt>
                <c:pt idx="242">
                  <c:v>4.7958333333333332E-2</c:v>
                </c:pt>
                <c:pt idx="243">
                  <c:v>5.0125000000000003E-2</c:v>
                </c:pt>
                <c:pt idx="244">
                  <c:v>4.7833333333333332E-2</c:v>
                </c:pt>
                <c:pt idx="245">
                  <c:v>4.888541666666666E-2</c:v>
                </c:pt>
                <c:pt idx="246">
                  <c:v>4.8437500000000001E-2</c:v>
                </c:pt>
                <c:pt idx="247">
                  <c:v>4.8687500000000002E-2</c:v>
                </c:pt>
                <c:pt idx="248">
                  <c:v>5.1458333333333335E-2</c:v>
                </c:pt>
                <c:pt idx="249">
                  <c:v>5.1375000000000004E-2</c:v>
                </c:pt>
                <c:pt idx="250">
                  <c:v>4.9729166666666665E-2</c:v>
                </c:pt>
                <c:pt idx="251">
                  <c:v>5.2343750000000001E-2</c:v>
                </c:pt>
                <c:pt idx="252">
                  <c:v>5.0333333333333334E-2</c:v>
                </c:pt>
                <c:pt idx="253">
                  <c:v>5.0895833333333335E-2</c:v>
                </c:pt>
                <c:pt idx="254">
                  <c:v>5.121875E-2</c:v>
                </c:pt>
                <c:pt idx="255">
                  <c:v>5.4510416666666665E-2</c:v>
                </c:pt>
                <c:pt idx="256">
                  <c:v>5.226041666666667E-2</c:v>
                </c:pt>
                <c:pt idx="257">
                  <c:v>5.2624999999999998E-2</c:v>
                </c:pt>
                <c:pt idx="258">
                  <c:v>5.2947916666666671E-2</c:v>
                </c:pt>
                <c:pt idx="259">
                  <c:v>5.3510416666666664E-2</c:v>
                </c:pt>
                <c:pt idx="260">
                  <c:v>5.4270833333333331E-2</c:v>
                </c:pt>
                <c:pt idx="261">
                  <c:v>5.4031250000000003E-2</c:v>
                </c:pt>
                <c:pt idx="262">
                  <c:v>5.4916666666666669E-2</c:v>
                </c:pt>
                <c:pt idx="263">
                  <c:v>5.7604166666666672E-2</c:v>
                </c:pt>
                <c:pt idx="264">
                  <c:v>5.5635416666666666E-2</c:v>
                </c:pt>
                <c:pt idx="265">
                  <c:v>5.6114583333333329E-2</c:v>
                </c:pt>
                <c:pt idx="266">
                  <c:v>5.792708333333333E-2</c:v>
                </c:pt>
                <c:pt idx="267">
                  <c:v>5.8052083333333337E-2</c:v>
                </c:pt>
                <c:pt idx="268">
                  <c:v>5.7447916666666661E-2</c:v>
                </c:pt>
                <c:pt idx="269">
                  <c:v>5.8770833333333335E-2</c:v>
                </c:pt>
                <c:pt idx="270">
                  <c:v>5.8375000000000003E-2</c:v>
                </c:pt>
                <c:pt idx="271">
                  <c:v>6.1468749999999996E-2</c:v>
                </c:pt>
                <c:pt idx="272">
                  <c:v>5.9177083333333332E-2</c:v>
                </c:pt>
                <c:pt idx="273">
                  <c:v>5.9781250000000001E-2</c:v>
                </c:pt>
                <c:pt idx="274">
                  <c:v>6.0781250000000002E-2</c:v>
                </c:pt>
                <c:pt idx="275">
                  <c:v>6.0583333333333329E-2</c:v>
                </c:pt>
                <c:pt idx="276">
                  <c:v>6.0979166666666668E-2</c:v>
                </c:pt>
                <c:pt idx="277">
                  <c:v>6.102083333333333E-2</c:v>
                </c:pt>
                <c:pt idx="278">
                  <c:v>6.1947916666666665E-2</c:v>
                </c:pt>
                <c:pt idx="279">
                  <c:v>6.2354166666666662E-2</c:v>
                </c:pt>
                <c:pt idx="280">
                  <c:v>6.3802083333333329E-2</c:v>
                </c:pt>
                <c:pt idx="281">
                  <c:v>6.4239583333333336E-2</c:v>
                </c:pt>
                <c:pt idx="282">
                  <c:v>6.3760416666666667E-2</c:v>
                </c:pt>
                <c:pt idx="283">
                  <c:v>6.4156249999999998E-2</c:v>
                </c:pt>
                <c:pt idx="284">
                  <c:v>6.4677083333333329E-2</c:v>
                </c:pt>
                <c:pt idx="285">
                  <c:v>6.5322916666666661E-2</c:v>
                </c:pt>
                <c:pt idx="286">
                  <c:v>6.6812499999999997E-2</c:v>
                </c:pt>
                <c:pt idx="287">
                  <c:v>6.6093749999999993E-2</c:v>
                </c:pt>
                <c:pt idx="288">
                  <c:v>6.6614583333333324E-2</c:v>
                </c:pt>
                <c:pt idx="289">
                  <c:v>6.9229166666666661E-2</c:v>
                </c:pt>
                <c:pt idx="290">
                  <c:v>6.8666666666666668E-2</c:v>
                </c:pt>
                <c:pt idx="291">
                  <c:v>6.797916666666666E-2</c:v>
                </c:pt>
                <c:pt idx="292">
                  <c:v>6.8583333333333329E-2</c:v>
                </c:pt>
                <c:pt idx="293">
                  <c:v>6.8864583333333326E-2</c:v>
                </c:pt>
                <c:pt idx="294">
                  <c:v>7.0708333333333331E-2</c:v>
                </c:pt>
                <c:pt idx="295">
                  <c:v>6.9864583333333327E-2</c:v>
                </c:pt>
                <c:pt idx="296">
                  <c:v>6.9906250000000003E-2</c:v>
                </c:pt>
                <c:pt idx="297">
                  <c:v>7.0593749999999997E-2</c:v>
                </c:pt>
                <c:pt idx="298">
                  <c:v>7.1354166666666663E-2</c:v>
                </c:pt>
                <c:pt idx="299">
                  <c:v>7.1072916666666666E-2</c:v>
                </c:pt>
                <c:pt idx="300">
                  <c:v>7.2041666666666671E-2</c:v>
                </c:pt>
                <c:pt idx="301">
                  <c:v>7.5010416666666663E-2</c:v>
                </c:pt>
                <c:pt idx="302">
                  <c:v>7.3166666666666672E-2</c:v>
                </c:pt>
                <c:pt idx="303">
                  <c:v>7.6218750000000002E-2</c:v>
                </c:pt>
                <c:pt idx="304">
                  <c:v>7.5177083333333325E-2</c:v>
                </c:pt>
                <c:pt idx="305">
                  <c:v>7.5531250000000008E-2</c:v>
                </c:pt>
                <c:pt idx="306">
                  <c:v>7.5093750000000001E-2</c:v>
                </c:pt>
                <c:pt idx="307">
                  <c:v>7.5614583333333332E-2</c:v>
                </c:pt>
                <c:pt idx="308">
                  <c:v>7.6177083333333326E-2</c:v>
                </c:pt>
                <c:pt idx="309">
                  <c:v>7.6260416666666664E-2</c:v>
                </c:pt>
                <c:pt idx="310">
                  <c:v>7.8635416666666666E-2</c:v>
                </c:pt>
                <c:pt idx="311">
                  <c:v>7.947916666666667E-2</c:v>
                </c:pt>
                <c:pt idx="312">
                  <c:v>7.8031249999999996E-2</c:v>
                </c:pt>
                <c:pt idx="313">
                  <c:v>8.0645833333333333E-2</c:v>
                </c:pt>
                <c:pt idx="314">
                  <c:v>7.922916666666667E-2</c:v>
                </c:pt>
                <c:pt idx="315">
                  <c:v>7.9552083333333329E-2</c:v>
                </c:pt>
                <c:pt idx="316">
                  <c:v>8.0322916666666674E-2</c:v>
                </c:pt>
                <c:pt idx="317">
                  <c:v>8.2250000000000004E-2</c:v>
                </c:pt>
                <c:pt idx="318">
                  <c:v>8.1239583333333337E-2</c:v>
                </c:pt>
                <c:pt idx="319">
                  <c:v>8.1447916666666662E-2</c:v>
                </c:pt>
                <c:pt idx="320">
                  <c:v>8.2093750000000007E-2</c:v>
                </c:pt>
                <c:pt idx="321">
                  <c:v>8.3572916666666663E-2</c:v>
                </c:pt>
                <c:pt idx="322">
                  <c:v>8.3333333333333329E-2</c:v>
                </c:pt>
                <c:pt idx="323">
                  <c:v>8.3614583333333325E-2</c:v>
                </c:pt>
                <c:pt idx="324">
                  <c:v>8.458333333333333E-2</c:v>
                </c:pt>
                <c:pt idx="325">
                  <c:v>8.4656250000000002E-2</c:v>
                </c:pt>
                <c:pt idx="326">
                  <c:v>8.5260416666666672E-2</c:v>
                </c:pt>
                <c:pt idx="327">
                  <c:v>8.5666666666666669E-2</c:v>
                </c:pt>
                <c:pt idx="328">
                  <c:v>8.751041666666666E-2</c:v>
                </c:pt>
                <c:pt idx="329">
                  <c:v>8.679166666666667E-2</c:v>
                </c:pt>
                <c:pt idx="330">
                  <c:v>8.7270833333333339E-2</c:v>
                </c:pt>
                <c:pt idx="331">
                  <c:v>8.7802083333333336E-2</c:v>
                </c:pt>
                <c:pt idx="332">
                  <c:v>8.8479166666666664E-2</c:v>
                </c:pt>
                <c:pt idx="333">
                  <c:v>8.9645833333333327E-2</c:v>
                </c:pt>
                <c:pt idx="334">
                  <c:v>8.9489583333333331E-2</c:v>
                </c:pt>
                <c:pt idx="335">
                  <c:v>9.0166666666666673E-2</c:v>
                </c:pt>
                <c:pt idx="336">
                  <c:v>9.0489583333333332E-2</c:v>
                </c:pt>
                <c:pt idx="337">
                  <c:v>9.068749999999999E-2</c:v>
                </c:pt>
                <c:pt idx="338">
                  <c:v>9.1374999999999998E-2</c:v>
                </c:pt>
                <c:pt idx="339">
                  <c:v>9.1531250000000008E-2</c:v>
                </c:pt>
                <c:pt idx="340">
                  <c:v>9.2458333333333323E-2</c:v>
                </c:pt>
                <c:pt idx="341">
                  <c:v>9.2979166666666668E-2</c:v>
                </c:pt>
                <c:pt idx="342">
                  <c:v>9.4947916666666674E-2</c:v>
                </c:pt>
                <c:pt idx="343">
                  <c:v>9.3625E-2</c:v>
                </c:pt>
                <c:pt idx="344">
                  <c:v>9.4187499999999993E-2</c:v>
                </c:pt>
                <c:pt idx="345">
                  <c:v>9.5072916666666674E-2</c:v>
                </c:pt>
                <c:pt idx="346">
                  <c:v>9.7729166666666659E-2</c:v>
                </c:pt>
                <c:pt idx="347">
                  <c:v>9.6645833333333334E-2</c:v>
                </c:pt>
                <c:pt idx="348">
                  <c:v>9.8937499999999998E-2</c:v>
                </c:pt>
                <c:pt idx="349">
                  <c:v>9.6281249999999999E-2</c:v>
                </c:pt>
                <c:pt idx="350">
                  <c:v>9.7843750000000007E-2</c:v>
                </c:pt>
                <c:pt idx="351">
                  <c:v>9.8406249999999987E-2</c:v>
                </c:pt>
                <c:pt idx="352">
                  <c:v>9.872916666666666E-2</c:v>
                </c:pt>
                <c:pt idx="353">
                  <c:v>9.9458333333333329E-2</c:v>
                </c:pt>
                <c:pt idx="354">
                  <c:v>9.9979166666666675E-2</c:v>
                </c:pt>
                <c:pt idx="355">
                  <c:v>0.10049999999999999</c:v>
                </c:pt>
                <c:pt idx="356">
                  <c:v>0.10287499999999999</c:v>
                </c:pt>
                <c:pt idx="357">
                  <c:v>0.10122916666666666</c:v>
                </c:pt>
                <c:pt idx="358">
                  <c:v>0.10428124999999999</c:v>
                </c:pt>
                <c:pt idx="359">
                  <c:v>0.10263541666666666</c:v>
                </c:pt>
                <c:pt idx="360">
                  <c:v>0.10298958333333334</c:v>
                </c:pt>
                <c:pt idx="361">
                  <c:v>0.10359375</c:v>
                </c:pt>
                <c:pt idx="362">
                  <c:v>0.10653125000000001</c:v>
                </c:pt>
                <c:pt idx="363">
                  <c:v>0.10467708333333332</c:v>
                </c:pt>
                <c:pt idx="364">
                  <c:v>0.10512500000000001</c:v>
                </c:pt>
                <c:pt idx="365">
                  <c:v>0.10572916666666667</c:v>
                </c:pt>
                <c:pt idx="366">
                  <c:v>0.10625</c:v>
                </c:pt>
                <c:pt idx="367">
                  <c:v>0.10689583333333334</c:v>
                </c:pt>
                <c:pt idx="368">
                  <c:v>0.10717708333333333</c:v>
                </c:pt>
                <c:pt idx="369">
                  <c:v>0.10809375</c:v>
                </c:pt>
                <c:pt idx="370">
                  <c:v>0.10826041666666668</c:v>
                </c:pt>
                <c:pt idx="371">
                  <c:v>0.10869791666666667</c:v>
                </c:pt>
                <c:pt idx="372">
                  <c:v>0.10930208333333334</c:v>
                </c:pt>
                <c:pt idx="373">
                  <c:v>0.11211458333333334</c:v>
                </c:pt>
                <c:pt idx="374">
                  <c:v>0.11070833333333334</c:v>
                </c:pt>
                <c:pt idx="375">
                  <c:v>0.11103125000000001</c:v>
                </c:pt>
                <c:pt idx="376">
                  <c:v>0.11159374999999999</c:v>
                </c:pt>
                <c:pt idx="377">
                  <c:v>0.11204166666666666</c:v>
                </c:pt>
                <c:pt idx="378">
                  <c:v>0.11533333333333333</c:v>
                </c:pt>
                <c:pt idx="379">
                  <c:v>0.11377083333333333</c:v>
                </c:pt>
                <c:pt idx="380">
                  <c:v>0.11384375000000001</c:v>
                </c:pt>
                <c:pt idx="381">
                  <c:v>0.11492708333333333</c:v>
                </c:pt>
                <c:pt idx="382">
                  <c:v>0.11686458333333333</c:v>
                </c:pt>
                <c:pt idx="383">
                  <c:v>0.11533333333333333</c:v>
                </c:pt>
                <c:pt idx="384">
                  <c:v>0.11585416666666666</c:v>
                </c:pt>
                <c:pt idx="385">
                  <c:v>0.11734375000000001</c:v>
                </c:pt>
                <c:pt idx="386">
                  <c:v>0.11697916666666668</c:v>
                </c:pt>
                <c:pt idx="387">
                  <c:v>0.11749999999999999</c:v>
                </c:pt>
                <c:pt idx="388">
                  <c:v>0.11798958333333333</c:v>
                </c:pt>
                <c:pt idx="389">
                  <c:v>0.12108333333333333</c:v>
                </c:pt>
                <c:pt idx="390">
                  <c:v>0.11915625000000001</c:v>
                </c:pt>
                <c:pt idx="391">
                  <c:v>0.11963541666666666</c:v>
                </c:pt>
                <c:pt idx="392">
                  <c:v>0.12389583333333333</c:v>
                </c:pt>
                <c:pt idx="393">
                  <c:v>0.12092708333333334</c:v>
                </c:pt>
                <c:pt idx="394">
                  <c:v>0.12116666666666666</c:v>
                </c:pt>
                <c:pt idx="395">
                  <c:v>0.12329166666666667</c:v>
                </c:pt>
                <c:pt idx="396">
                  <c:v>0.12192708333333334</c:v>
                </c:pt>
                <c:pt idx="397">
                  <c:v>0.12305208333333334</c:v>
                </c:pt>
                <c:pt idx="398">
                  <c:v>0.12409375</c:v>
                </c:pt>
                <c:pt idx="399">
                  <c:v>0.12409375</c:v>
                </c:pt>
                <c:pt idx="400">
                  <c:v>0.12454166666666666</c:v>
                </c:pt>
                <c:pt idx="401">
                  <c:v>0.12514583333333332</c:v>
                </c:pt>
                <c:pt idx="402">
                  <c:v>0.12743750000000001</c:v>
                </c:pt>
                <c:pt idx="403">
                  <c:v>0.12635416666666668</c:v>
                </c:pt>
                <c:pt idx="404">
                  <c:v>0.12880208333333334</c:v>
                </c:pt>
                <c:pt idx="405">
                  <c:v>0.12912500000000002</c:v>
                </c:pt>
                <c:pt idx="406">
                  <c:v>0.12783333333333333</c:v>
                </c:pt>
                <c:pt idx="407">
                  <c:v>0.12852083333333333</c:v>
                </c:pt>
                <c:pt idx="408">
                  <c:v>0.12888541666666667</c:v>
                </c:pt>
                <c:pt idx="409">
                  <c:v>0.12952083333333334</c:v>
                </c:pt>
                <c:pt idx="410">
                  <c:v>0.13012500000000002</c:v>
                </c:pt>
                <c:pt idx="411">
                  <c:v>0.13197916666666668</c:v>
                </c:pt>
                <c:pt idx="412">
                  <c:v>0.13064583333333332</c:v>
                </c:pt>
                <c:pt idx="413">
                  <c:v>0.1318125</c:v>
                </c:pt>
                <c:pt idx="414">
                  <c:v>0.13221875</c:v>
                </c:pt>
                <c:pt idx="415">
                  <c:v>0.1330625</c:v>
                </c:pt>
                <c:pt idx="416">
                  <c:v>0.13515625000000001</c:v>
                </c:pt>
                <c:pt idx="417">
                  <c:v>0.13390625</c:v>
                </c:pt>
                <c:pt idx="418">
                  <c:v>0.13667708333333334</c:v>
                </c:pt>
                <c:pt idx="419">
                  <c:v>0.13699999999999998</c:v>
                </c:pt>
                <c:pt idx="420">
                  <c:v>0.13245833333333332</c:v>
                </c:pt>
              </c:numCache>
            </c:numRef>
          </c:xVal>
          <c:yVal>
            <c:numRef>
              <c:f>'Q890C10-1'!$C$2:$C$480</c:f>
              <c:numCache>
                <c:formatCode>0.000_ </c:formatCode>
                <c:ptCount val="479"/>
                <c:pt idx="0">
                  <c:v>0</c:v>
                </c:pt>
                <c:pt idx="1">
                  <c:v>-0.40975209997952183</c:v>
                </c:pt>
                <c:pt idx="2">
                  <c:v>-0.30731407498462771</c:v>
                </c:pt>
                <c:pt idx="3">
                  <c:v>-0.25609506248719888</c:v>
                </c:pt>
                <c:pt idx="4">
                  <c:v>-0.25609506248719888</c:v>
                </c:pt>
                <c:pt idx="5">
                  <c:v>-0.3585330874820748</c:v>
                </c:pt>
                <c:pt idx="6">
                  <c:v>-0.46097111247695072</c:v>
                </c:pt>
                <c:pt idx="7">
                  <c:v>-0.46097111247695072</c:v>
                </c:pt>
                <c:pt idx="8">
                  <c:v>-0.15365703749232296</c:v>
                </c:pt>
                <c:pt idx="9">
                  <c:v>-0.15365703749232296</c:v>
                </c:pt>
                <c:pt idx="10">
                  <c:v>-0.40975209997952183</c:v>
                </c:pt>
                <c:pt idx="11">
                  <c:v>-0.20487604998975181</c:v>
                </c:pt>
                <c:pt idx="12">
                  <c:v>-0.25609506248719888</c:v>
                </c:pt>
                <c:pt idx="13">
                  <c:v>-0.15365703749232296</c:v>
                </c:pt>
                <c:pt idx="14">
                  <c:v>-0.15365703749232296</c:v>
                </c:pt>
                <c:pt idx="15">
                  <c:v>-0.15365703749232296</c:v>
                </c:pt>
                <c:pt idx="16">
                  <c:v>5.1219012497428856E-2</c:v>
                </c:pt>
                <c:pt idx="17">
                  <c:v>-0.15365703749232296</c:v>
                </c:pt>
                <c:pt idx="18">
                  <c:v>-0.20487604998975181</c:v>
                </c:pt>
                <c:pt idx="19">
                  <c:v>22.382708461380869</c:v>
                </c:pt>
                <c:pt idx="20">
                  <c:v>28.375332923581226</c:v>
                </c:pt>
                <c:pt idx="21">
                  <c:v>32.267977873386592</c:v>
                </c:pt>
                <c:pt idx="22">
                  <c:v>37.799631223110012</c:v>
                </c:pt>
                <c:pt idx="23">
                  <c:v>42.665437410366728</c:v>
                </c:pt>
                <c:pt idx="24">
                  <c:v>44.253226797787335</c:v>
                </c:pt>
                <c:pt idx="25">
                  <c:v>47.377586560131121</c:v>
                </c:pt>
                <c:pt idx="26">
                  <c:v>51.219012497439046</c:v>
                </c:pt>
                <c:pt idx="27">
                  <c:v>54.753124359762339</c:v>
                </c:pt>
                <c:pt idx="28">
                  <c:v>56.033599672198321</c:v>
                </c:pt>
                <c:pt idx="29">
                  <c:v>60.489653759475516</c:v>
                </c:pt>
                <c:pt idx="30">
                  <c:v>64.433517721778315</c:v>
                </c:pt>
                <c:pt idx="31">
                  <c:v>65.09936488424502</c:v>
                </c:pt>
                <c:pt idx="32">
                  <c:v>70.221266133988934</c:v>
                </c:pt>
                <c:pt idx="33">
                  <c:v>73.601720958819925</c:v>
                </c:pt>
                <c:pt idx="34">
                  <c:v>75.804138496209788</c:v>
                </c:pt>
                <c:pt idx="35">
                  <c:v>81.438229870928069</c:v>
                </c:pt>
                <c:pt idx="36">
                  <c:v>83.845523458307724</c:v>
                </c:pt>
                <c:pt idx="37">
                  <c:v>90.299119032985047</c:v>
                </c:pt>
                <c:pt idx="38">
                  <c:v>93.26982175783651</c:v>
                </c:pt>
                <c:pt idx="39">
                  <c:v>98.699037082565042</c:v>
                </c:pt>
                <c:pt idx="40">
                  <c:v>103.71850030731407</c:v>
                </c:pt>
                <c:pt idx="41">
                  <c:v>106.17701290719114</c:v>
                </c:pt>
                <c:pt idx="42">
                  <c:v>108.22577340708871</c:v>
                </c:pt>
                <c:pt idx="43">
                  <c:v>109.35259168203237</c:v>
                </c:pt>
                <c:pt idx="44">
                  <c:v>109.91600081950419</c:v>
                </c:pt>
                <c:pt idx="45">
                  <c:v>110.68428600696578</c:v>
                </c:pt>
                <c:pt idx="46">
                  <c:v>110.63306699446834</c:v>
                </c:pt>
                <c:pt idx="47">
                  <c:v>110.5818479819709</c:v>
                </c:pt>
                <c:pt idx="48">
                  <c:v>110.5818479819709</c:v>
                </c:pt>
                <c:pt idx="49">
                  <c:v>110.42819094447859</c:v>
                </c:pt>
                <c:pt idx="50">
                  <c:v>110.5818479819709</c:v>
                </c:pt>
                <c:pt idx="51">
                  <c:v>110.73550501946322</c:v>
                </c:pt>
                <c:pt idx="52">
                  <c:v>110.8379430444581</c:v>
                </c:pt>
                <c:pt idx="53">
                  <c:v>110.5818479819709</c:v>
                </c:pt>
                <c:pt idx="54">
                  <c:v>110.78672403196066</c:v>
                </c:pt>
                <c:pt idx="55">
                  <c:v>110.5818479819709</c:v>
                </c:pt>
                <c:pt idx="56">
                  <c:v>110.73550501946322</c:v>
                </c:pt>
                <c:pt idx="57">
                  <c:v>110.68428600696578</c:v>
                </c:pt>
                <c:pt idx="58">
                  <c:v>110.5818479819709</c:v>
                </c:pt>
                <c:pt idx="59">
                  <c:v>110.78672403196066</c:v>
                </c:pt>
                <c:pt idx="60">
                  <c:v>110.73550501946322</c:v>
                </c:pt>
                <c:pt idx="61">
                  <c:v>111.81110428190944</c:v>
                </c:pt>
                <c:pt idx="62">
                  <c:v>114.1159598442942</c:v>
                </c:pt>
                <c:pt idx="63">
                  <c:v>118.00860479409957</c:v>
                </c:pt>
                <c:pt idx="64">
                  <c:v>125.23048555623846</c:v>
                </c:pt>
                <c:pt idx="65">
                  <c:v>127.84265519360787</c:v>
                </c:pt>
                <c:pt idx="66">
                  <c:v>137.4718295431264</c:v>
                </c:pt>
                <c:pt idx="67">
                  <c:v>143.3620159803319</c:v>
                </c:pt>
                <c:pt idx="68">
                  <c:v>149.76439254251179</c:v>
                </c:pt>
                <c:pt idx="69">
                  <c:v>156.06433107969679</c:v>
                </c:pt>
                <c:pt idx="70">
                  <c:v>159.23990985453798</c:v>
                </c:pt>
                <c:pt idx="71">
                  <c:v>167.89592296660518</c:v>
                </c:pt>
                <c:pt idx="72">
                  <c:v>175.27146076623643</c:v>
                </c:pt>
                <c:pt idx="73">
                  <c:v>179.31776275353411</c:v>
                </c:pt>
                <c:pt idx="74">
                  <c:v>186.84695759065767</c:v>
                </c:pt>
                <c:pt idx="75">
                  <c:v>198.0639213275968</c:v>
                </c:pt>
                <c:pt idx="76">
                  <c:v>201.18828108994057</c:v>
                </c:pt>
                <c:pt idx="77">
                  <c:v>212.30280680188486</c:v>
                </c:pt>
                <c:pt idx="78">
                  <c:v>219.98565867650072</c:v>
                </c:pt>
                <c:pt idx="79">
                  <c:v>223.82708461380864</c:v>
                </c:pt>
                <c:pt idx="80">
                  <c:v>233.76357303831182</c:v>
                </c:pt>
                <c:pt idx="81">
                  <c:v>246.05613603769717</c:v>
                </c:pt>
                <c:pt idx="82">
                  <c:v>246.97807826265108</c:v>
                </c:pt>
                <c:pt idx="83">
                  <c:v>258.14382298709279</c:v>
                </c:pt>
                <c:pt idx="84">
                  <c:v>270.28272894898583</c:v>
                </c:pt>
                <c:pt idx="85">
                  <c:v>280.21921737348902</c:v>
                </c:pt>
                <c:pt idx="86">
                  <c:v>286.10940381069452</c:v>
                </c:pt>
                <c:pt idx="87">
                  <c:v>299.47756607252609</c:v>
                </c:pt>
                <c:pt idx="88">
                  <c:v>309.77258758451137</c:v>
                </c:pt>
                <c:pt idx="89">
                  <c:v>313.15304240934233</c:v>
                </c:pt>
                <c:pt idx="90">
                  <c:v>330.56750665847159</c:v>
                </c:pt>
                <c:pt idx="91">
                  <c:v>330.77238270846135</c:v>
                </c:pt>
                <c:pt idx="92">
                  <c:v>347.52099979512394</c:v>
                </c:pt>
                <c:pt idx="93">
                  <c:v>360.12087686949394</c:v>
                </c:pt>
                <c:pt idx="94">
                  <c:v>371.44027863142804</c:v>
                </c:pt>
                <c:pt idx="95">
                  <c:v>376.15242778119239</c:v>
                </c:pt>
                <c:pt idx="96">
                  <c:v>388.85474288055724</c:v>
                </c:pt>
                <c:pt idx="97">
                  <c:v>399.76439254251176</c:v>
                </c:pt>
                <c:pt idx="98">
                  <c:v>406.11555009219416</c:v>
                </c:pt>
                <c:pt idx="99">
                  <c:v>421.89100594140541</c:v>
                </c:pt>
                <c:pt idx="100">
                  <c:v>417.94714197910264</c:v>
                </c:pt>
                <c:pt idx="101">
                  <c:v>443.50542921532468</c:v>
                </c:pt>
                <c:pt idx="102">
                  <c:v>454.61995492726891</c:v>
                </c:pt>
                <c:pt idx="103">
                  <c:v>468.29543126408521</c:v>
                </c:pt>
                <c:pt idx="104">
                  <c:v>471.82954312640851</c:v>
                </c:pt>
                <c:pt idx="105">
                  <c:v>487.80987502560959</c:v>
                </c:pt>
                <c:pt idx="106">
                  <c:v>503.79020692481055</c:v>
                </c:pt>
                <c:pt idx="107">
                  <c:v>507.83650891210817</c:v>
                </c:pt>
                <c:pt idx="108">
                  <c:v>527.1972956361401</c:v>
                </c:pt>
                <c:pt idx="109">
                  <c:v>544.86785494775654</c:v>
                </c:pt>
                <c:pt idx="110">
                  <c:v>544.15078877279257</c:v>
                </c:pt>
                <c:pt idx="111">
                  <c:v>560.43843474697803</c:v>
                </c:pt>
                <c:pt idx="112">
                  <c:v>572.93587379635323</c:v>
                </c:pt>
                <c:pt idx="113">
                  <c:v>577.90411800860488</c:v>
                </c:pt>
                <c:pt idx="114">
                  <c:v>601.46486375742677</c:v>
                </c:pt>
                <c:pt idx="115">
                  <c:v>602.95021511985249</c:v>
                </c:pt>
                <c:pt idx="116">
                  <c:v>624.7182954312641</c:v>
                </c:pt>
                <c:pt idx="117">
                  <c:v>635.67916410571604</c:v>
                </c:pt>
                <c:pt idx="118">
                  <c:v>639.2132759680394</c:v>
                </c:pt>
                <c:pt idx="119">
                  <c:v>656.16676910469175</c:v>
                </c:pt>
                <c:pt idx="120">
                  <c:v>675.78365089121075</c:v>
                </c:pt>
                <c:pt idx="121">
                  <c:v>691.61032575291949</c:v>
                </c:pt>
                <c:pt idx="122">
                  <c:v>695.45175169022741</c:v>
                </c:pt>
                <c:pt idx="123">
                  <c:v>712.76377791436175</c:v>
                </c:pt>
                <c:pt idx="124">
                  <c:v>727.05388240114723</c:v>
                </c:pt>
                <c:pt idx="125">
                  <c:v>733.66113501331688</c:v>
                </c:pt>
                <c:pt idx="126">
                  <c:v>751.22925629993847</c:v>
                </c:pt>
                <c:pt idx="127">
                  <c:v>766.59496004917037</c:v>
                </c:pt>
                <c:pt idx="128">
                  <c:v>776.58266748617086</c:v>
                </c:pt>
                <c:pt idx="129">
                  <c:v>783.03626306084811</c:v>
                </c:pt>
                <c:pt idx="130">
                  <c:v>799.88731817250573</c:v>
                </c:pt>
                <c:pt idx="131">
                  <c:v>821.14320835894284</c:v>
                </c:pt>
                <c:pt idx="132">
                  <c:v>838.30157754558502</c:v>
                </c:pt>
                <c:pt idx="133">
                  <c:v>828.82606023355868</c:v>
                </c:pt>
                <c:pt idx="134">
                  <c:v>851.46486375742677</c:v>
                </c:pt>
                <c:pt idx="135">
                  <c:v>877.0743700061463</c:v>
                </c:pt>
                <c:pt idx="136">
                  <c:v>888.64986683056748</c:v>
                </c:pt>
                <c:pt idx="137">
                  <c:v>911.95451751690223</c:v>
                </c:pt>
                <c:pt idx="138">
                  <c:v>911.69842245441498</c:v>
                </c:pt>
                <c:pt idx="139">
                  <c:v>934.02991190329851</c:v>
                </c:pt>
                <c:pt idx="140">
                  <c:v>951.75169022741238</c:v>
                </c:pt>
                <c:pt idx="141">
                  <c:v>970.34419176398285</c:v>
                </c:pt>
                <c:pt idx="142">
                  <c:v>986.93915181315299</c:v>
                </c:pt>
                <c:pt idx="143">
                  <c:v>998.61708666256914</c:v>
                </c:pt>
                <c:pt idx="144">
                  <c:v>975.97828313870104</c:v>
                </c:pt>
                <c:pt idx="145">
                  <c:v>999.43659086252808</c:v>
                </c:pt>
                <c:pt idx="146">
                  <c:v>1023.2022126613398</c:v>
                </c:pt>
                <c:pt idx="147">
                  <c:v>1047.1214914976438</c:v>
                </c:pt>
                <c:pt idx="148">
                  <c:v>1067.8139725466094</c:v>
                </c:pt>
                <c:pt idx="149">
                  <c:v>1087.2771972956361</c:v>
                </c:pt>
                <c:pt idx="150">
                  <c:v>1074.1651300962917</c:v>
                </c:pt>
                <c:pt idx="151">
                  <c:v>1099.6209793075188</c:v>
                </c:pt>
                <c:pt idx="152">
                  <c:v>1114.7305879942635</c:v>
                </c:pt>
                <c:pt idx="153">
                  <c:v>1135.4742880557262</c:v>
                </c:pt>
                <c:pt idx="154">
                  <c:v>1156.4228641671789</c:v>
                </c:pt>
                <c:pt idx="155">
                  <c:v>1174.2470805162877</c:v>
                </c:pt>
                <c:pt idx="156">
                  <c:v>1181.5713993034215</c:v>
                </c:pt>
                <c:pt idx="157">
                  <c:v>1146.179061667691</c:v>
                </c:pt>
                <c:pt idx="158">
                  <c:v>1144.7961483302604</c:v>
                </c:pt>
                <c:pt idx="159">
                  <c:v>1144.079082155296</c:v>
                </c:pt>
                <c:pt idx="160">
                  <c:v>1137.4718295431264</c:v>
                </c:pt>
                <c:pt idx="161">
                  <c:v>1136.1401352181929</c:v>
                </c:pt>
                <c:pt idx="162">
                  <c:v>1136.9084204056546</c:v>
                </c:pt>
                <c:pt idx="163">
                  <c:v>1134.6547838557672</c:v>
                </c:pt>
                <c:pt idx="164">
                  <c:v>1137.6767055931161</c:v>
                </c:pt>
                <c:pt idx="165">
                  <c:v>1136.6011063306698</c:v>
                </c:pt>
                <c:pt idx="166">
                  <c:v>1138.4962097930752</c:v>
                </c:pt>
                <c:pt idx="167">
                  <c:v>1136.3450112681826</c:v>
                </c:pt>
                <c:pt idx="168">
                  <c:v>1136.3962302806801</c:v>
                </c:pt>
                <c:pt idx="169">
                  <c:v>1136.8572013931571</c:v>
                </c:pt>
                <c:pt idx="170">
                  <c:v>1138.59864781807</c:v>
                </c:pt>
                <c:pt idx="171">
                  <c:v>1138.1888957180904</c:v>
                </c:pt>
                <c:pt idx="172">
                  <c:v>1135.7816021307108</c:v>
                </c:pt>
                <c:pt idx="173">
                  <c:v>1138.0864576930958</c:v>
                </c:pt>
                <c:pt idx="174">
                  <c:v>1137.0620774431468</c:v>
                </c:pt>
                <c:pt idx="175">
                  <c:v>1135.4742880557262</c:v>
                </c:pt>
                <c:pt idx="176">
                  <c:v>1137.7791436181112</c:v>
                </c:pt>
                <c:pt idx="177">
                  <c:v>1135.6279450932186</c:v>
                </c:pt>
                <c:pt idx="178">
                  <c:v>1137.2157344806392</c:v>
                </c:pt>
                <c:pt idx="179">
                  <c:v>1135.4742880557262</c:v>
                </c:pt>
                <c:pt idx="180">
                  <c:v>1137.318172505634</c:v>
                </c:pt>
                <c:pt idx="181">
                  <c:v>1135.2181929932392</c:v>
                </c:pt>
                <c:pt idx="182">
                  <c:v>1136.6011063306698</c:v>
                </c:pt>
                <c:pt idx="183">
                  <c:v>1135.0133169432493</c:v>
                </c:pt>
                <c:pt idx="184">
                  <c:v>1136.5498873181725</c:v>
                </c:pt>
                <c:pt idx="185">
                  <c:v>1134.5523458307725</c:v>
                </c:pt>
                <c:pt idx="186">
                  <c:v>1134.5523458307725</c:v>
                </c:pt>
                <c:pt idx="187">
                  <c:v>1133.8352796558081</c:v>
                </c:pt>
                <c:pt idx="188">
                  <c:v>1133.5279655808235</c:v>
                </c:pt>
                <c:pt idx="189">
                  <c:v>1134.1938127432902</c:v>
                </c:pt>
                <c:pt idx="190">
                  <c:v>1132.9133374308542</c:v>
                </c:pt>
                <c:pt idx="191">
                  <c:v>1135.0133169432493</c:v>
                </c:pt>
                <c:pt idx="192">
                  <c:v>1132.759680393362</c:v>
                </c:pt>
                <c:pt idx="193">
                  <c:v>1134.6035648432699</c:v>
                </c:pt>
                <c:pt idx="194">
                  <c:v>1132.759680393362</c:v>
                </c:pt>
                <c:pt idx="195">
                  <c:v>1135.4230690432289</c:v>
                </c:pt>
                <c:pt idx="196">
                  <c:v>1135.3206310182338</c:v>
                </c:pt>
                <c:pt idx="197">
                  <c:v>1133.6816226183159</c:v>
                </c:pt>
                <c:pt idx="198">
                  <c:v>1136.1401352181929</c:v>
                </c:pt>
                <c:pt idx="199">
                  <c:v>1134.3986887932801</c:v>
                </c:pt>
                <c:pt idx="200">
                  <c:v>1136.6011063306698</c:v>
                </c:pt>
                <c:pt idx="201">
                  <c:v>1134.8084408932596</c:v>
                </c:pt>
                <c:pt idx="202">
                  <c:v>1137.4206105306289</c:v>
                </c:pt>
                <c:pt idx="203">
                  <c:v>1135.0645359557468</c:v>
                </c:pt>
                <c:pt idx="204">
                  <c:v>1138.0864576930958</c:v>
                </c:pt>
                <c:pt idx="205">
                  <c:v>1136.7035443556647</c:v>
                </c:pt>
                <c:pt idx="206">
                  <c:v>1136.1401352181929</c:v>
                </c:pt>
                <c:pt idx="207">
                  <c:v>1136.6011063306698</c:v>
                </c:pt>
                <c:pt idx="208">
                  <c:v>1135.9352591682032</c:v>
                </c:pt>
                <c:pt idx="209">
                  <c:v>1138.2913337430855</c:v>
                </c:pt>
                <c:pt idx="210">
                  <c:v>1136.2425732431877</c:v>
                </c:pt>
                <c:pt idx="211">
                  <c:v>1138.4962097930752</c:v>
                </c:pt>
                <c:pt idx="212">
                  <c:v>1138.2913337430855</c:v>
                </c:pt>
                <c:pt idx="213">
                  <c:v>1135.4742880557262</c:v>
                </c:pt>
                <c:pt idx="214">
                  <c:v>1138.2401147305882</c:v>
                </c:pt>
                <c:pt idx="215">
                  <c:v>1135.2181929932392</c:v>
                </c:pt>
                <c:pt idx="216">
                  <c:v>1137.8815816431058</c:v>
                </c:pt>
                <c:pt idx="217">
                  <c:v>1135.5255070682238</c:v>
                </c:pt>
                <c:pt idx="218">
                  <c:v>1137.2669534931367</c:v>
                </c:pt>
                <c:pt idx="219">
                  <c:v>1135.2694120057365</c:v>
                </c:pt>
                <c:pt idx="220">
                  <c:v>1137.3693915181316</c:v>
                </c:pt>
                <c:pt idx="221">
                  <c:v>1135.2181929932392</c:v>
                </c:pt>
                <c:pt idx="222">
                  <c:v>1137.5742675681213</c:v>
                </c:pt>
                <c:pt idx="223">
                  <c:v>1137.5230485556237</c:v>
                </c:pt>
                <c:pt idx="224">
                  <c:v>1135.3718500307316</c:v>
                </c:pt>
                <c:pt idx="225">
                  <c:v>1137.1645154681416</c:v>
                </c:pt>
                <c:pt idx="226">
                  <c:v>1135.4230690432289</c:v>
                </c:pt>
                <c:pt idx="227">
                  <c:v>1137.0620774431468</c:v>
                </c:pt>
                <c:pt idx="228">
                  <c:v>1135.3718500307316</c:v>
                </c:pt>
                <c:pt idx="229">
                  <c:v>1136.8572013931571</c:v>
                </c:pt>
                <c:pt idx="230">
                  <c:v>1136.3450112681826</c:v>
                </c:pt>
                <c:pt idx="231">
                  <c:v>1135.3206310182338</c:v>
                </c:pt>
                <c:pt idx="232">
                  <c:v>1135.8840401557056</c:v>
                </c:pt>
                <c:pt idx="233">
                  <c:v>1134.3474697807826</c:v>
                </c:pt>
                <c:pt idx="234">
                  <c:v>1136.7035443556647</c:v>
                </c:pt>
                <c:pt idx="235">
                  <c:v>1134.501126818275</c:v>
                </c:pt>
                <c:pt idx="236">
                  <c:v>1137.1132964556443</c:v>
                </c:pt>
                <c:pt idx="237">
                  <c:v>1134.5523458307725</c:v>
                </c:pt>
                <c:pt idx="238">
                  <c:v>1137.0620774431468</c:v>
                </c:pt>
                <c:pt idx="239">
                  <c:v>1135.5255070682238</c:v>
                </c:pt>
                <c:pt idx="240">
                  <c:v>1138.1376767055931</c:v>
                </c:pt>
                <c:pt idx="241">
                  <c:v>1138.4449907805777</c:v>
                </c:pt>
                <c:pt idx="242">
                  <c:v>1136.3962302806801</c:v>
                </c:pt>
                <c:pt idx="243">
                  <c:v>1139.6230280680188</c:v>
                </c:pt>
                <c:pt idx="244">
                  <c:v>1138.9571809055521</c:v>
                </c:pt>
                <c:pt idx="245">
                  <c:v>1141.3644744929318</c:v>
                </c:pt>
                <c:pt idx="246">
                  <c:v>1140.0327801679982</c:v>
                </c:pt>
                <c:pt idx="247">
                  <c:v>1142.337635730383</c:v>
                </c:pt>
                <c:pt idx="248">
                  <c:v>1143.4132349928293</c:v>
                </c:pt>
                <c:pt idx="249">
                  <c:v>1141.4669125179266</c:v>
                </c:pt>
                <c:pt idx="250">
                  <c:v>1144.6937103052653</c:v>
                </c:pt>
                <c:pt idx="251">
                  <c:v>1143.1059209178447</c:v>
                </c:pt>
                <c:pt idx="252">
                  <c:v>1145.0010243802499</c:v>
                </c:pt>
                <c:pt idx="253">
                  <c:v>1143.9254251178036</c:v>
                </c:pt>
                <c:pt idx="254">
                  <c:v>1145.9741856177013</c:v>
                </c:pt>
                <c:pt idx="255">
                  <c:v>1144.2327391927884</c:v>
                </c:pt>
                <c:pt idx="256">
                  <c:v>1146.8961278426552</c:v>
                </c:pt>
                <c:pt idx="257">
                  <c:v>1144.898586355255</c:v>
                </c:pt>
                <c:pt idx="258">
                  <c:v>1147.1522229051423</c:v>
                </c:pt>
                <c:pt idx="259">
                  <c:v>1147.7156320426141</c:v>
                </c:pt>
                <c:pt idx="260">
                  <c:v>1144.8473673427575</c:v>
                </c:pt>
                <c:pt idx="261">
                  <c:v>1147.8692890801065</c:v>
                </c:pt>
                <c:pt idx="262">
                  <c:v>1145.8205285802089</c:v>
                </c:pt>
                <c:pt idx="263">
                  <c:v>1148.0229461175988</c:v>
                </c:pt>
                <c:pt idx="264">
                  <c:v>1146.640032780168</c:v>
                </c:pt>
                <c:pt idx="265">
                  <c:v>1148.5351362425731</c:v>
                </c:pt>
                <c:pt idx="266">
                  <c:v>1145.922966605204</c:v>
                </c:pt>
                <c:pt idx="267">
                  <c:v>1147.1010038926449</c:v>
                </c:pt>
                <c:pt idx="268">
                  <c:v>1149.4058594550297</c:v>
                </c:pt>
                <c:pt idx="269">
                  <c:v>1146.7424708051631</c:v>
                </c:pt>
                <c:pt idx="270">
                  <c:v>1148.1766031550912</c:v>
                </c:pt>
                <c:pt idx="271">
                  <c:v>1146.640032780168</c:v>
                </c:pt>
                <c:pt idx="272">
                  <c:v>1148.9961073550501</c:v>
                </c:pt>
                <c:pt idx="273">
                  <c:v>1147.4083179676295</c:v>
                </c:pt>
                <c:pt idx="274">
                  <c:v>1148.4326982175783</c:v>
                </c:pt>
                <c:pt idx="275">
                  <c:v>1147.9717271051013</c:v>
                </c:pt>
                <c:pt idx="276">
                  <c:v>1149.5082974800246</c:v>
                </c:pt>
                <c:pt idx="277">
                  <c:v>1147.3570989551322</c:v>
                </c:pt>
                <c:pt idx="278">
                  <c:v>1149.2522024175373</c:v>
                </c:pt>
                <c:pt idx="279">
                  <c:v>1147.7668510551116</c:v>
                </c:pt>
                <c:pt idx="280">
                  <c:v>1149.661954517517</c:v>
                </c:pt>
                <c:pt idx="281">
                  <c:v>1149.661954517517</c:v>
                </c:pt>
                <c:pt idx="282">
                  <c:v>1148.1253841425937</c:v>
                </c:pt>
                <c:pt idx="283">
                  <c:v>1148.8936693300552</c:v>
                </c:pt>
                <c:pt idx="284">
                  <c:v>1148.4326982175783</c:v>
                </c:pt>
                <c:pt idx="285">
                  <c:v>1149.5595164925219</c:v>
                </c:pt>
                <c:pt idx="286">
                  <c:v>1147.5107559926246</c:v>
                </c:pt>
                <c:pt idx="287">
                  <c:v>1149.7643925425118</c:v>
                </c:pt>
                <c:pt idx="288">
                  <c:v>1148.381479205081</c:v>
                </c:pt>
                <c:pt idx="289">
                  <c:v>1149.7643925425118</c:v>
                </c:pt>
                <c:pt idx="290">
                  <c:v>1148.381479205081</c:v>
                </c:pt>
                <c:pt idx="291">
                  <c:v>1149.3034214300349</c:v>
                </c:pt>
                <c:pt idx="292">
                  <c:v>1150.4302397049785</c:v>
                </c:pt>
                <c:pt idx="293">
                  <c:v>1147.8180700676091</c:v>
                </c:pt>
                <c:pt idx="294">
                  <c:v>1149.7643925425118</c:v>
                </c:pt>
                <c:pt idx="295">
                  <c:v>1148.0741651300962</c:v>
                </c:pt>
                <c:pt idx="296">
                  <c:v>1149.4570784675273</c:v>
                </c:pt>
                <c:pt idx="297">
                  <c:v>1149.0985453800449</c:v>
                </c:pt>
                <c:pt idx="298">
                  <c:v>1149.7643925425118</c:v>
                </c:pt>
                <c:pt idx="299">
                  <c:v>1148.2278221675886</c:v>
                </c:pt>
                <c:pt idx="300">
                  <c:v>1147.2546609301371</c:v>
                </c:pt>
                <c:pt idx="301">
                  <c:v>1149.4058594550297</c:v>
                </c:pt>
                <c:pt idx="302">
                  <c:v>1147.8692890801065</c:v>
                </c:pt>
                <c:pt idx="303">
                  <c:v>1147.8180700676091</c:v>
                </c:pt>
                <c:pt idx="304">
                  <c:v>1146.4863757426756</c:v>
                </c:pt>
                <c:pt idx="305">
                  <c:v>1148.0229461175988</c:v>
                </c:pt>
                <c:pt idx="306">
                  <c:v>1146.640032780168</c:v>
                </c:pt>
                <c:pt idx="307">
                  <c:v>1147.3570989551322</c:v>
                </c:pt>
                <c:pt idx="308">
                  <c:v>1145.5132145052244</c:v>
                </c:pt>
                <c:pt idx="309">
                  <c:v>1146.5888137676704</c:v>
                </c:pt>
                <c:pt idx="310">
                  <c:v>1147.0497848801476</c:v>
                </c:pt>
                <c:pt idx="311">
                  <c:v>1144.181520180291</c:v>
                </c:pt>
                <c:pt idx="312">
                  <c:v>1143.9254251178036</c:v>
                </c:pt>
                <c:pt idx="313">
                  <c:v>1144.5400532677729</c:v>
                </c:pt>
                <c:pt idx="314">
                  <c:v>1145.6156525302192</c:v>
                </c:pt>
                <c:pt idx="315">
                  <c:v>1142.0303216553984</c:v>
                </c:pt>
                <c:pt idx="316">
                  <c:v>1143.4132349928293</c:v>
                </c:pt>
                <c:pt idx="317">
                  <c:v>1140.2888752304855</c:v>
                </c:pt>
                <c:pt idx="318">
                  <c:v>1141.876664617906</c:v>
                </c:pt>
                <c:pt idx="319">
                  <c:v>1141.2108174554394</c:v>
                </c:pt>
                <c:pt idx="320">
                  <c:v>1138.0864576930958</c:v>
                </c:pt>
                <c:pt idx="321">
                  <c:v>1136.3450112681826</c:v>
                </c:pt>
                <c:pt idx="322">
                  <c:v>1135.4742880557262</c:v>
                </c:pt>
                <c:pt idx="323">
                  <c:v>1134.3986887932801</c:v>
                </c:pt>
                <c:pt idx="324">
                  <c:v>1132.7084613808645</c:v>
                </c:pt>
                <c:pt idx="325">
                  <c:v>1131.2231100184388</c:v>
                </c:pt>
                <c:pt idx="326">
                  <c:v>1130.1475107559925</c:v>
                </c:pt>
                <c:pt idx="327">
                  <c:v>1128.0475312435976</c:v>
                </c:pt>
                <c:pt idx="328">
                  <c:v>1126.101208768695</c:v>
                </c:pt>
                <c:pt idx="329">
                  <c:v>1124.5646383937717</c:v>
                </c:pt>
                <c:pt idx="330">
                  <c:v>1122.4134398688793</c:v>
                </c:pt>
                <c:pt idx="331">
                  <c:v>1121.0305265314485</c:v>
                </c:pt>
                <c:pt idx="332">
                  <c:v>1120.4158983814791</c:v>
                </c:pt>
                <c:pt idx="333">
                  <c:v>1115.0891210817456</c:v>
                </c:pt>
                <c:pt idx="334">
                  <c:v>1115.7549682442123</c:v>
                </c:pt>
                <c:pt idx="335">
                  <c:v>1111.0428190944479</c:v>
                </c:pt>
                <c:pt idx="336">
                  <c:v>1111.7086662569145</c:v>
                </c:pt>
                <c:pt idx="337">
                  <c:v>1110.0696578569966</c:v>
                </c:pt>
                <c:pt idx="338">
                  <c:v>1106.1770129071911</c:v>
                </c:pt>
                <c:pt idx="339">
                  <c:v>1104.9989756197499</c:v>
                </c:pt>
                <c:pt idx="340">
                  <c:v>1101.4648637574267</c:v>
                </c:pt>
                <c:pt idx="341">
                  <c:v>1100.6453595574678</c:v>
                </c:pt>
                <c:pt idx="342">
                  <c:v>1096.1893054701904</c:v>
                </c:pt>
                <c:pt idx="343">
                  <c:v>1095.4210202827289</c:v>
                </c:pt>
                <c:pt idx="344">
                  <c:v>1091.477156320426</c:v>
                </c:pt>
                <c:pt idx="345">
                  <c:v>1091.0674042204466</c:v>
                </c:pt>
                <c:pt idx="346">
                  <c:v>1086.5089121081744</c:v>
                </c:pt>
                <c:pt idx="347">
                  <c:v>1086.5601311206722</c:v>
                </c:pt>
                <c:pt idx="348">
                  <c:v>1080.6699446834664</c:v>
                </c:pt>
                <c:pt idx="349">
                  <c:v>1080.0553165334973</c:v>
                </c:pt>
                <c:pt idx="350">
                  <c:v>1076.9309567711537</c:v>
                </c:pt>
                <c:pt idx="351">
                  <c:v>1075.5992624462199</c:v>
                </c:pt>
                <c:pt idx="352">
                  <c:v>1075.5992624462199</c:v>
                </c:pt>
                <c:pt idx="353">
                  <c:v>1070.3237041589837</c:v>
                </c:pt>
                <c:pt idx="354">
                  <c:v>1066.2774021716862</c:v>
                </c:pt>
                <c:pt idx="355">
                  <c:v>1064.4847367342757</c:v>
                </c:pt>
                <c:pt idx="356">
                  <c:v>1060.6945298094652</c:v>
                </c:pt>
                <c:pt idx="357">
                  <c:v>1059.4652735095267</c:v>
                </c:pt>
                <c:pt idx="358">
                  <c:v>1059.2091784470394</c:v>
                </c:pt>
                <c:pt idx="359">
                  <c:v>1054.5994673222699</c:v>
                </c:pt>
                <c:pt idx="360">
                  <c:v>1050.4507273099773</c:v>
                </c:pt>
                <c:pt idx="361">
                  <c:v>1049.6824421225158</c:v>
                </c:pt>
                <c:pt idx="362">
                  <c:v>1044.7141979102641</c:v>
                </c:pt>
                <c:pt idx="363">
                  <c:v>1044.5093218602744</c:v>
                </c:pt>
                <c:pt idx="364">
                  <c:v>1040.0020487604997</c:v>
                </c:pt>
                <c:pt idx="365">
                  <c:v>1037.9532882606022</c:v>
                </c:pt>
                <c:pt idx="366">
                  <c:v>1034.2143003482895</c:v>
                </c:pt>
                <c:pt idx="367">
                  <c:v>1032.1143208358944</c:v>
                </c:pt>
                <c:pt idx="368">
                  <c:v>1027.8631427986068</c:v>
                </c:pt>
                <c:pt idx="369">
                  <c:v>1025.5070682237247</c:v>
                </c:pt>
                <c:pt idx="370">
                  <c:v>1023.0997746363449</c:v>
                </c:pt>
                <c:pt idx="371">
                  <c:v>1018.5925015365704</c:v>
                </c:pt>
                <c:pt idx="372">
                  <c:v>1017.1071501741446</c:v>
                </c:pt>
                <c:pt idx="373">
                  <c:v>1016.9534931366522</c:v>
                </c:pt>
                <c:pt idx="374">
                  <c:v>1012.3950010243802</c:v>
                </c:pt>
                <c:pt idx="375">
                  <c:v>1007.7340708871133</c:v>
                </c:pt>
                <c:pt idx="376">
                  <c:v>1006.4023765621798</c:v>
                </c:pt>
                <c:pt idx="377">
                  <c:v>1001.2804753124359</c:v>
                </c:pt>
                <c:pt idx="378">
                  <c:v>1000</c:v>
                </c:pt>
                <c:pt idx="379">
                  <c:v>994.9293177627535</c:v>
                </c:pt>
                <c:pt idx="380">
                  <c:v>993.70006146281514</c:v>
                </c:pt>
                <c:pt idx="381">
                  <c:v>990.06351157549682</c:v>
                </c:pt>
                <c:pt idx="382">
                  <c:v>988.06597008809661</c:v>
                </c:pt>
                <c:pt idx="383">
                  <c:v>982.07334562589631</c:v>
                </c:pt>
                <c:pt idx="384">
                  <c:v>982.12456463839374</c:v>
                </c:pt>
                <c:pt idx="385">
                  <c:v>976.43925425117811</c:v>
                </c:pt>
                <c:pt idx="386">
                  <c:v>975.7221880762138</c:v>
                </c:pt>
                <c:pt idx="387">
                  <c:v>969.57590657652111</c:v>
                </c:pt>
                <c:pt idx="388">
                  <c:v>968.2442122515879</c:v>
                </c:pt>
                <c:pt idx="389">
                  <c:v>962.04671173939767</c:v>
                </c:pt>
                <c:pt idx="390">
                  <c:v>958.41016185207945</c:v>
                </c:pt>
                <c:pt idx="391">
                  <c:v>955.64433517721773</c:v>
                </c:pt>
                <c:pt idx="392">
                  <c:v>951.39315713993028</c:v>
                </c:pt>
                <c:pt idx="393">
                  <c:v>951.08584306494561</c:v>
                </c:pt>
                <c:pt idx="394">
                  <c:v>944.5298094652735</c:v>
                </c:pt>
                <c:pt idx="395">
                  <c:v>943.04445810284778</c:v>
                </c:pt>
                <c:pt idx="396">
                  <c:v>937.1030526531448</c:v>
                </c:pt>
                <c:pt idx="397">
                  <c:v>935.77135832821159</c:v>
                </c:pt>
                <c:pt idx="398">
                  <c:v>928.29338250358524</c:v>
                </c:pt>
                <c:pt idx="399">
                  <c:v>925.62999385371847</c:v>
                </c:pt>
                <c:pt idx="400">
                  <c:v>921.3275968039336</c:v>
                </c:pt>
                <c:pt idx="401">
                  <c:v>918.20323704158977</c:v>
                </c:pt>
                <c:pt idx="402">
                  <c:v>913.33743085433309</c:v>
                </c:pt>
                <c:pt idx="403">
                  <c:v>909.9057570170047</c:v>
                </c:pt>
                <c:pt idx="404">
                  <c:v>909.80331899200974</c:v>
                </c:pt>
                <c:pt idx="405">
                  <c:v>902.47900020487612</c:v>
                </c:pt>
                <c:pt idx="406">
                  <c:v>901.30096291743496</c:v>
                </c:pt>
                <c:pt idx="407">
                  <c:v>895.20590043023969</c:v>
                </c:pt>
                <c:pt idx="408">
                  <c:v>889.36693300553179</c:v>
                </c:pt>
                <c:pt idx="409">
                  <c:v>887.67670559311614</c:v>
                </c:pt>
                <c:pt idx="410">
                  <c:v>881.2743290309362</c:v>
                </c:pt>
                <c:pt idx="411">
                  <c:v>878.09875025609506</c:v>
                </c:pt>
                <c:pt idx="412">
                  <c:v>871.54271665642284</c:v>
                </c:pt>
                <c:pt idx="413">
                  <c:v>869.54517516902274</c:v>
                </c:pt>
                <c:pt idx="414">
                  <c:v>787.59475517312023</c:v>
                </c:pt>
                <c:pt idx="415">
                  <c:v>789.89961073550501</c:v>
                </c:pt>
                <c:pt idx="416">
                  <c:v>791.84593321040768</c:v>
                </c:pt>
                <c:pt idx="417">
                  <c:v>792.61421839786931</c:v>
                </c:pt>
                <c:pt idx="418">
                  <c:v>783.08748207334577</c:v>
                </c:pt>
                <c:pt idx="419">
                  <c:v>773.81684081130913</c:v>
                </c:pt>
                <c:pt idx="420">
                  <c:v>767.4144642491292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6BE-4F80-91C9-A19A1A6E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664"/>
        <c:axId val="409471296"/>
      </c:scatterChart>
      <c:valAx>
        <c:axId val="4094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471296"/>
        <c:crosses val="autoZero"/>
        <c:crossBetween val="midCat"/>
      </c:valAx>
      <c:valAx>
        <c:axId val="4094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4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'Q890C10-2'!$D$2:$D$500</c:f>
              <c:numCache>
                <c:formatCode>0.000_ </c:formatCode>
                <c:ptCount val="499"/>
                <c:pt idx="0">
                  <c:v>0</c:v>
                </c:pt>
                <c:pt idx="1">
                  <c:v>-8.3333333333333331E-5</c:v>
                </c:pt>
                <c:pt idx="2">
                  <c:v>-5.6249999999999996E-4</c:v>
                </c:pt>
                <c:pt idx="3">
                  <c:v>0</c:v>
                </c:pt>
                <c:pt idx="4">
                  <c:v>-4.1666666666666665E-5</c:v>
                </c:pt>
                <c:pt idx="5">
                  <c:v>-4.0624999999999998E-4</c:v>
                </c:pt>
                <c:pt idx="6">
                  <c:v>-2.3958333333333332E-4</c:v>
                </c:pt>
                <c:pt idx="7">
                  <c:v>-4.1666666666666665E-5</c:v>
                </c:pt>
                <c:pt idx="8">
                  <c:v>-8.3333333333333331E-5</c:v>
                </c:pt>
                <c:pt idx="9">
                  <c:v>-3.6458333333333335E-4</c:v>
                </c:pt>
                <c:pt idx="10">
                  <c:v>4.1666666666666665E-5</c:v>
                </c:pt>
                <c:pt idx="11">
                  <c:v>-8.3333333333333331E-5</c:v>
                </c:pt>
                <c:pt idx="12">
                  <c:v>-1.25E-4</c:v>
                </c:pt>
                <c:pt idx="13">
                  <c:v>-1.9791666666666666E-4</c:v>
                </c:pt>
                <c:pt idx="14">
                  <c:v>0</c:v>
                </c:pt>
                <c:pt idx="15">
                  <c:v>0</c:v>
                </c:pt>
                <c:pt idx="16">
                  <c:v>8.3333333333333331E-5</c:v>
                </c:pt>
                <c:pt idx="17">
                  <c:v>-4.3750000000000001E-4</c:v>
                </c:pt>
                <c:pt idx="18">
                  <c:v>0</c:v>
                </c:pt>
                <c:pt idx="19">
                  <c:v>-1.9791666666666666E-4</c:v>
                </c:pt>
                <c:pt idx="20">
                  <c:v>-4.1666666666666665E-5</c:v>
                </c:pt>
                <c:pt idx="21">
                  <c:v>0</c:v>
                </c:pt>
                <c:pt idx="22">
                  <c:v>-4.0624999999999998E-4</c:v>
                </c:pt>
                <c:pt idx="23">
                  <c:v>0</c:v>
                </c:pt>
                <c:pt idx="24">
                  <c:v>-4.1666666666666665E-5</c:v>
                </c:pt>
                <c:pt idx="25">
                  <c:v>-3.2291666666666666E-4</c:v>
                </c:pt>
                <c:pt idx="26">
                  <c:v>0</c:v>
                </c:pt>
                <c:pt idx="27">
                  <c:v>-4.7916666666666664E-4</c:v>
                </c:pt>
                <c:pt idx="28">
                  <c:v>4.1666666666666665E-5</c:v>
                </c:pt>
                <c:pt idx="29">
                  <c:v>-4.0624999999999998E-4</c:v>
                </c:pt>
                <c:pt idx="30">
                  <c:v>-5.6249999999999996E-4</c:v>
                </c:pt>
                <c:pt idx="31">
                  <c:v>0</c:v>
                </c:pt>
                <c:pt idx="32">
                  <c:v>-2.8124999999999998E-4</c:v>
                </c:pt>
                <c:pt idx="33">
                  <c:v>0</c:v>
                </c:pt>
                <c:pt idx="34">
                  <c:v>-6.041666666666667E-4</c:v>
                </c:pt>
                <c:pt idx="35">
                  <c:v>-4.1666666666666665E-5</c:v>
                </c:pt>
                <c:pt idx="36">
                  <c:v>0</c:v>
                </c:pt>
                <c:pt idx="37">
                  <c:v>-6.4583333333333333E-4</c:v>
                </c:pt>
                <c:pt idx="38">
                  <c:v>4.1666666666666665E-5</c:v>
                </c:pt>
                <c:pt idx="39">
                  <c:v>-6.4583333333333333E-4</c:v>
                </c:pt>
                <c:pt idx="40">
                  <c:v>-7.187500000000001E-4</c:v>
                </c:pt>
                <c:pt idx="41">
                  <c:v>4.1666666666666665E-5</c:v>
                </c:pt>
                <c:pt idx="42">
                  <c:v>0</c:v>
                </c:pt>
                <c:pt idx="43">
                  <c:v>4.1666666666666665E-5</c:v>
                </c:pt>
                <c:pt idx="44">
                  <c:v>-2.8124999999999998E-4</c:v>
                </c:pt>
                <c:pt idx="45">
                  <c:v>1.25E-4</c:v>
                </c:pt>
                <c:pt idx="46">
                  <c:v>1.25E-4</c:v>
                </c:pt>
                <c:pt idx="47">
                  <c:v>1.5625E-4</c:v>
                </c:pt>
                <c:pt idx="48">
                  <c:v>-2.8124999999999998E-4</c:v>
                </c:pt>
                <c:pt idx="49">
                  <c:v>-8.3333333333333331E-5</c:v>
                </c:pt>
                <c:pt idx="50">
                  <c:v>1.25E-4</c:v>
                </c:pt>
                <c:pt idx="51">
                  <c:v>-4.1666666666666665E-5</c:v>
                </c:pt>
                <c:pt idx="52">
                  <c:v>8.3333333333333331E-5</c:v>
                </c:pt>
                <c:pt idx="53">
                  <c:v>1.5625E-4</c:v>
                </c:pt>
                <c:pt idx="54">
                  <c:v>1.5625E-4</c:v>
                </c:pt>
                <c:pt idx="55">
                  <c:v>2.8124999999999998E-4</c:v>
                </c:pt>
                <c:pt idx="56">
                  <c:v>2.3958333333333332E-4</c:v>
                </c:pt>
                <c:pt idx="57">
                  <c:v>2.3958333333333332E-4</c:v>
                </c:pt>
                <c:pt idx="58">
                  <c:v>2.3958333333333332E-4</c:v>
                </c:pt>
                <c:pt idx="59">
                  <c:v>1.9791666666666666E-4</c:v>
                </c:pt>
                <c:pt idx="60">
                  <c:v>3.6458333333333335E-4</c:v>
                </c:pt>
                <c:pt idx="61">
                  <c:v>3.2291666666666666E-4</c:v>
                </c:pt>
                <c:pt idx="62">
                  <c:v>4.3750000000000001E-4</c:v>
                </c:pt>
                <c:pt idx="63">
                  <c:v>4.7916666666666664E-4</c:v>
                </c:pt>
                <c:pt idx="64">
                  <c:v>4.0624999999999998E-4</c:v>
                </c:pt>
                <c:pt idx="65">
                  <c:v>4.7916666666666664E-4</c:v>
                </c:pt>
                <c:pt idx="66">
                  <c:v>6.4583333333333333E-4</c:v>
                </c:pt>
                <c:pt idx="67">
                  <c:v>6.041666666666667E-4</c:v>
                </c:pt>
                <c:pt idx="68">
                  <c:v>6.8750000000000007E-4</c:v>
                </c:pt>
                <c:pt idx="69">
                  <c:v>5.6249999999999996E-4</c:v>
                </c:pt>
                <c:pt idx="70">
                  <c:v>6.8750000000000007E-4</c:v>
                </c:pt>
                <c:pt idx="71">
                  <c:v>6.4583333333333333E-4</c:v>
                </c:pt>
                <c:pt idx="72">
                  <c:v>6.4583333333333333E-4</c:v>
                </c:pt>
                <c:pt idx="73">
                  <c:v>6.4583333333333333E-4</c:v>
                </c:pt>
                <c:pt idx="74">
                  <c:v>6.8750000000000007E-4</c:v>
                </c:pt>
                <c:pt idx="75">
                  <c:v>6.041666666666667E-4</c:v>
                </c:pt>
                <c:pt idx="76">
                  <c:v>6.4583333333333333E-4</c:v>
                </c:pt>
                <c:pt idx="77">
                  <c:v>6.041666666666667E-4</c:v>
                </c:pt>
                <c:pt idx="78">
                  <c:v>6.4583333333333333E-4</c:v>
                </c:pt>
                <c:pt idx="79">
                  <c:v>6.041666666666667E-4</c:v>
                </c:pt>
                <c:pt idx="80">
                  <c:v>5.6249999999999996E-4</c:v>
                </c:pt>
                <c:pt idx="81">
                  <c:v>6.8750000000000007E-4</c:v>
                </c:pt>
                <c:pt idx="82">
                  <c:v>6.8750000000000007E-4</c:v>
                </c:pt>
                <c:pt idx="83">
                  <c:v>6.4583333333333333E-4</c:v>
                </c:pt>
                <c:pt idx="84">
                  <c:v>6.8750000000000007E-4</c:v>
                </c:pt>
                <c:pt idx="85">
                  <c:v>6.4583333333333333E-4</c:v>
                </c:pt>
                <c:pt idx="86">
                  <c:v>7.187500000000001E-4</c:v>
                </c:pt>
                <c:pt idx="87">
                  <c:v>6.8750000000000007E-4</c:v>
                </c:pt>
                <c:pt idx="88">
                  <c:v>8.0208333333333336E-4</c:v>
                </c:pt>
                <c:pt idx="89">
                  <c:v>8.0208333333333336E-4</c:v>
                </c:pt>
                <c:pt idx="90">
                  <c:v>6.8750000000000007E-4</c:v>
                </c:pt>
                <c:pt idx="91">
                  <c:v>7.187500000000001E-4</c:v>
                </c:pt>
                <c:pt idx="92">
                  <c:v>7.6041666666666662E-4</c:v>
                </c:pt>
                <c:pt idx="93">
                  <c:v>8.4374999999999999E-4</c:v>
                </c:pt>
                <c:pt idx="94">
                  <c:v>8.8541666666666673E-4</c:v>
                </c:pt>
                <c:pt idx="95">
                  <c:v>1.1666666666666668E-3</c:v>
                </c:pt>
                <c:pt idx="96">
                  <c:v>9.6874999999999999E-4</c:v>
                </c:pt>
                <c:pt idx="97">
                  <c:v>9.6874999999999999E-4</c:v>
                </c:pt>
                <c:pt idx="98">
                  <c:v>1.4479166666666668E-3</c:v>
                </c:pt>
                <c:pt idx="99">
                  <c:v>1.1666666666666668E-3</c:v>
                </c:pt>
                <c:pt idx="100">
                  <c:v>1.25E-3</c:v>
                </c:pt>
                <c:pt idx="101">
                  <c:v>1.25E-3</c:v>
                </c:pt>
                <c:pt idx="102">
                  <c:v>1.1249999999999999E-3</c:v>
                </c:pt>
                <c:pt idx="103">
                  <c:v>1.2083333333333334E-3</c:v>
                </c:pt>
                <c:pt idx="104">
                  <c:v>1.2812500000000001E-3</c:v>
                </c:pt>
                <c:pt idx="105">
                  <c:v>1.2812500000000001E-3</c:v>
                </c:pt>
                <c:pt idx="106">
                  <c:v>1.3645833333333333E-3</c:v>
                </c:pt>
                <c:pt idx="107">
                  <c:v>2.1354166666666665E-3</c:v>
                </c:pt>
                <c:pt idx="108">
                  <c:v>1.6041666666666667E-3</c:v>
                </c:pt>
                <c:pt idx="109">
                  <c:v>1.4479166666666668E-3</c:v>
                </c:pt>
                <c:pt idx="110">
                  <c:v>1.5729166666666667E-3</c:v>
                </c:pt>
                <c:pt idx="111">
                  <c:v>1.5729166666666667E-3</c:v>
                </c:pt>
                <c:pt idx="112">
                  <c:v>1.6458333333333333E-3</c:v>
                </c:pt>
                <c:pt idx="113">
                  <c:v>2.8125000000000003E-3</c:v>
                </c:pt>
                <c:pt idx="114">
                  <c:v>1.8124999999999999E-3</c:v>
                </c:pt>
                <c:pt idx="115">
                  <c:v>1.8541666666666665E-3</c:v>
                </c:pt>
                <c:pt idx="116">
                  <c:v>1.8124999999999999E-3</c:v>
                </c:pt>
                <c:pt idx="117">
                  <c:v>3.2187499999999998E-3</c:v>
                </c:pt>
                <c:pt idx="118">
                  <c:v>2.9374999999999996E-3</c:v>
                </c:pt>
                <c:pt idx="119">
                  <c:v>2.2083333333333334E-3</c:v>
                </c:pt>
                <c:pt idx="120">
                  <c:v>2.0104166666666669E-3</c:v>
                </c:pt>
                <c:pt idx="121">
                  <c:v>2.4479166666666664E-3</c:v>
                </c:pt>
                <c:pt idx="122">
                  <c:v>3.1770833333333334E-3</c:v>
                </c:pt>
                <c:pt idx="123">
                  <c:v>3.3333333333333335E-3</c:v>
                </c:pt>
                <c:pt idx="124">
                  <c:v>3.0937499999999997E-3</c:v>
                </c:pt>
                <c:pt idx="125">
                  <c:v>3.6979166666666666E-3</c:v>
                </c:pt>
                <c:pt idx="126">
                  <c:v>2.3333333333333335E-3</c:v>
                </c:pt>
                <c:pt idx="127">
                  <c:v>2.4895833333333332E-3</c:v>
                </c:pt>
                <c:pt idx="128">
                  <c:v>3.8541666666666668E-3</c:v>
                </c:pt>
                <c:pt idx="129">
                  <c:v>2.5312500000000001E-3</c:v>
                </c:pt>
                <c:pt idx="130">
                  <c:v>2.5729166666666665E-3</c:v>
                </c:pt>
                <c:pt idx="131">
                  <c:v>2.6979166666666666E-3</c:v>
                </c:pt>
                <c:pt idx="132">
                  <c:v>2.7708333333333335E-3</c:v>
                </c:pt>
                <c:pt idx="133">
                  <c:v>3.5729166666666669E-3</c:v>
                </c:pt>
                <c:pt idx="134">
                  <c:v>2.9791666666666664E-3</c:v>
                </c:pt>
                <c:pt idx="135">
                  <c:v>4.0208333333333337E-3</c:v>
                </c:pt>
                <c:pt idx="136">
                  <c:v>3.0937499999999997E-3</c:v>
                </c:pt>
                <c:pt idx="137">
                  <c:v>3.0520833333333333E-3</c:v>
                </c:pt>
                <c:pt idx="138">
                  <c:v>4.8645833333333336E-3</c:v>
                </c:pt>
                <c:pt idx="139">
                  <c:v>3.2916666666666667E-3</c:v>
                </c:pt>
                <c:pt idx="140">
                  <c:v>3.5000000000000001E-3</c:v>
                </c:pt>
                <c:pt idx="141">
                  <c:v>5.8645833333333328E-3</c:v>
                </c:pt>
                <c:pt idx="142">
                  <c:v>3.8958333333333332E-3</c:v>
                </c:pt>
                <c:pt idx="143">
                  <c:v>3.739583333333333E-3</c:v>
                </c:pt>
                <c:pt idx="144">
                  <c:v>3.6979166666666666E-3</c:v>
                </c:pt>
                <c:pt idx="145">
                  <c:v>3.8229166666666667E-3</c:v>
                </c:pt>
                <c:pt idx="146">
                  <c:v>4.8229166666666672E-3</c:v>
                </c:pt>
                <c:pt idx="147">
                  <c:v>3.9375E-3</c:v>
                </c:pt>
                <c:pt idx="148">
                  <c:v>3.9375E-3</c:v>
                </c:pt>
                <c:pt idx="149">
                  <c:v>5.5833333333333334E-3</c:v>
                </c:pt>
                <c:pt idx="150">
                  <c:v>6.4687499999999997E-3</c:v>
                </c:pt>
                <c:pt idx="151">
                  <c:v>4.1770833333333339E-3</c:v>
                </c:pt>
                <c:pt idx="152">
                  <c:v>4.2187500000000003E-3</c:v>
                </c:pt>
                <c:pt idx="153">
                  <c:v>4.3437499999999995E-3</c:v>
                </c:pt>
                <c:pt idx="154">
                  <c:v>4.4583333333333332E-3</c:v>
                </c:pt>
                <c:pt idx="155">
                  <c:v>6.4687499999999997E-3</c:v>
                </c:pt>
                <c:pt idx="156">
                  <c:v>4.5416666666666669E-3</c:v>
                </c:pt>
                <c:pt idx="157">
                  <c:v>4.6249999999999998E-3</c:v>
                </c:pt>
                <c:pt idx="158">
                  <c:v>4.90625E-3</c:v>
                </c:pt>
                <c:pt idx="159">
                  <c:v>4.9479166666666664E-3</c:v>
                </c:pt>
                <c:pt idx="160">
                  <c:v>5.145833333333333E-3</c:v>
                </c:pt>
                <c:pt idx="161">
                  <c:v>5.1875000000000003E-3</c:v>
                </c:pt>
                <c:pt idx="162">
                  <c:v>5.7500000000000008E-3</c:v>
                </c:pt>
                <c:pt idx="163">
                  <c:v>7.2395833333333331E-3</c:v>
                </c:pt>
                <c:pt idx="164">
                  <c:v>6.7083333333333335E-3</c:v>
                </c:pt>
                <c:pt idx="165">
                  <c:v>7.1979166666666658E-3</c:v>
                </c:pt>
                <c:pt idx="166">
                  <c:v>6.114583333333333E-3</c:v>
                </c:pt>
                <c:pt idx="167">
                  <c:v>5.5520833333333333E-3</c:v>
                </c:pt>
                <c:pt idx="168">
                  <c:v>5.9895833333333329E-3</c:v>
                </c:pt>
                <c:pt idx="169">
                  <c:v>6.0729166666666666E-3</c:v>
                </c:pt>
                <c:pt idx="170">
                  <c:v>6.114583333333333E-3</c:v>
                </c:pt>
                <c:pt idx="171">
                  <c:v>6.2291666666666667E-3</c:v>
                </c:pt>
                <c:pt idx="172">
                  <c:v>6.3541666666666668E-3</c:v>
                </c:pt>
                <c:pt idx="173">
                  <c:v>8.8854166666666665E-3</c:v>
                </c:pt>
                <c:pt idx="174">
                  <c:v>6.7499999999999999E-3</c:v>
                </c:pt>
                <c:pt idx="175">
                  <c:v>6.8333333333333336E-3</c:v>
                </c:pt>
                <c:pt idx="176">
                  <c:v>6.9583333333333337E-3</c:v>
                </c:pt>
                <c:pt idx="177">
                  <c:v>7.8750000000000001E-3</c:v>
                </c:pt>
                <c:pt idx="178">
                  <c:v>9.2812499999999996E-3</c:v>
                </c:pt>
                <c:pt idx="179">
                  <c:v>9.8125E-3</c:v>
                </c:pt>
                <c:pt idx="180">
                  <c:v>7.1979166666666658E-3</c:v>
                </c:pt>
                <c:pt idx="181">
                  <c:v>9.6874999999999999E-3</c:v>
                </c:pt>
                <c:pt idx="182">
                  <c:v>8.0416666666666674E-3</c:v>
                </c:pt>
                <c:pt idx="183">
                  <c:v>8.3229166666666677E-3</c:v>
                </c:pt>
                <c:pt idx="184">
                  <c:v>1.165625E-2</c:v>
                </c:pt>
                <c:pt idx="185">
                  <c:v>9.4062499999999997E-3</c:v>
                </c:pt>
                <c:pt idx="186">
                  <c:v>9.8541666666666656E-3</c:v>
                </c:pt>
                <c:pt idx="187">
                  <c:v>1.2989583333333334E-2</c:v>
                </c:pt>
                <c:pt idx="188">
                  <c:v>1.1572916666666667E-2</c:v>
                </c:pt>
                <c:pt idx="189">
                  <c:v>1.1093749999999999E-2</c:v>
                </c:pt>
                <c:pt idx="190">
                  <c:v>1.3989583333333333E-2</c:v>
                </c:pt>
                <c:pt idx="191">
                  <c:v>1.2020833333333333E-2</c:v>
                </c:pt>
                <c:pt idx="192">
                  <c:v>1.2541666666666666E-2</c:v>
                </c:pt>
                <c:pt idx="193">
                  <c:v>1.4791666666666667E-2</c:v>
                </c:pt>
                <c:pt idx="194">
                  <c:v>1.3552083333333333E-2</c:v>
                </c:pt>
                <c:pt idx="195">
                  <c:v>1.4072916666666666E-2</c:v>
                </c:pt>
                <c:pt idx="196">
                  <c:v>1.4395833333333332E-2</c:v>
                </c:pt>
                <c:pt idx="197">
                  <c:v>1.5760416666666666E-2</c:v>
                </c:pt>
                <c:pt idx="198">
                  <c:v>1.5114583333333334E-2</c:v>
                </c:pt>
                <c:pt idx="199">
                  <c:v>1.5677083333333331E-2</c:v>
                </c:pt>
                <c:pt idx="200">
                  <c:v>1.6125E-2</c:v>
                </c:pt>
                <c:pt idx="201">
                  <c:v>1.6760416666666667E-2</c:v>
                </c:pt>
                <c:pt idx="202">
                  <c:v>1.6968750000000001E-2</c:v>
                </c:pt>
                <c:pt idx="203">
                  <c:v>1.978125E-2</c:v>
                </c:pt>
                <c:pt idx="204">
                  <c:v>1.7843750000000002E-2</c:v>
                </c:pt>
                <c:pt idx="205">
                  <c:v>1.8656249999999999E-2</c:v>
                </c:pt>
                <c:pt idx="206">
                  <c:v>1.9135416666666665E-2</c:v>
                </c:pt>
                <c:pt idx="207">
                  <c:v>2.0218750000000001E-2</c:v>
                </c:pt>
                <c:pt idx="208">
                  <c:v>2.0135416666666666E-2</c:v>
                </c:pt>
                <c:pt idx="209">
                  <c:v>2.0583333333333332E-2</c:v>
                </c:pt>
                <c:pt idx="210">
                  <c:v>2.2593749999999999E-2</c:v>
                </c:pt>
                <c:pt idx="211">
                  <c:v>2.1708333333333333E-2</c:v>
                </c:pt>
                <c:pt idx="212">
                  <c:v>2.2145833333333333E-2</c:v>
                </c:pt>
                <c:pt idx="213">
                  <c:v>2.3114583333333331E-2</c:v>
                </c:pt>
                <c:pt idx="214">
                  <c:v>2.3197916666666665E-2</c:v>
                </c:pt>
                <c:pt idx="215">
                  <c:v>2.384375E-2</c:v>
                </c:pt>
                <c:pt idx="216">
                  <c:v>2.4239583333333332E-2</c:v>
                </c:pt>
                <c:pt idx="217">
                  <c:v>2.5562500000000002E-2</c:v>
                </c:pt>
                <c:pt idx="218">
                  <c:v>2.4927083333333332E-2</c:v>
                </c:pt>
                <c:pt idx="219">
                  <c:v>2.6489583333333334E-2</c:v>
                </c:pt>
                <c:pt idx="220">
                  <c:v>2.6124999999999999E-2</c:v>
                </c:pt>
                <c:pt idx="221">
                  <c:v>2.6614583333333334E-2</c:v>
                </c:pt>
                <c:pt idx="222">
                  <c:v>2.7177083333333334E-2</c:v>
                </c:pt>
                <c:pt idx="223">
                  <c:v>2.8947916666666667E-2</c:v>
                </c:pt>
                <c:pt idx="224">
                  <c:v>3.0354166666666668E-2</c:v>
                </c:pt>
                <c:pt idx="225">
                  <c:v>2.8583333333333336E-2</c:v>
                </c:pt>
                <c:pt idx="226">
                  <c:v>2.9020833333333333E-2</c:v>
                </c:pt>
                <c:pt idx="227">
                  <c:v>3.0229166666666668E-2</c:v>
                </c:pt>
                <c:pt idx="228">
                  <c:v>3.0833333333333334E-2</c:v>
                </c:pt>
                <c:pt idx="229">
                  <c:v>3.191666666666667E-2</c:v>
                </c:pt>
                <c:pt idx="230">
                  <c:v>3.2645833333333332E-2</c:v>
                </c:pt>
                <c:pt idx="231">
                  <c:v>3.1395833333333331E-2</c:v>
                </c:pt>
                <c:pt idx="232">
                  <c:v>3.3125000000000002E-2</c:v>
                </c:pt>
                <c:pt idx="233">
                  <c:v>3.2687500000000001E-2</c:v>
                </c:pt>
                <c:pt idx="234">
                  <c:v>3.3041666666666671E-2</c:v>
                </c:pt>
                <c:pt idx="235">
                  <c:v>3.4124999999999996E-2</c:v>
                </c:pt>
                <c:pt idx="236">
                  <c:v>3.4052083333333337E-2</c:v>
                </c:pt>
                <c:pt idx="237">
                  <c:v>3.4687500000000003E-2</c:v>
                </c:pt>
                <c:pt idx="238">
                  <c:v>3.6385416666666663E-2</c:v>
                </c:pt>
                <c:pt idx="239">
                  <c:v>3.5739583333333332E-2</c:v>
                </c:pt>
                <c:pt idx="240">
                  <c:v>3.6218750000000001E-2</c:v>
                </c:pt>
                <c:pt idx="241">
                  <c:v>3.6666666666666667E-2</c:v>
                </c:pt>
                <c:pt idx="242">
                  <c:v>3.8958333333333338E-2</c:v>
                </c:pt>
                <c:pt idx="243">
                  <c:v>3.875E-2</c:v>
                </c:pt>
                <c:pt idx="244">
                  <c:v>3.8312499999999999E-2</c:v>
                </c:pt>
                <c:pt idx="245">
                  <c:v>3.8510416666666665E-2</c:v>
                </c:pt>
                <c:pt idx="246">
                  <c:v>3.9114583333333335E-2</c:v>
                </c:pt>
                <c:pt idx="247">
                  <c:v>4.240625E-2</c:v>
                </c:pt>
                <c:pt idx="248">
                  <c:v>4.0156249999999998E-2</c:v>
                </c:pt>
                <c:pt idx="249">
                  <c:v>4.321875E-2</c:v>
                </c:pt>
                <c:pt idx="250">
                  <c:v>4.1208333333333333E-2</c:v>
                </c:pt>
                <c:pt idx="251">
                  <c:v>4.1770833333333333E-2</c:v>
                </c:pt>
                <c:pt idx="252">
                  <c:v>4.4416666666666667E-2</c:v>
                </c:pt>
                <c:pt idx="253">
                  <c:v>4.2895833333333334E-2</c:v>
                </c:pt>
                <c:pt idx="254">
                  <c:v>4.5020833333333336E-2</c:v>
                </c:pt>
                <c:pt idx="255">
                  <c:v>4.3979166666666673E-2</c:v>
                </c:pt>
                <c:pt idx="256">
                  <c:v>4.4218750000000001E-2</c:v>
                </c:pt>
                <c:pt idx="257">
                  <c:v>4.5145833333333329E-2</c:v>
                </c:pt>
                <c:pt idx="258">
                  <c:v>4.5427083333333333E-2</c:v>
                </c:pt>
                <c:pt idx="259">
                  <c:v>4.6114583333333327E-2</c:v>
                </c:pt>
                <c:pt idx="260">
                  <c:v>4.6395833333333331E-2</c:v>
                </c:pt>
                <c:pt idx="261">
                  <c:v>4.6989583333333335E-2</c:v>
                </c:pt>
                <c:pt idx="262">
                  <c:v>4.8927083333333336E-2</c:v>
                </c:pt>
                <c:pt idx="263">
                  <c:v>4.804166666666667E-2</c:v>
                </c:pt>
                <c:pt idx="264">
                  <c:v>4.8114583333333329E-2</c:v>
                </c:pt>
                <c:pt idx="265">
                  <c:v>4.8802083333333329E-2</c:v>
                </c:pt>
                <c:pt idx="266">
                  <c:v>4.9322916666666668E-2</c:v>
                </c:pt>
                <c:pt idx="267">
                  <c:v>4.9562500000000002E-2</c:v>
                </c:pt>
                <c:pt idx="268">
                  <c:v>5.0447916666666669E-2</c:v>
                </c:pt>
                <c:pt idx="269">
                  <c:v>5.0937499999999997E-2</c:v>
                </c:pt>
                <c:pt idx="270">
                  <c:v>5.1291666666666673E-2</c:v>
                </c:pt>
                <c:pt idx="271">
                  <c:v>5.1531250000000001E-2</c:v>
                </c:pt>
                <c:pt idx="272">
                  <c:v>5.5197916666666673E-2</c:v>
                </c:pt>
                <c:pt idx="273">
                  <c:v>5.5072916666666666E-2</c:v>
                </c:pt>
                <c:pt idx="274">
                  <c:v>5.3343750000000002E-2</c:v>
                </c:pt>
                <c:pt idx="275">
                  <c:v>5.3791666666666661E-2</c:v>
                </c:pt>
                <c:pt idx="276">
                  <c:v>5.4354166666666669E-2</c:v>
                </c:pt>
                <c:pt idx="277">
                  <c:v>5.5718750000000004E-2</c:v>
                </c:pt>
                <c:pt idx="278">
                  <c:v>5.5114583333333335E-2</c:v>
                </c:pt>
                <c:pt idx="279">
                  <c:v>5.6479166666666664E-2</c:v>
                </c:pt>
                <c:pt idx="280">
                  <c:v>5.5958333333333332E-2</c:v>
                </c:pt>
                <c:pt idx="281">
                  <c:v>5.6281249999999998E-2</c:v>
                </c:pt>
                <c:pt idx="282">
                  <c:v>5.6645833333333333E-2</c:v>
                </c:pt>
                <c:pt idx="283">
                  <c:v>5.7729166666666665E-2</c:v>
                </c:pt>
                <c:pt idx="284">
                  <c:v>5.7406249999999999E-2</c:v>
                </c:pt>
                <c:pt idx="285">
                  <c:v>5.7604166666666672E-2</c:v>
                </c:pt>
                <c:pt idx="286">
                  <c:v>6.0822916666666671E-2</c:v>
                </c:pt>
                <c:pt idx="287">
                  <c:v>5.8249999999999996E-2</c:v>
                </c:pt>
                <c:pt idx="288">
                  <c:v>5.8614583333333331E-2</c:v>
                </c:pt>
                <c:pt idx="289">
                  <c:v>5.9739583333333339E-2</c:v>
                </c:pt>
                <c:pt idx="290">
                  <c:v>5.909375E-2</c:v>
                </c:pt>
                <c:pt idx="291">
                  <c:v>5.9499999999999997E-2</c:v>
                </c:pt>
                <c:pt idx="292">
                  <c:v>5.9854166666666674E-2</c:v>
                </c:pt>
                <c:pt idx="293">
                  <c:v>6.0177083333333332E-2</c:v>
                </c:pt>
                <c:pt idx="294">
                  <c:v>6.0499999999999998E-2</c:v>
                </c:pt>
                <c:pt idx="295">
                  <c:v>6.1906249999999996E-2</c:v>
                </c:pt>
                <c:pt idx="296">
                  <c:v>6.1145833333333337E-2</c:v>
                </c:pt>
                <c:pt idx="297">
                  <c:v>6.158333333333333E-2</c:v>
                </c:pt>
                <c:pt idx="298">
                  <c:v>6.2031250000000003E-2</c:v>
                </c:pt>
                <c:pt idx="299">
                  <c:v>6.2427083333333334E-2</c:v>
                </c:pt>
                <c:pt idx="300">
                  <c:v>6.3197916666666673E-2</c:v>
                </c:pt>
                <c:pt idx="301">
                  <c:v>6.3156249999999997E-2</c:v>
                </c:pt>
                <c:pt idx="302">
                  <c:v>6.3395833333333332E-2</c:v>
                </c:pt>
                <c:pt idx="303">
                  <c:v>6.4520833333333333E-2</c:v>
                </c:pt>
                <c:pt idx="304">
                  <c:v>6.4479166666666671E-2</c:v>
                </c:pt>
                <c:pt idx="305">
                  <c:v>6.4760416666666668E-2</c:v>
                </c:pt>
                <c:pt idx="306">
                  <c:v>6.5729166666666658E-2</c:v>
                </c:pt>
                <c:pt idx="307">
                  <c:v>6.5927083333333331E-2</c:v>
                </c:pt>
                <c:pt idx="308">
                  <c:v>6.7614583333333325E-2</c:v>
                </c:pt>
                <c:pt idx="309">
                  <c:v>6.6572916666666662E-2</c:v>
                </c:pt>
                <c:pt idx="310">
                  <c:v>6.7781250000000001E-2</c:v>
                </c:pt>
                <c:pt idx="311">
                  <c:v>7.0468749999999997E-2</c:v>
                </c:pt>
                <c:pt idx="312">
                  <c:v>6.9791666666666669E-2</c:v>
                </c:pt>
                <c:pt idx="313">
                  <c:v>6.8666666666666668E-2</c:v>
                </c:pt>
                <c:pt idx="314">
                  <c:v>6.8979166666666661E-2</c:v>
                </c:pt>
                <c:pt idx="315">
                  <c:v>6.9343749999999996E-2</c:v>
                </c:pt>
                <c:pt idx="316">
                  <c:v>6.9822916666666665E-2</c:v>
                </c:pt>
                <c:pt idx="317">
                  <c:v>7.0354166666666662E-2</c:v>
                </c:pt>
                <c:pt idx="318">
                  <c:v>7.3729166666666665E-2</c:v>
                </c:pt>
                <c:pt idx="319">
                  <c:v>7.1270833333333325E-2</c:v>
                </c:pt>
                <c:pt idx="320">
                  <c:v>7.1718749999999998E-2</c:v>
                </c:pt>
                <c:pt idx="321">
                  <c:v>7.396875E-2</c:v>
                </c:pt>
                <c:pt idx="322">
                  <c:v>7.2677083333333337E-2</c:v>
                </c:pt>
                <c:pt idx="323">
                  <c:v>7.3124999999999996E-2</c:v>
                </c:pt>
                <c:pt idx="324">
                  <c:v>7.4406249999999993E-2</c:v>
                </c:pt>
                <c:pt idx="325">
                  <c:v>7.6541666666666661E-2</c:v>
                </c:pt>
                <c:pt idx="326">
                  <c:v>7.7302083333333341E-2</c:v>
                </c:pt>
                <c:pt idx="327">
                  <c:v>7.6739583333333333E-2</c:v>
                </c:pt>
                <c:pt idx="328">
                  <c:v>7.5531250000000008E-2</c:v>
                </c:pt>
                <c:pt idx="329">
                  <c:v>7.7385416666666665E-2</c:v>
                </c:pt>
                <c:pt idx="330">
                  <c:v>7.6583333333333337E-2</c:v>
                </c:pt>
                <c:pt idx="331">
                  <c:v>7.7104166666666668E-2</c:v>
                </c:pt>
                <c:pt idx="332">
                  <c:v>7.9072916666666673E-2</c:v>
                </c:pt>
                <c:pt idx="333">
                  <c:v>7.8072916666666672E-2</c:v>
                </c:pt>
                <c:pt idx="334">
                  <c:v>8.067708333333333E-2</c:v>
                </c:pt>
                <c:pt idx="335">
                  <c:v>7.8989583333333335E-2</c:v>
                </c:pt>
                <c:pt idx="336">
                  <c:v>7.947916666666667E-2</c:v>
                </c:pt>
                <c:pt idx="337">
                  <c:v>8.1239583333333337E-2</c:v>
                </c:pt>
                <c:pt idx="338">
                  <c:v>8.0395833333333333E-2</c:v>
                </c:pt>
                <c:pt idx="339">
                  <c:v>8.0843750000000006E-2</c:v>
                </c:pt>
                <c:pt idx="340">
                  <c:v>8.1364583333333337E-2</c:v>
                </c:pt>
                <c:pt idx="341">
                  <c:v>8.1843750000000007E-2</c:v>
                </c:pt>
                <c:pt idx="342">
                  <c:v>8.2375000000000004E-2</c:v>
                </c:pt>
                <c:pt idx="343">
                  <c:v>8.2854166666666659E-2</c:v>
                </c:pt>
                <c:pt idx="344">
                  <c:v>8.3416666666666653E-2</c:v>
                </c:pt>
                <c:pt idx="345">
                  <c:v>8.3812499999999998E-2</c:v>
                </c:pt>
                <c:pt idx="346">
                  <c:v>8.4374999999999992E-2</c:v>
                </c:pt>
                <c:pt idx="347">
                  <c:v>8.4906250000000003E-2</c:v>
                </c:pt>
                <c:pt idx="348">
                  <c:v>8.5510416666666658E-2</c:v>
                </c:pt>
                <c:pt idx="349">
                  <c:v>8.6104166666666662E-2</c:v>
                </c:pt>
                <c:pt idx="350">
                  <c:v>8.6510416666666659E-2</c:v>
                </c:pt>
                <c:pt idx="351">
                  <c:v>8.7031250000000004E-2</c:v>
                </c:pt>
                <c:pt idx="352">
                  <c:v>8.7802083333333336E-2</c:v>
                </c:pt>
                <c:pt idx="353">
                  <c:v>8.7802083333333336E-2</c:v>
                </c:pt>
                <c:pt idx="354">
                  <c:v>8.8322916666666654E-2</c:v>
                </c:pt>
                <c:pt idx="355">
                  <c:v>8.8927083333333337E-2</c:v>
                </c:pt>
                <c:pt idx="356">
                  <c:v>8.9364583333333344E-2</c:v>
                </c:pt>
                <c:pt idx="357">
                  <c:v>9.0052083333333324E-2</c:v>
                </c:pt>
                <c:pt idx="358">
                  <c:v>9.1249999999999998E-2</c:v>
                </c:pt>
                <c:pt idx="359">
                  <c:v>9.1135416666666677E-2</c:v>
                </c:pt>
                <c:pt idx="360">
                  <c:v>9.1500000000000012E-2</c:v>
                </c:pt>
                <c:pt idx="361">
                  <c:v>9.2416666666666661E-2</c:v>
                </c:pt>
                <c:pt idx="362">
                  <c:v>9.2583333333333337E-2</c:v>
                </c:pt>
                <c:pt idx="363">
                  <c:v>9.3104166666666668E-2</c:v>
                </c:pt>
                <c:pt idx="364">
                  <c:v>9.3708333333333338E-2</c:v>
                </c:pt>
                <c:pt idx="365">
                  <c:v>9.6156249999999999E-2</c:v>
                </c:pt>
                <c:pt idx="366">
                  <c:v>9.4791666666666663E-2</c:v>
                </c:pt>
                <c:pt idx="367">
                  <c:v>9.6958333333333327E-2</c:v>
                </c:pt>
                <c:pt idx="368">
                  <c:v>9.5958333333333326E-2</c:v>
                </c:pt>
                <c:pt idx="369">
                  <c:v>9.6239583333333337E-2</c:v>
                </c:pt>
                <c:pt idx="370">
                  <c:v>9.7604166666666659E-2</c:v>
                </c:pt>
                <c:pt idx="371">
                  <c:v>9.7239583333333338E-2</c:v>
                </c:pt>
                <c:pt idx="372">
                  <c:v>9.9218750000000008E-2</c:v>
                </c:pt>
                <c:pt idx="373">
                  <c:v>9.8333333333333328E-2</c:v>
                </c:pt>
                <c:pt idx="374">
                  <c:v>9.9531250000000002E-2</c:v>
                </c:pt>
                <c:pt idx="375">
                  <c:v>9.9374999999999991E-2</c:v>
                </c:pt>
                <c:pt idx="376">
                  <c:v>0.10210416666666666</c:v>
                </c:pt>
                <c:pt idx="377">
                  <c:v>0.10065625</c:v>
                </c:pt>
                <c:pt idx="378">
                  <c:v>0.10082291666666666</c:v>
                </c:pt>
                <c:pt idx="379">
                  <c:v>0.10283333333333333</c:v>
                </c:pt>
                <c:pt idx="380">
                  <c:v>0.10411458333333333</c:v>
                </c:pt>
                <c:pt idx="381">
                  <c:v>0.10464583333333333</c:v>
                </c:pt>
                <c:pt idx="382">
                  <c:v>0.10303125</c:v>
                </c:pt>
                <c:pt idx="383">
                  <c:v>0.10363541666666666</c:v>
                </c:pt>
                <c:pt idx="384">
                  <c:v>0.10552083333333334</c:v>
                </c:pt>
                <c:pt idx="385">
                  <c:v>0.105</c:v>
                </c:pt>
                <c:pt idx="386">
                  <c:v>0.10528124999999999</c:v>
                </c:pt>
                <c:pt idx="387">
                  <c:v>0.10588541666666666</c:v>
                </c:pt>
                <c:pt idx="388">
                  <c:v>0.10612500000000001</c:v>
                </c:pt>
                <c:pt idx="389">
                  <c:v>0.10841666666666666</c:v>
                </c:pt>
                <c:pt idx="390">
                  <c:v>0.10934375</c:v>
                </c:pt>
                <c:pt idx="391">
                  <c:v>0.10773958333333333</c:v>
                </c:pt>
                <c:pt idx="392">
                  <c:v>0.11070833333333334</c:v>
                </c:pt>
                <c:pt idx="393">
                  <c:v>0.10897916666666667</c:v>
                </c:pt>
                <c:pt idx="394">
                  <c:v>0.10938541666666667</c:v>
                </c:pt>
                <c:pt idx="395">
                  <c:v>0.11179166666666666</c:v>
                </c:pt>
                <c:pt idx="396">
                  <c:v>0.11107291666666667</c:v>
                </c:pt>
                <c:pt idx="397">
                  <c:v>0.11215625</c:v>
                </c:pt>
                <c:pt idx="398">
                  <c:v>0.11151041666666667</c:v>
                </c:pt>
                <c:pt idx="399">
                  <c:v>0.112</c:v>
                </c:pt>
                <c:pt idx="400">
                  <c:v>0.11295833333333333</c:v>
                </c:pt>
                <c:pt idx="401">
                  <c:v>0.11340625</c:v>
                </c:pt>
                <c:pt idx="402">
                  <c:v>0.11557291666666668</c:v>
                </c:pt>
                <c:pt idx="403">
                  <c:v>0.11401041666666667</c:v>
                </c:pt>
                <c:pt idx="404">
                  <c:v>0.11461458333333334</c:v>
                </c:pt>
                <c:pt idx="405">
                  <c:v>0.11521874999999999</c:v>
                </c:pt>
                <c:pt idx="406">
                  <c:v>0.11779166666666667</c:v>
                </c:pt>
                <c:pt idx="407">
                  <c:v>0.11645833333333333</c:v>
                </c:pt>
                <c:pt idx="408">
                  <c:v>0.1183125</c:v>
                </c:pt>
                <c:pt idx="409">
                  <c:v>0.11746875</c:v>
                </c:pt>
                <c:pt idx="410">
                  <c:v>0.12011458333333334</c:v>
                </c:pt>
                <c:pt idx="411">
                  <c:v>0.1205625</c:v>
                </c:pt>
                <c:pt idx="412">
                  <c:v>0.11492708333333333</c:v>
                </c:pt>
                <c:pt idx="413">
                  <c:v>0.11967708333333334</c:v>
                </c:pt>
                <c:pt idx="414">
                  <c:v>0.12043749999999999</c:v>
                </c:pt>
                <c:pt idx="415">
                  <c:v>0.12084375000000001</c:v>
                </c:pt>
                <c:pt idx="416">
                  <c:v>0.121</c:v>
                </c:pt>
                <c:pt idx="417">
                  <c:v>0.12177083333333333</c:v>
                </c:pt>
                <c:pt idx="418">
                  <c:v>0.12248958333333333</c:v>
                </c:pt>
                <c:pt idx="419">
                  <c:v>0.12329166666666667</c:v>
                </c:pt>
                <c:pt idx="420">
                  <c:v>0.12381249999999999</c:v>
                </c:pt>
                <c:pt idx="421">
                  <c:v>0.12373958333333333</c:v>
                </c:pt>
                <c:pt idx="422">
                  <c:v>0.12538541666666667</c:v>
                </c:pt>
                <c:pt idx="423">
                  <c:v>0.12497916666666666</c:v>
                </c:pt>
                <c:pt idx="424">
                  <c:v>0.12776041666666668</c:v>
                </c:pt>
                <c:pt idx="425">
                  <c:v>0.12594791666666666</c:v>
                </c:pt>
                <c:pt idx="426">
                  <c:v>0.12871874999999999</c:v>
                </c:pt>
                <c:pt idx="427">
                  <c:v>0.12747916666666667</c:v>
                </c:pt>
                <c:pt idx="428">
                  <c:v>0.12747916666666667</c:v>
                </c:pt>
                <c:pt idx="429">
                  <c:v>0.12804166666666666</c:v>
                </c:pt>
                <c:pt idx="430">
                  <c:v>0.12860416666666666</c:v>
                </c:pt>
                <c:pt idx="431">
                  <c:v>0.12908333333333333</c:v>
                </c:pt>
                <c:pt idx="432">
                  <c:v>0.13120833333333334</c:v>
                </c:pt>
                <c:pt idx="433">
                  <c:v>0.13033333333333333</c:v>
                </c:pt>
                <c:pt idx="434">
                  <c:v>0.13057291666666668</c:v>
                </c:pt>
                <c:pt idx="435">
                  <c:v>0.13105208333333332</c:v>
                </c:pt>
                <c:pt idx="436">
                  <c:v>0.13354166666666667</c:v>
                </c:pt>
                <c:pt idx="437">
                  <c:v>0.13237499999999999</c:v>
                </c:pt>
                <c:pt idx="438">
                  <c:v>0.13318749999999999</c:v>
                </c:pt>
                <c:pt idx="439">
                  <c:v>0.13366666666666668</c:v>
                </c:pt>
                <c:pt idx="440">
                  <c:v>0.13599999999999998</c:v>
                </c:pt>
                <c:pt idx="441">
                  <c:v>0.13547916666666668</c:v>
                </c:pt>
                <c:pt idx="442">
                  <c:v>0.13604166666666667</c:v>
                </c:pt>
                <c:pt idx="443">
                  <c:v>0.13901041666666666</c:v>
                </c:pt>
                <c:pt idx="444">
                  <c:v>0.13599999999999998</c:v>
                </c:pt>
                <c:pt idx="445">
                  <c:v>0.13660416666666667</c:v>
                </c:pt>
                <c:pt idx="446">
                  <c:v>0.13719791666666667</c:v>
                </c:pt>
                <c:pt idx="447">
                  <c:v>0.13892708333333334</c:v>
                </c:pt>
                <c:pt idx="448">
                  <c:v>0.13768749999999999</c:v>
                </c:pt>
                <c:pt idx="449">
                  <c:v>0.14089583333333333</c:v>
                </c:pt>
                <c:pt idx="450">
                  <c:v>0.13948958333333333</c:v>
                </c:pt>
                <c:pt idx="451">
                  <c:v>0.14017708333333334</c:v>
                </c:pt>
                <c:pt idx="452">
                  <c:v>0.13977083333333332</c:v>
                </c:pt>
                <c:pt idx="453">
                  <c:v>0.14102083333333335</c:v>
                </c:pt>
                <c:pt idx="454">
                  <c:v>0.14154166666666665</c:v>
                </c:pt>
                <c:pt idx="455">
                  <c:v>0.14399999999999999</c:v>
                </c:pt>
                <c:pt idx="456">
                  <c:v>0.14411458333333335</c:v>
                </c:pt>
                <c:pt idx="457">
                  <c:v>0.14415625000000001</c:v>
                </c:pt>
                <c:pt idx="458">
                  <c:v>0.14604166666666665</c:v>
                </c:pt>
                <c:pt idx="459">
                  <c:v>0.14536458333333332</c:v>
                </c:pt>
                <c:pt idx="460">
                  <c:v>0.14761458333333333</c:v>
                </c:pt>
              </c:numCache>
            </c:numRef>
          </c:xVal>
          <c:yVal>
            <c:numRef>
              <c:f>'Q890C10-2'!$C$2:$C$500</c:f>
              <c:numCache>
                <c:formatCode>0.000_ </c:formatCode>
                <c:ptCount val="499"/>
                <c:pt idx="0">
                  <c:v>0</c:v>
                </c:pt>
                <c:pt idx="1">
                  <c:v>0.25595085743535789</c:v>
                </c:pt>
                <c:pt idx="2">
                  <c:v>0.30714102892244033</c:v>
                </c:pt>
                <c:pt idx="3">
                  <c:v>0.56309188635781637</c:v>
                </c:pt>
                <c:pt idx="4">
                  <c:v>0.40952137189658716</c:v>
                </c:pt>
                <c:pt idx="5">
                  <c:v>0.61428205784488066</c:v>
                </c:pt>
                <c:pt idx="6">
                  <c:v>0.81904274379317432</c:v>
                </c:pt>
                <c:pt idx="7">
                  <c:v>0.81904274379317432</c:v>
                </c:pt>
                <c:pt idx="8">
                  <c:v>1.023803429741486</c:v>
                </c:pt>
                <c:pt idx="9">
                  <c:v>1.023803429741486</c:v>
                </c:pt>
                <c:pt idx="10">
                  <c:v>1.023803429741486</c:v>
                </c:pt>
                <c:pt idx="11">
                  <c:v>1.2797542871768621</c:v>
                </c:pt>
                <c:pt idx="12">
                  <c:v>1.1773739442026971</c:v>
                </c:pt>
                <c:pt idx="13">
                  <c:v>1.8940363450217428</c:v>
                </c:pt>
                <c:pt idx="14">
                  <c:v>2.9690299462503114</c:v>
                </c:pt>
                <c:pt idx="15">
                  <c:v>3.7880726900435038</c:v>
                </c:pt>
                <c:pt idx="16">
                  <c:v>4.1975940619400909</c:v>
                </c:pt>
                <c:pt idx="17">
                  <c:v>4.9654466342462191</c:v>
                </c:pt>
                <c:pt idx="18">
                  <c:v>5.4773483491169532</c:v>
                </c:pt>
                <c:pt idx="19">
                  <c:v>6.8082928077808971</c:v>
                </c:pt>
                <c:pt idx="20">
                  <c:v>7.8832864090094654</c:v>
                </c:pt>
                <c:pt idx="21">
                  <c:v>10.74993601228563</c:v>
                </c:pt>
                <c:pt idx="22">
                  <c:v>11.36421807013053</c:v>
                </c:pt>
                <c:pt idx="23">
                  <c:v>12.541592014333244</c:v>
                </c:pt>
                <c:pt idx="24">
                  <c:v>13.821346301510106</c:v>
                </c:pt>
                <c:pt idx="25">
                  <c:v>14.384438187867923</c:v>
                </c:pt>
                <c:pt idx="26">
                  <c:v>15.408241617609409</c:v>
                </c:pt>
                <c:pt idx="27">
                  <c:v>16.022523675454309</c:v>
                </c:pt>
                <c:pt idx="28">
                  <c:v>13.4118249296135</c:v>
                </c:pt>
                <c:pt idx="29">
                  <c:v>9.8285129255182913</c:v>
                </c:pt>
                <c:pt idx="30">
                  <c:v>6.1940107499359982</c:v>
                </c:pt>
                <c:pt idx="31">
                  <c:v>4.6583056053237604</c:v>
                </c:pt>
                <c:pt idx="32">
                  <c:v>5.9892500639877051</c:v>
                </c:pt>
                <c:pt idx="33">
                  <c:v>7.832096237522383</c:v>
                </c:pt>
                <c:pt idx="34">
                  <c:v>6.1940107499359982</c:v>
                </c:pt>
                <c:pt idx="35">
                  <c:v>5.3749680061428071</c:v>
                </c:pt>
                <c:pt idx="36">
                  <c:v>6.39877143588431</c:v>
                </c:pt>
                <c:pt idx="37">
                  <c:v>8.0368569234706779</c:v>
                </c:pt>
                <c:pt idx="38">
                  <c:v>7.832096237522383</c:v>
                </c:pt>
                <c:pt idx="39">
                  <c:v>5.2725876631686592</c:v>
                </c:pt>
                <c:pt idx="40">
                  <c:v>6.9618633222421273</c:v>
                </c:pt>
                <c:pt idx="41">
                  <c:v>7.832096237522383</c:v>
                </c:pt>
                <c:pt idx="42">
                  <c:v>6.603532121832604</c:v>
                </c:pt>
                <c:pt idx="43">
                  <c:v>5.8356795495264757</c:v>
                </c:pt>
                <c:pt idx="44">
                  <c:v>23.70104939851548</c:v>
                </c:pt>
                <c:pt idx="45">
                  <c:v>26.977220373688251</c:v>
                </c:pt>
                <c:pt idx="46">
                  <c:v>36.037880726900433</c:v>
                </c:pt>
                <c:pt idx="47">
                  <c:v>38.392628615305853</c:v>
                </c:pt>
                <c:pt idx="48">
                  <c:v>41.259278218582025</c:v>
                </c:pt>
                <c:pt idx="49">
                  <c:v>44.535449193754793</c:v>
                </c:pt>
                <c:pt idx="50">
                  <c:v>46.480675710263618</c:v>
                </c:pt>
                <c:pt idx="51">
                  <c:v>50.21755822882006</c:v>
                </c:pt>
                <c:pt idx="52">
                  <c:v>53.749680061428201</c:v>
                </c:pt>
                <c:pt idx="53">
                  <c:v>58.049654466342453</c:v>
                </c:pt>
                <c:pt idx="54">
                  <c:v>61.479395955976443</c:v>
                </c:pt>
                <c:pt idx="55">
                  <c:v>63.168671615049902</c:v>
                </c:pt>
                <c:pt idx="56">
                  <c:v>66.444842590222663</c:v>
                </c:pt>
                <c:pt idx="57">
                  <c:v>69.05554133606347</c:v>
                </c:pt>
                <c:pt idx="58">
                  <c:v>74.942411057077024</c:v>
                </c:pt>
                <c:pt idx="59">
                  <c:v>79.651906833887892</c:v>
                </c:pt>
                <c:pt idx="60">
                  <c:v>83.900691067315066</c:v>
                </c:pt>
                <c:pt idx="61">
                  <c:v>88.712567187100078</c:v>
                </c:pt>
                <c:pt idx="62">
                  <c:v>92.807780906066043</c:v>
                </c:pt>
                <c:pt idx="63">
                  <c:v>96.339902738674184</c:v>
                </c:pt>
                <c:pt idx="64">
                  <c:v>99.769644228308167</c:v>
                </c:pt>
                <c:pt idx="65">
                  <c:v>105.19580240593804</c:v>
                </c:pt>
                <c:pt idx="66">
                  <c:v>107.39697977988224</c:v>
                </c:pt>
                <c:pt idx="67">
                  <c:v>107.80650115177886</c:v>
                </c:pt>
                <c:pt idx="68">
                  <c:v>109.49577681085231</c:v>
                </c:pt>
                <c:pt idx="69">
                  <c:v>110.41719989761964</c:v>
                </c:pt>
                <c:pt idx="70">
                  <c:v>110.87791144100331</c:v>
                </c:pt>
                <c:pt idx="71">
                  <c:v>110.87791144100331</c:v>
                </c:pt>
                <c:pt idx="72">
                  <c:v>111.08267212695164</c:v>
                </c:pt>
                <c:pt idx="73">
                  <c:v>110.92910161249038</c:v>
                </c:pt>
                <c:pt idx="74">
                  <c:v>110.72434092654211</c:v>
                </c:pt>
                <c:pt idx="75">
                  <c:v>110.41719989761964</c:v>
                </c:pt>
                <c:pt idx="76">
                  <c:v>110.62196058356795</c:v>
                </c:pt>
                <c:pt idx="77">
                  <c:v>110.62196058356795</c:v>
                </c:pt>
                <c:pt idx="78">
                  <c:v>110.77553109802916</c:v>
                </c:pt>
                <c:pt idx="79">
                  <c:v>110.82672126951626</c:v>
                </c:pt>
                <c:pt idx="80">
                  <c:v>110.62196058356795</c:v>
                </c:pt>
                <c:pt idx="81">
                  <c:v>110.57077041208086</c:v>
                </c:pt>
                <c:pt idx="82">
                  <c:v>110.72434092654211</c:v>
                </c:pt>
                <c:pt idx="83">
                  <c:v>110.87791144100331</c:v>
                </c:pt>
                <c:pt idx="84">
                  <c:v>112.77194778602507</c:v>
                </c:pt>
                <c:pt idx="85">
                  <c:v>114.05170207320192</c:v>
                </c:pt>
                <c:pt idx="86">
                  <c:v>117.89096493473252</c:v>
                </c:pt>
                <c:pt idx="87">
                  <c:v>121.83260813923725</c:v>
                </c:pt>
                <c:pt idx="88">
                  <c:v>129.51113386229844</c:v>
                </c:pt>
                <c:pt idx="89">
                  <c:v>136.62656769900178</c:v>
                </c:pt>
                <c:pt idx="90">
                  <c:v>143.07652930637317</c:v>
                </c:pt>
                <c:pt idx="91">
                  <c:v>151.06219605835679</c:v>
                </c:pt>
                <c:pt idx="92">
                  <c:v>153.98003583312004</c:v>
                </c:pt>
                <c:pt idx="93">
                  <c:v>163.09188635781931</c:v>
                </c:pt>
                <c:pt idx="94">
                  <c:v>166.93114921934989</c:v>
                </c:pt>
                <c:pt idx="95">
                  <c:v>168.97875607883287</c:v>
                </c:pt>
                <c:pt idx="96">
                  <c:v>181.72510877911441</c:v>
                </c:pt>
                <c:pt idx="97">
                  <c:v>188.63578192986944</c:v>
                </c:pt>
                <c:pt idx="98">
                  <c:v>196.57025851036602</c:v>
                </c:pt>
                <c:pt idx="99">
                  <c:v>203.53212183260814</c:v>
                </c:pt>
                <c:pt idx="100">
                  <c:v>213.20706424366523</c:v>
                </c:pt>
                <c:pt idx="101">
                  <c:v>220.83439979523931</c:v>
                </c:pt>
                <c:pt idx="102">
                  <c:v>223.13795751215767</c:v>
                </c:pt>
                <c:pt idx="103">
                  <c:v>232.65932940875354</c:v>
                </c:pt>
                <c:pt idx="104">
                  <c:v>240.03071410289226</c:v>
                </c:pt>
                <c:pt idx="105">
                  <c:v>249.9616073713847</c:v>
                </c:pt>
                <c:pt idx="106">
                  <c:v>257.89608395188122</c:v>
                </c:pt>
                <c:pt idx="107">
                  <c:v>267.98054773483489</c:v>
                </c:pt>
                <c:pt idx="108">
                  <c:v>273.45789608395188</c:v>
                </c:pt>
                <c:pt idx="109">
                  <c:v>287.63757358587151</c:v>
                </c:pt>
                <c:pt idx="110">
                  <c:v>286.3066291272076</c:v>
                </c:pt>
                <c:pt idx="111">
                  <c:v>305.40056309188634</c:v>
                </c:pt>
                <c:pt idx="112">
                  <c:v>315.33145636037881</c:v>
                </c:pt>
                <c:pt idx="113">
                  <c:v>326.13258254415155</c:v>
                </c:pt>
                <c:pt idx="114">
                  <c:v>325.9790120296903</c:v>
                </c:pt>
                <c:pt idx="115">
                  <c:v>342.71819810596361</c:v>
                </c:pt>
                <c:pt idx="116">
                  <c:v>354.08241617609423</c:v>
                </c:pt>
                <c:pt idx="117">
                  <c:v>364.47402098797022</c:v>
                </c:pt>
                <c:pt idx="118">
                  <c:v>361.96570258510377</c:v>
                </c:pt>
                <c:pt idx="119">
                  <c:v>385.20604044023548</c:v>
                </c:pt>
                <c:pt idx="120">
                  <c:v>397.69644228308164</c:v>
                </c:pt>
                <c:pt idx="121">
                  <c:v>399.64166879959049</c:v>
                </c:pt>
                <c:pt idx="122">
                  <c:v>413.71896595853599</c:v>
                </c:pt>
                <c:pt idx="123">
                  <c:v>426.51650883030459</c:v>
                </c:pt>
                <c:pt idx="124">
                  <c:v>433.32480163808549</c:v>
                </c:pt>
                <c:pt idx="125">
                  <c:v>449.85922702841054</c:v>
                </c:pt>
                <c:pt idx="126">
                  <c:v>459.99488098285133</c:v>
                </c:pt>
                <c:pt idx="127">
                  <c:v>469.26030202201179</c:v>
                </c:pt>
                <c:pt idx="128">
                  <c:v>481.18761197850012</c:v>
                </c:pt>
                <c:pt idx="129">
                  <c:v>485.43639621192733</c:v>
                </c:pt>
                <c:pt idx="130">
                  <c:v>507.39697977988226</c:v>
                </c:pt>
                <c:pt idx="131">
                  <c:v>515.33145636037887</c:v>
                </c:pt>
                <c:pt idx="132">
                  <c:v>527.46352700281545</c:v>
                </c:pt>
                <c:pt idx="133">
                  <c:v>542.20629639109291</c:v>
                </c:pt>
                <c:pt idx="134">
                  <c:v>549.16815971333506</c:v>
                </c:pt>
                <c:pt idx="135">
                  <c:v>565.70258510366011</c:v>
                </c:pt>
                <c:pt idx="136">
                  <c:v>576.04299974404921</c:v>
                </c:pt>
                <c:pt idx="137">
                  <c:v>586.229843869977</c:v>
                </c:pt>
                <c:pt idx="138">
                  <c:v>602.66188891732793</c:v>
                </c:pt>
                <c:pt idx="139">
                  <c:v>615.8689531609931</c:v>
                </c:pt>
                <c:pt idx="140">
                  <c:v>624.46890197082166</c:v>
                </c:pt>
                <c:pt idx="141">
                  <c:v>647.04376759662136</c:v>
                </c:pt>
                <c:pt idx="142">
                  <c:v>652.62349628871254</c:v>
                </c:pt>
                <c:pt idx="143">
                  <c:v>663.78295367289491</c:v>
                </c:pt>
                <c:pt idx="144">
                  <c:v>680.93166112106462</c:v>
                </c:pt>
                <c:pt idx="145">
                  <c:v>693.21730227796274</c:v>
                </c:pt>
                <c:pt idx="146">
                  <c:v>689.73637061684155</c:v>
                </c:pt>
                <c:pt idx="147">
                  <c:v>716.9183516764781</c:v>
                </c:pt>
                <c:pt idx="148">
                  <c:v>734.63015101100586</c:v>
                </c:pt>
                <c:pt idx="149">
                  <c:v>730.12541592014338</c:v>
                </c:pt>
                <c:pt idx="150">
                  <c:v>752.03480931661124</c:v>
                </c:pt>
                <c:pt idx="151">
                  <c:v>769.69541847965195</c:v>
                </c:pt>
                <c:pt idx="152">
                  <c:v>783.67033529562309</c:v>
                </c:pt>
                <c:pt idx="153">
                  <c:v>801.33094445866413</c:v>
                </c:pt>
                <c:pt idx="154">
                  <c:v>808.241617609419</c:v>
                </c:pt>
                <c:pt idx="155">
                  <c:v>822.83081648323525</c:v>
                </c:pt>
                <c:pt idx="156">
                  <c:v>843.66521627847453</c:v>
                </c:pt>
                <c:pt idx="157">
                  <c:v>859.79012029690284</c:v>
                </c:pt>
                <c:pt idx="158">
                  <c:v>852.57230611722548</c:v>
                </c:pt>
                <c:pt idx="159">
                  <c:v>875.19836191451225</c:v>
                </c:pt>
                <c:pt idx="160">
                  <c:v>891.42564627591503</c:v>
                </c:pt>
                <c:pt idx="161">
                  <c:v>912.20885589966724</c:v>
                </c:pt>
                <c:pt idx="162">
                  <c:v>925.46711031481971</c:v>
                </c:pt>
                <c:pt idx="163">
                  <c:v>933.91348861018685</c:v>
                </c:pt>
                <c:pt idx="164">
                  <c:v>954.59431789096516</c:v>
                </c:pt>
                <c:pt idx="165">
                  <c:v>966.41924750447936</c:v>
                </c:pt>
                <c:pt idx="166">
                  <c:v>980.08702329152788</c:v>
                </c:pt>
                <c:pt idx="167">
                  <c:v>999.23214742769392</c:v>
                </c:pt>
                <c:pt idx="168">
                  <c:v>944.61223445098528</c:v>
                </c:pt>
                <c:pt idx="169">
                  <c:v>967.34067059124641</c:v>
                </c:pt>
                <c:pt idx="170">
                  <c:v>999.79523931405174</c:v>
                </c:pt>
                <c:pt idx="171">
                  <c:v>1029.2807780906066</c:v>
                </c:pt>
                <c:pt idx="172">
                  <c:v>1043.0509342206296</c:v>
                </c:pt>
                <c:pt idx="173">
                  <c:v>1065.0115177885846</c:v>
                </c:pt>
                <c:pt idx="174">
                  <c:v>1084.9756846685436</c:v>
                </c:pt>
                <c:pt idx="175">
                  <c:v>1097.4660865113899</c:v>
                </c:pt>
                <c:pt idx="176">
                  <c:v>1102.0220117737392</c:v>
                </c:pt>
                <c:pt idx="177">
                  <c:v>1121.576657281802</c:v>
                </c:pt>
                <c:pt idx="178">
                  <c:v>1137.9063219861789</c:v>
                </c:pt>
                <c:pt idx="179">
                  <c:v>1153.2633734323013</c:v>
                </c:pt>
                <c:pt idx="180">
                  <c:v>1164.0133094445866</c:v>
                </c:pt>
                <c:pt idx="181">
                  <c:v>1182.8001023803431</c:v>
                </c:pt>
                <c:pt idx="182">
                  <c:v>1157.2050166368058</c:v>
                </c:pt>
                <c:pt idx="183">
                  <c:v>1143.4348605067828</c:v>
                </c:pt>
                <c:pt idx="184">
                  <c:v>1143.5884310212439</c:v>
                </c:pt>
                <c:pt idx="185">
                  <c:v>1142.3598669055543</c:v>
                </c:pt>
                <c:pt idx="186">
                  <c:v>1138.9813155874072</c:v>
                </c:pt>
                <c:pt idx="187">
                  <c:v>1135.2956232403378</c:v>
                </c:pt>
                <c:pt idx="188">
                  <c:v>1134.7837215254672</c:v>
                </c:pt>
                <c:pt idx="189">
                  <c:v>1133.8111082672128</c:v>
                </c:pt>
                <c:pt idx="190">
                  <c:v>1136.4729971845406</c:v>
                </c:pt>
                <c:pt idx="191">
                  <c:v>1135.551574097773</c:v>
                </c:pt>
                <c:pt idx="192">
                  <c:v>1137.6503711287432</c:v>
                </c:pt>
                <c:pt idx="193">
                  <c:v>1135.551574097773</c:v>
                </c:pt>
                <c:pt idx="194">
                  <c:v>1138.2646531865882</c:v>
                </c:pt>
                <c:pt idx="195">
                  <c:v>1136.3706168415665</c:v>
                </c:pt>
                <c:pt idx="196">
                  <c:v>1135.8075249552087</c:v>
                </c:pt>
                <c:pt idx="197">
                  <c:v>1136.5241873560276</c:v>
                </c:pt>
                <c:pt idx="198">
                  <c:v>1136.1146659841311</c:v>
                </c:pt>
                <c:pt idx="199">
                  <c:v>1138.7253647299719</c:v>
                </c:pt>
                <c:pt idx="200">
                  <c:v>1136.4729971845406</c:v>
                </c:pt>
                <c:pt idx="201">
                  <c:v>1138.9813155874072</c:v>
                </c:pt>
                <c:pt idx="202">
                  <c:v>1136.626567699002</c:v>
                </c:pt>
                <c:pt idx="203">
                  <c:v>1138.4694138725363</c:v>
                </c:pt>
                <c:pt idx="204">
                  <c:v>1138.05989250064</c:v>
                </c:pt>
                <c:pt idx="205">
                  <c:v>1136.9337087279243</c:v>
                </c:pt>
                <c:pt idx="206">
                  <c:v>1138.7765549014589</c:v>
                </c:pt>
                <c:pt idx="207">
                  <c:v>1136.5753775275145</c:v>
                </c:pt>
                <c:pt idx="208">
                  <c:v>1139.4932173022783</c:v>
                </c:pt>
                <c:pt idx="209">
                  <c:v>1137.3432300998209</c:v>
                </c:pt>
                <c:pt idx="210">
                  <c:v>1138.9813155874072</c:v>
                </c:pt>
                <c:pt idx="211">
                  <c:v>1137.0872792423854</c:v>
                </c:pt>
                <c:pt idx="212">
                  <c:v>1139.5955976452522</c:v>
                </c:pt>
                <c:pt idx="213">
                  <c:v>1136.8825185564369</c:v>
                </c:pt>
                <c:pt idx="214">
                  <c:v>1139.544407473765</c:v>
                </c:pt>
                <c:pt idx="215">
                  <c:v>1137.9575121576659</c:v>
                </c:pt>
                <c:pt idx="216">
                  <c:v>1136.83132838495</c:v>
                </c:pt>
                <c:pt idx="217">
                  <c:v>1138.8789352444333</c:v>
                </c:pt>
                <c:pt idx="218">
                  <c:v>1137.240849756847</c:v>
                </c:pt>
                <c:pt idx="219">
                  <c:v>1138.6229843869978</c:v>
                </c:pt>
                <c:pt idx="220">
                  <c:v>1136.83132838495</c:v>
                </c:pt>
                <c:pt idx="221">
                  <c:v>1138.9813155874072</c:v>
                </c:pt>
                <c:pt idx="222">
                  <c:v>1138.6741745584848</c:v>
                </c:pt>
                <c:pt idx="223">
                  <c:v>1136.1658561556183</c:v>
                </c:pt>
                <c:pt idx="224">
                  <c:v>1138.2646531865882</c:v>
                </c:pt>
                <c:pt idx="225">
                  <c:v>1136.626567699002</c:v>
                </c:pt>
                <c:pt idx="226">
                  <c:v>1138.7765549014589</c:v>
                </c:pt>
                <c:pt idx="227">
                  <c:v>1136.5241873560276</c:v>
                </c:pt>
                <c:pt idx="228">
                  <c:v>1139.2884566163298</c:v>
                </c:pt>
                <c:pt idx="229">
                  <c:v>1137.0360890708985</c:v>
                </c:pt>
                <c:pt idx="230">
                  <c:v>1139.0836959303813</c:v>
                </c:pt>
                <c:pt idx="231">
                  <c:v>1138.0087023291528</c:v>
                </c:pt>
                <c:pt idx="232">
                  <c:v>1139.9539288456617</c:v>
                </c:pt>
                <c:pt idx="233">
                  <c:v>1139.9539288456617</c:v>
                </c:pt>
                <c:pt idx="234">
                  <c:v>1138.0087023291528</c:v>
                </c:pt>
                <c:pt idx="235">
                  <c:v>1140.2610698745841</c:v>
                </c:pt>
                <c:pt idx="236">
                  <c:v>1138.5717942155109</c:v>
                </c:pt>
                <c:pt idx="237">
                  <c:v>1141.1824929613515</c:v>
                </c:pt>
                <c:pt idx="238">
                  <c:v>1138.8789352444333</c:v>
                </c:pt>
                <c:pt idx="239">
                  <c:v>1141.4384438187869</c:v>
                </c:pt>
                <c:pt idx="240">
                  <c:v>1139.1348861018682</c:v>
                </c:pt>
                <c:pt idx="241">
                  <c:v>1141.3360634758126</c:v>
                </c:pt>
                <c:pt idx="242">
                  <c:v>1140.9265421039161</c:v>
                </c:pt>
                <c:pt idx="243">
                  <c:v>1138.6741745584848</c:v>
                </c:pt>
                <c:pt idx="244">
                  <c:v>1141.643204504735</c:v>
                </c:pt>
                <c:pt idx="245">
                  <c:v>1139.4932173022783</c:v>
                </c:pt>
                <c:pt idx="246">
                  <c:v>1141.643204504735</c:v>
                </c:pt>
                <c:pt idx="247">
                  <c:v>1139.0325057588943</c:v>
                </c:pt>
                <c:pt idx="248">
                  <c:v>1141.3360634758126</c:v>
                </c:pt>
                <c:pt idx="249">
                  <c:v>1139.2884566163298</c:v>
                </c:pt>
                <c:pt idx="250">
                  <c:v>1141.0289224468902</c:v>
                </c:pt>
                <c:pt idx="251">
                  <c:v>1138.9813155874072</c:v>
                </c:pt>
                <c:pt idx="252">
                  <c:v>1140.9265421039161</c:v>
                </c:pt>
                <c:pt idx="253">
                  <c:v>1141.3872536472995</c:v>
                </c:pt>
                <c:pt idx="254">
                  <c:v>1138.8277450729458</c:v>
                </c:pt>
                <c:pt idx="255">
                  <c:v>1141.1824929613515</c:v>
                </c:pt>
                <c:pt idx="256">
                  <c:v>1138.8277450729458</c:v>
                </c:pt>
                <c:pt idx="257">
                  <c:v>1141.5408241617611</c:v>
                </c:pt>
                <c:pt idx="258">
                  <c:v>1139.8003583312006</c:v>
                </c:pt>
                <c:pt idx="259">
                  <c:v>1141.8991553621704</c:v>
                </c:pt>
                <c:pt idx="260">
                  <c:v>1139.7491681597132</c:v>
                </c:pt>
                <c:pt idx="261">
                  <c:v>1142.4110570770413</c:v>
                </c:pt>
                <c:pt idx="262">
                  <c:v>1139.9539288456617</c:v>
                </c:pt>
                <c:pt idx="263">
                  <c:v>1142.8205784489378</c:v>
                </c:pt>
                <c:pt idx="264">
                  <c:v>1140.5682109035065</c:v>
                </c:pt>
                <c:pt idx="265">
                  <c:v>1141.7967750191963</c:v>
                </c:pt>
                <c:pt idx="266">
                  <c:v>1142.6158177629893</c:v>
                </c:pt>
                <c:pt idx="267">
                  <c:v>1139.9539288456617</c:v>
                </c:pt>
                <c:pt idx="268">
                  <c:v>1142.9741489633989</c:v>
                </c:pt>
                <c:pt idx="269">
                  <c:v>1140.8753519324291</c:v>
                </c:pt>
                <c:pt idx="270">
                  <c:v>1142.5646275915024</c:v>
                </c:pt>
                <c:pt idx="271">
                  <c:v>1140.8753519324291</c:v>
                </c:pt>
                <c:pt idx="272">
                  <c:v>1142.4110570770413</c:v>
                </c:pt>
                <c:pt idx="273">
                  <c:v>1140.4146403890452</c:v>
                </c:pt>
                <c:pt idx="274">
                  <c:v>1143.2300998208343</c:v>
                </c:pt>
                <c:pt idx="275">
                  <c:v>1140.6705912464806</c:v>
                </c:pt>
                <c:pt idx="276">
                  <c:v>1142.5134374200154</c:v>
                </c:pt>
                <c:pt idx="277">
                  <c:v>1142.206296391093</c:v>
                </c:pt>
                <c:pt idx="278">
                  <c:v>1140.5682109035065</c:v>
                </c:pt>
                <c:pt idx="279">
                  <c:v>1142.4110570770413</c:v>
                </c:pt>
                <c:pt idx="280">
                  <c:v>1140.9777322754032</c:v>
                </c:pt>
                <c:pt idx="281">
                  <c:v>1141.7455848477093</c:v>
                </c:pt>
                <c:pt idx="282">
                  <c:v>1140.9777322754032</c:v>
                </c:pt>
                <c:pt idx="283">
                  <c:v>1141.0801126183774</c:v>
                </c:pt>
                <c:pt idx="284">
                  <c:v>1142.4110570770413</c:v>
                </c:pt>
                <c:pt idx="285">
                  <c:v>1140.2610698745841</c:v>
                </c:pt>
                <c:pt idx="286">
                  <c:v>1141.1824929613515</c:v>
                </c:pt>
                <c:pt idx="287">
                  <c:v>1140.8753519324291</c:v>
                </c:pt>
                <c:pt idx="288">
                  <c:v>1142.871768620425</c:v>
                </c:pt>
                <c:pt idx="289">
                  <c:v>1141.8991553621704</c:v>
                </c:pt>
                <c:pt idx="290">
                  <c:v>1144.6634246224726</c:v>
                </c:pt>
                <c:pt idx="291">
                  <c:v>1143.8955720501663</c:v>
                </c:pt>
                <c:pt idx="292">
                  <c:v>1146.0455592526234</c:v>
                </c:pt>
                <c:pt idx="293">
                  <c:v>1145.4312771947787</c:v>
                </c:pt>
                <c:pt idx="294">
                  <c:v>1147.5812643972358</c:v>
                </c:pt>
                <c:pt idx="295">
                  <c:v>1145.9431789096493</c:v>
                </c:pt>
                <c:pt idx="296">
                  <c:v>1148.4514973125163</c:v>
                </c:pt>
                <c:pt idx="297">
                  <c:v>1149.0657793703608</c:v>
                </c:pt>
                <c:pt idx="298">
                  <c:v>1147.018172510878</c:v>
                </c:pt>
                <c:pt idx="299">
                  <c:v>1149.0145891988736</c:v>
                </c:pt>
                <c:pt idx="300">
                  <c:v>1147.3765037112876</c:v>
                </c:pt>
                <c:pt idx="301">
                  <c:v>1147.4276938827743</c:v>
                </c:pt>
                <c:pt idx="302">
                  <c:v>1147.9907857691323</c:v>
                </c:pt>
                <c:pt idx="303">
                  <c:v>1147.68364474021</c:v>
                </c:pt>
                <c:pt idx="304">
                  <c:v>1148.4514973125163</c:v>
                </c:pt>
                <c:pt idx="305">
                  <c:v>1148.1443562835937</c:v>
                </c:pt>
                <c:pt idx="306">
                  <c:v>1149.731251599693</c:v>
                </c:pt>
                <c:pt idx="307">
                  <c:v>1147.9907857691323</c:v>
                </c:pt>
                <c:pt idx="308">
                  <c:v>1148.9633990273867</c:v>
                </c:pt>
                <c:pt idx="309">
                  <c:v>1148.2467366265678</c:v>
                </c:pt>
                <c:pt idx="310">
                  <c:v>1149.3217302277963</c:v>
                </c:pt>
                <c:pt idx="311">
                  <c:v>1148.0419759406193</c:v>
                </c:pt>
                <c:pt idx="312">
                  <c:v>1149.1681597133352</c:v>
                </c:pt>
                <c:pt idx="313">
                  <c:v>1147.3253135398004</c:v>
                </c:pt>
                <c:pt idx="314">
                  <c:v>1149.7824417711799</c:v>
                </c:pt>
                <c:pt idx="315">
                  <c:v>1147.7348349116969</c:v>
                </c:pt>
                <c:pt idx="316">
                  <c:v>1149.3729203992832</c:v>
                </c:pt>
                <c:pt idx="317">
                  <c:v>1150.0383926286154</c:v>
                </c:pt>
                <c:pt idx="318">
                  <c:v>1148.1955464550806</c:v>
                </c:pt>
                <c:pt idx="319">
                  <c:v>1147.9907857691323</c:v>
                </c:pt>
                <c:pt idx="320">
                  <c:v>1148.5538776554902</c:v>
                </c:pt>
                <c:pt idx="321">
                  <c:v>1147.2229331968263</c:v>
                </c:pt>
                <c:pt idx="322">
                  <c:v>1148.5026874840032</c:v>
                </c:pt>
                <c:pt idx="323">
                  <c:v>1147.4788840542617</c:v>
                </c:pt>
                <c:pt idx="324">
                  <c:v>1147.7348349116969</c:v>
                </c:pt>
                <c:pt idx="325">
                  <c:v>1146.9669823393908</c:v>
                </c:pt>
                <c:pt idx="326">
                  <c:v>1147.4788840542617</c:v>
                </c:pt>
                <c:pt idx="327">
                  <c:v>1146.8646019964169</c:v>
                </c:pt>
                <c:pt idx="328">
                  <c:v>1147.68364474021</c:v>
                </c:pt>
                <c:pt idx="329">
                  <c:v>1147.069362682365</c:v>
                </c:pt>
                <c:pt idx="330">
                  <c:v>1149.1169695418482</c:v>
                </c:pt>
                <c:pt idx="331">
                  <c:v>1145.8919887381624</c:v>
                </c:pt>
                <c:pt idx="332">
                  <c:v>1147.069362682365</c:v>
                </c:pt>
                <c:pt idx="333">
                  <c:v>1145.738418223701</c:v>
                </c:pt>
                <c:pt idx="334">
                  <c:v>1146.7622216534423</c:v>
                </c:pt>
                <c:pt idx="335">
                  <c:v>1145.8407985666752</c:v>
                </c:pt>
                <c:pt idx="336">
                  <c:v>1146.6598413104684</c:v>
                </c:pt>
                <c:pt idx="337">
                  <c:v>1147.069362682365</c:v>
                </c:pt>
                <c:pt idx="338">
                  <c:v>1145.4312771947787</c:v>
                </c:pt>
                <c:pt idx="339">
                  <c:v>1143.5884310212439</c:v>
                </c:pt>
                <c:pt idx="340">
                  <c:v>1144.6122344509856</c:v>
                </c:pt>
                <c:pt idx="341">
                  <c:v>1143.5372408497569</c:v>
                </c:pt>
                <c:pt idx="342">
                  <c:v>1144.0491425646276</c:v>
                </c:pt>
                <c:pt idx="343">
                  <c:v>1142.0527258766319</c:v>
                </c:pt>
                <c:pt idx="344">
                  <c:v>1143.1277194778602</c:v>
                </c:pt>
                <c:pt idx="345">
                  <c:v>1141.592014333248</c:v>
                </c:pt>
                <c:pt idx="346">
                  <c:v>1141.8479651906835</c:v>
                </c:pt>
                <c:pt idx="347">
                  <c:v>1140.4146403890452</c:v>
                </c:pt>
                <c:pt idx="348">
                  <c:v>1141.7455848477093</c:v>
                </c:pt>
                <c:pt idx="349">
                  <c:v>1138.1622728436139</c:v>
                </c:pt>
                <c:pt idx="350">
                  <c:v>1139.0325057588943</c:v>
                </c:pt>
                <c:pt idx="351">
                  <c:v>1136.5241873560276</c:v>
                </c:pt>
                <c:pt idx="352">
                  <c:v>1135.551574097773</c:v>
                </c:pt>
                <c:pt idx="353">
                  <c:v>1137.1896595853595</c:v>
                </c:pt>
                <c:pt idx="354">
                  <c:v>1133.4527770668033</c:v>
                </c:pt>
                <c:pt idx="355">
                  <c:v>1134.7837215254672</c:v>
                </c:pt>
                <c:pt idx="356">
                  <c:v>1130.7908881494752</c:v>
                </c:pt>
                <c:pt idx="357">
                  <c:v>1131.7635014077296</c:v>
                </c:pt>
                <c:pt idx="358">
                  <c:v>1126.9516252879446</c:v>
                </c:pt>
                <c:pt idx="359">
                  <c:v>1125.5694906577937</c:v>
                </c:pt>
                <c:pt idx="360">
                  <c:v>1125.5694906577937</c:v>
                </c:pt>
                <c:pt idx="361">
                  <c:v>1122.4980803685692</c:v>
                </c:pt>
                <c:pt idx="362">
                  <c:v>1121.3718965958537</c:v>
                </c:pt>
                <c:pt idx="363">
                  <c:v>1119.5802405938059</c:v>
                </c:pt>
                <c:pt idx="364">
                  <c:v>1117.7885845917583</c:v>
                </c:pt>
                <c:pt idx="365">
                  <c:v>1115.5362170463272</c:v>
                </c:pt>
                <c:pt idx="366">
                  <c:v>1113.7957512157664</c:v>
                </c:pt>
                <c:pt idx="367">
                  <c:v>1111.7993345277707</c:v>
                </c:pt>
                <c:pt idx="368">
                  <c:v>1112.3624264141285</c:v>
                </c:pt>
                <c:pt idx="369">
                  <c:v>1109.8541080112618</c:v>
                </c:pt>
                <c:pt idx="370">
                  <c:v>1104.5815203480931</c:v>
                </c:pt>
                <c:pt idx="371">
                  <c:v>1105.758894292296</c:v>
                </c:pt>
                <c:pt idx="372">
                  <c:v>1102.3291528026618</c:v>
                </c:pt>
                <c:pt idx="373">
                  <c:v>1098.5922702841056</c:v>
                </c:pt>
                <c:pt idx="374">
                  <c:v>1098.0803685692347</c:v>
                </c:pt>
                <c:pt idx="375">
                  <c:v>1094.0363450217558</c:v>
                </c:pt>
                <c:pt idx="376">
                  <c:v>1092.6030202201177</c:v>
                </c:pt>
                <c:pt idx="377">
                  <c:v>1089.3780394164321</c:v>
                </c:pt>
                <c:pt idx="378">
                  <c:v>1091.0673150755056</c:v>
                </c:pt>
                <c:pt idx="379">
                  <c:v>1085.282825697466</c:v>
                </c:pt>
                <c:pt idx="380">
                  <c:v>1085.4363962119276</c:v>
                </c:pt>
                <c:pt idx="381">
                  <c:v>1080.3685692347069</c:v>
                </c:pt>
                <c:pt idx="382">
                  <c:v>1080.522139749168</c:v>
                </c:pt>
                <c:pt idx="383">
                  <c:v>1075.8126439723576</c:v>
                </c:pt>
                <c:pt idx="384">
                  <c:v>1072.6388533401589</c:v>
                </c:pt>
                <c:pt idx="385">
                  <c:v>1071.6662400819046</c:v>
                </c:pt>
                <c:pt idx="386">
                  <c:v>1067.8781673918609</c:v>
                </c:pt>
                <c:pt idx="387">
                  <c:v>1066.4960327617096</c:v>
                </c:pt>
                <c:pt idx="388">
                  <c:v>1063.6293831584335</c:v>
                </c:pt>
                <c:pt idx="389">
                  <c:v>1063.3734323009985</c:v>
                </c:pt>
                <c:pt idx="390">
                  <c:v>1057.74251343742</c:v>
                </c:pt>
                <c:pt idx="391">
                  <c:v>1058.6639365241874</c:v>
                </c:pt>
                <c:pt idx="392">
                  <c:v>1054.5687228052213</c:v>
                </c:pt>
                <c:pt idx="393">
                  <c:v>1050.0127975428718</c:v>
                </c:pt>
                <c:pt idx="394">
                  <c:v>1049.7568466854364</c:v>
                </c:pt>
                <c:pt idx="395">
                  <c:v>1044.2283081648325</c:v>
                </c:pt>
                <c:pt idx="396">
                  <c:v>1044.5866393652418</c:v>
                </c:pt>
                <c:pt idx="397">
                  <c:v>1038.8533401586897</c:v>
                </c:pt>
                <c:pt idx="398">
                  <c:v>1039.262861530586</c:v>
                </c:pt>
                <c:pt idx="399">
                  <c:v>1033.6319426670082</c:v>
                </c:pt>
                <c:pt idx="400">
                  <c:v>1033.4271819810597</c:v>
                </c:pt>
                <c:pt idx="401">
                  <c:v>1027.6938827745073</c:v>
                </c:pt>
                <c:pt idx="402">
                  <c:v>1026.2093678013821</c:v>
                </c:pt>
                <c:pt idx="403">
                  <c:v>1023.1891476836448</c:v>
                </c:pt>
                <c:pt idx="404">
                  <c:v>1023.5986690555412</c:v>
                </c:pt>
                <c:pt idx="405">
                  <c:v>1018.9403634502175</c:v>
                </c:pt>
                <c:pt idx="406">
                  <c:v>1013.4630151011007</c:v>
                </c:pt>
                <c:pt idx="407">
                  <c:v>1013.7189659585358</c:v>
                </c:pt>
                <c:pt idx="408">
                  <c:v>1007.9344765804964</c:v>
                </c:pt>
                <c:pt idx="409">
                  <c:v>1007.3201945226515</c:v>
                </c:pt>
                <c:pt idx="410">
                  <c:v>1002.0987970309701</c:v>
                </c:pt>
                <c:pt idx="411">
                  <c:v>1002.9690299462503</c:v>
                </c:pt>
                <c:pt idx="412">
                  <c:v>997.03097005374957</c:v>
                </c:pt>
                <c:pt idx="413">
                  <c:v>996.67263885334023</c:v>
                </c:pt>
                <c:pt idx="414">
                  <c:v>992.06552341950351</c:v>
                </c:pt>
                <c:pt idx="415">
                  <c:v>987.04888661377015</c:v>
                </c:pt>
                <c:pt idx="416">
                  <c:v>986.12746352700287</c:v>
                </c:pt>
                <c:pt idx="417">
                  <c:v>980.75249552085984</c:v>
                </c:pt>
                <c:pt idx="418">
                  <c:v>979.72869209111855</c:v>
                </c:pt>
                <c:pt idx="419">
                  <c:v>974.81443562835943</c:v>
                </c:pt>
                <c:pt idx="420">
                  <c:v>974.50729459943693</c:v>
                </c:pt>
                <c:pt idx="421">
                  <c:v>968.56923470693619</c:v>
                </c:pt>
                <c:pt idx="422">
                  <c:v>968.21090350652673</c:v>
                </c:pt>
                <c:pt idx="423">
                  <c:v>962.37522395700023</c:v>
                </c:pt>
                <c:pt idx="424">
                  <c:v>960.94189915536208</c:v>
                </c:pt>
                <c:pt idx="425">
                  <c:v>954.85026874840014</c:v>
                </c:pt>
                <c:pt idx="426">
                  <c:v>954.79907857691308</c:v>
                </c:pt>
                <c:pt idx="427">
                  <c:v>948.91220885589973</c:v>
                </c:pt>
                <c:pt idx="428">
                  <c:v>944.20271307908888</c:v>
                </c:pt>
                <c:pt idx="429">
                  <c:v>942.76938827745096</c:v>
                </c:pt>
                <c:pt idx="430">
                  <c:v>937.08727924238553</c:v>
                </c:pt>
                <c:pt idx="431">
                  <c:v>935.96109546966966</c:v>
                </c:pt>
                <c:pt idx="432">
                  <c:v>929.20399283337588</c:v>
                </c:pt>
                <c:pt idx="433">
                  <c:v>928.48733043255697</c:v>
                </c:pt>
                <c:pt idx="434">
                  <c:v>925.56949065779372</c:v>
                </c:pt>
                <c:pt idx="435">
                  <c:v>919.01714870744809</c:v>
                </c:pt>
                <c:pt idx="436">
                  <c:v>917.78858459175854</c:v>
                </c:pt>
                <c:pt idx="437">
                  <c:v>911.95290504223181</c:v>
                </c:pt>
                <c:pt idx="438">
                  <c:v>909.54696698233943</c:v>
                </c:pt>
                <c:pt idx="439">
                  <c:v>904.06961863322249</c:v>
                </c:pt>
                <c:pt idx="440">
                  <c:v>897.97798822626078</c:v>
                </c:pt>
                <c:pt idx="441">
                  <c:v>895.26490913744567</c:v>
                </c:pt>
                <c:pt idx="442">
                  <c:v>891.3232659329409</c:v>
                </c:pt>
                <c:pt idx="443">
                  <c:v>889.99232147427699</c:v>
                </c:pt>
                <c:pt idx="444">
                  <c:v>883.69593038136679</c:v>
                </c:pt>
                <c:pt idx="445">
                  <c:v>881.4435628359355</c:v>
                </c:pt>
                <c:pt idx="446">
                  <c:v>874.2769388277452</c:v>
                </c:pt>
                <c:pt idx="447">
                  <c:v>872.74123368313292</c:v>
                </c:pt>
                <c:pt idx="448">
                  <c:v>865.62579984642969</c:v>
                </c:pt>
                <c:pt idx="449">
                  <c:v>863.37343230099839</c:v>
                </c:pt>
                <c:pt idx="450">
                  <c:v>856.05323777834678</c:v>
                </c:pt>
                <c:pt idx="451">
                  <c:v>853.54491937547994</c:v>
                </c:pt>
                <c:pt idx="452">
                  <c:v>850.06398771435886</c:v>
                </c:pt>
                <c:pt idx="453">
                  <c:v>841.41284873304323</c:v>
                </c:pt>
                <c:pt idx="454">
                  <c:v>840.84975684668541</c:v>
                </c:pt>
                <c:pt idx="455">
                  <c:v>832.3521883798312</c:v>
                </c:pt>
                <c:pt idx="456">
                  <c:v>741.28487330432563</c:v>
                </c:pt>
                <c:pt idx="457">
                  <c:v>746.04555925262355</c:v>
                </c:pt>
                <c:pt idx="458">
                  <c:v>745.53365753775279</c:v>
                </c:pt>
                <c:pt idx="459">
                  <c:v>741.54082416176095</c:v>
                </c:pt>
                <c:pt idx="460">
                  <c:v>731.66112106475555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48-493F-9A02-8E4BEE7A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120"/>
        <c:axId val="409467488"/>
      </c:scatterChart>
      <c:valAx>
        <c:axId val="4094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467488"/>
        <c:crosses val="autoZero"/>
        <c:crossBetween val="midCat"/>
      </c:valAx>
      <c:valAx>
        <c:axId val="4094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46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'Q890C10-3'!$D$2:$D$463</c:f>
              <c:numCache>
                <c:formatCode>0.000_ </c:formatCode>
                <c:ptCount val="462"/>
                <c:pt idx="0">
                  <c:v>1.25E-4</c:v>
                </c:pt>
                <c:pt idx="1">
                  <c:v>-1.5625E-4</c:v>
                </c:pt>
                <c:pt idx="2">
                  <c:v>-3.6458333333333335E-4</c:v>
                </c:pt>
                <c:pt idx="3">
                  <c:v>8.3333333333333331E-5</c:v>
                </c:pt>
                <c:pt idx="4">
                  <c:v>1.25E-4</c:v>
                </c:pt>
                <c:pt idx="5">
                  <c:v>-2.3958333333333332E-4</c:v>
                </c:pt>
                <c:pt idx="6">
                  <c:v>8.3333333333333331E-5</c:v>
                </c:pt>
                <c:pt idx="7">
                  <c:v>-2.8124999999999998E-4</c:v>
                </c:pt>
                <c:pt idx="8">
                  <c:v>-8.3333333333333331E-5</c:v>
                </c:pt>
                <c:pt idx="9">
                  <c:v>-4.1666666666666665E-5</c:v>
                </c:pt>
                <c:pt idx="10">
                  <c:v>-3.2291666666666666E-4</c:v>
                </c:pt>
                <c:pt idx="11">
                  <c:v>4.1666666666666665E-5</c:v>
                </c:pt>
                <c:pt idx="12">
                  <c:v>-4.0624999999999998E-4</c:v>
                </c:pt>
                <c:pt idx="13">
                  <c:v>-2.8124999999999998E-4</c:v>
                </c:pt>
                <c:pt idx="14">
                  <c:v>8.3333333333333331E-5</c:v>
                </c:pt>
                <c:pt idx="15">
                  <c:v>4.1666666666666665E-5</c:v>
                </c:pt>
                <c:pt idx="16">
                  <c:v>-8.3333333333333331E-5</c:v>
                </c:pt>
                <c:pt idx="17">
                  <c:v>-1.9791666666666666E-4</c:v>
                </c:pt>
                <c:pt idx="18">
                  <c:v>1.25E-4</c:v>
                </c:pt>
                <c:pt idx="19">
                  <c:v>4.1666666666666665E-5</c:v>
                </c:pt>
                <c:pt idx="20">
                  <c:v>-1.5625E-4</c:v>
                </c:pt>
                <c:pt idx="21">
                  <c:v>-2.3958333333333332E-4</c:v>
                </c:pt>
                <c:pt idx="22">
                  <c:v>1.25E-4</c:v>
                </c:pt>
                <c:pt idx="23">
                  <c:v>1.5625E-4</c:v>
                </c:pt>
                <c:pt idx="24">
                  <c:v>1.25E-4</c:v>
                </c:pt>
                <c:pt idx="25">
                  <c:v>1.5625E-4</c:v>
                </c:pt>
                <c:pt idx="26">
                  <c:v>1.5625E-4</c:v>
                </c:pt>
                <c:pt idx="27">
                  <c:v>2.3958333333333332E-4</c:v>
                </c:pt>
                <c:pt idx="28">
                  <c:v>-8.3333333333333331E-5</c:v>
                </c:pt>
                <c:pt idx="29">
                  <c:v>2.3958333333333332E-4</c:v>
                </c:pt>
                <c:pt idx="30">
                  <c:v>2.3958333333333332E-4</c:v>
                </c:pt>
                <c:pt idx="31">
                  <c:v>3.6458333333333335E-4</c:v>
                </c:pt>
                <c:pt idx="32">
                  <c:v>3.6458333333333335E-4</c:v>
                </c:pt>
                <c:pt idx="33">
                  <c:v>2.8124999999999998E-4</c:v>
                </c:pt>
                <c:pt idx="34">
                  <c:v>6.041666666666667E-4</c:v>
                </c:pt>
                <c:pt idx="35">
                  <c:v>5.2083333333333333E-4</c:v>
                </c:pt>
                <c:pt idx="36">
                  <c:v>4.3750000000000001E-4</c:v>
                </c:pt>
                <c:pt idx="37">
                  <c:v>5.6249999999999996E-4</c:v>
                </c:pt>
                <c:pt idx="38">
                  <c:v>7.6041666666666662E-4</c:v>
                </c:pt>
                <c:pt idx="39">
                  <c:v>8.4374999999999999E-4</c:v>
                </c:pt>
                <c:pt idx="40">
                  <c:v>7.6041666666666662E-4</c:v>
                </c:pt>
                <c:pt idx="41">
                  <c:v>7.187500000000001E-4</c:v>
                </c:pt>
                <c:pt idx="42">
                  <c:v>7.6041666666666662E-4</c:v>
                </c:pt>
                <c:pt idx="43">
                  <c:v>8.0208333333333336E-4</c:v>
                </c:pt>
                <c:pt idx="44">
                  <c:v>8.8541666666666673E-4</c:v>
                </c:pt>
                <c:pt idx="45">
                  <c:v>8.8541666666666673E-4</c:v>
                </c:pt>
                <c:pt idx="46">
                  <c:v>8.4374999999999999E-4</c:v>
                </c:pt>
                <c:pt idx="47">
                  <c:v>8.8541666666666673E-4</c:v>
                </c:pt>
                <c:pt idx="48">
                  <c:v>8.4374999999999999E-4</c:v>
                </c:pt>
                <c:pt idx="49">
                  <c:v>8.4374999999999999E-4</c:v>
                </c:pt>
                <c:pt idx="50">
                  <c:v>8.4374999999999999E-4</c:v>
                </c:pt>
                <c:pt idx="51">
                  <c:v>8.4374999999999999E-4</c:v>
                </c:pt>
                <c:pt idx="52">
                  <c:v>8.8541666666666673E-4</c:v>
                </c:pt>
                <c:pt idx="53">
                  <c:v>7.6041666666666662E-4</c:v>
                </c:pt>
                <c:pt idx="54">
                  <c:v>8.0208333333333336E-4</c:v>
                </c:pt>
                <c:pt idx="55">
                  <c:v>8.8541666666666673E-4</c:v>
                </c:pt>
                <c:pt idx="56">
                  <c:v>8.0208333333333336E-4</c:v>
                </c:pt>
                <c:pt idx="57">
                  <c:v>8.4374999999999999E-4</c:v>
                </c:pt>
                <c:pt idx="58">
                  <c:v>7.6041666666666662E-4</c:v>
                </c:pt>
                <c:pt idx="59">
                  <c:v>8.4374999999999999E-4</c:v>
                </c:pt>
                <c:pt idx="60">
                  <c:v>8.0208333333333336E-4</c:v>
                </c:pt>
                <c:pt idx="61">
                  <c:v>7.6041666666666662E-4</c:v>
                </c:pt>
                <c:pt idx="62">
                  <c:v>8.4374999999999999E-4</c:v>
                </c:pt>
                <c:pt idx="63">
                  <c:v>8.8541666666666673E-4</c:v>
                </c:pt>
                <c:pt idx="64">
                  <c:v>8.4374999999999999E-4</c:v>
                </c:pt>
                <c:pt idx="65">
                  <c:v>8.8541666666666673E-4</c:v>
                </c:pt>
                <c:pt idx="66">
                  <c:v>8.4374999999999999E-4</c:v>
                </c:pt>
                <c:pt idx="67">
                  <c:v>9.2708333333333325E-4</c:v>
                </c:pt>
                <c:pt idx="68">
                  <c:v>8.8541666666666673E-4</c:v>
                </c:pt>
                <c:pt idx="69">
                  <c:v>9.2708333333333325E-4</c:v>
                </c:pt>
                <c:pt idx="70">
                  <c:v>8.4374999999999999E-4</c:v>
                </c:pt>
                <c:pt idx="71">
                  <c:v>8.8541666666666673E-4</c:v>
                </c:pt>
                <c:pt idx="72">
                  <c:v>9.6874999999999999E-4</c:v>
                </c:pt>
                <c:pt idx="73">
                  <c:v>1.1249999999999999E-3</c:v>
                </c:pt>
                <c:pt idx="74">
                  <c:v>1.5624999999999999E-3</c:v>
                </c:pt>
                <c:pt idx="75">
                  <c:v>1.6875E-3</c:v>
                </c:pt>
                <c:pt idx="76">
                  <c:v>1.2812500000000001E-3</c:v>
                </c:pt>
                <c:pt idx="77">
                  <c:v>1.25E-3</c:v>
                </c:pt>
                <c:pt idx="78">
                  <c:v>1.5624999999999999E-3</c:v>
                </c:pt>
                <c:pt idx="79">
                  <c:v>1.9270833333333334E-3</c:v>
                </c:pt>
                <c:pt idx="80">
                  <c:v>1.4062500000000002E-3</c:v>
                </c:pt>
                <c:pt idx="81">
                  <c:v>1.5312499999999998E-3</c:v>
                </c:pt>
                <c:pt idx="82">
                  <c:v>1.5624999999999999E-3</c:v>
                </c:pt>
                <c:pt idx="83">
                  <c:v>1.5312499999999998E-3</c:v>
                </c:pt>
                <c:pt idx="84">
                  <c:v>1.5624999999999999E-3</c:v>
                </c:pt>
                <c:pt idx="85">
                  <c:v>2.1249999999999997E-3</c:v>
                </c:pt>
                <c:pt idx="86">
                  <c:v>1.6458333333333333E-3</c:v>
                </c:pt>
                <c:pt idx="87">
                  <c:v>1.7291666666666668E-3</c:v>
                </c:pt>
                <c:pt idx="88">
                  <c:v>2.8125000000000003E-3</c:v>
                </c:pt>
                <c:pt idx="89">
                  <c:v>2.5312500000000001E-3</c:v>
                </c:pt>
                <c:pt idx="90">
                  <c:v>1.8854166666666665E-3</c:v>
                </c:pt>
                <c:pt idx="91">
                  <c:v>2.3749999999999999E-3</c:v>
                </c:pt>
                <c:pt idx="92">
                  <c:v>2.4895833333333332E-3</c:v>
                </c:pt>
                <c:pt idx="93">
                  <c:v>2.1666666666666666E-3</c:v>
                </c:pt>
                <c:pt idx="94">
                  <c:v>2.2499999999999998E-3</c:v>
                </c:pt>
                <c:pt idx="95">
                  <c:v>2.2916666666666667E-3</c:v>
                </c:pt>
                <c:pt idx="96">
                  <c:v>3.3333333333333335E-3</c:v>
                </c:pt>
                <c:pt idx="97">
                  <c:v>3.1354166666666666E-3</c:v>
                </c:pt>
                <c:pt idx="98">
                  <c:v>2.40625E-3</c:v>
                </c:pt>
                <c:pt idx="99">
                  <c:v>3.2187499999999998E-3</c:v>
                </c:pt>
                <c:pt idx="100">
                  <c:v>2.4895833333333332E-3</c:v>
                </c:pt>
                <c:pt idx="101">
                  <c:v>2.7708333333333335E-3</c:v>
                </c:pt>
                <c:pt idx="102">
                  <c:v>3.0104166666666664E-3</c:v>
                </c:pt>
                <c:pt idx="103">
                  <c:v>2.9791666666666664E-3</c:v>
                </c:pt>
                <c:pt idx="104">
                  <c:v>3.0937499999999997E-3</c:v>
                </c:pt>
                <c:pt idx="105">
                  <c:v>3.0937499999999997E-3</c:v>
                </c:pt>
                <c:pt idx="106">
                  <c:v>4.2187500000000003E-3</c:v>
                </c:pt>
                <c:pt idx="107">
                  <c:v>3.1770833333333334E-3</c:v>
                </c:pt>
                <c:pt idx="108">
                  <c:v>3.2916666666666667E-3</c:v>
                </c:pt>
                <c:pt idx="109">
                  <c:v>3.375E-3</c:v>
                </c:pt>
                <c:pt idx="110">
                  <c:v>3.4166666666666668E-3</c:v>
                </c:pt>
                <c:pt idx="111">
                  <c:v>3.4166666666666668E-3</c:v>
                </c:pt>
                <c:pt idx="112">
                  <c:v>3.6145833333333329E-3</c:v>
                </c:pt>
                <c:pt idx="113">
                  <c:v>3.739583333333333E-3</c:v>
                </c:pt>
                <c:pt idx="114">
                  <c:v>3.7812499999999999E-3</c:v>
                </c:pt>
                <c:pt idx="115">
                  <c:v>3.8958333333333332E-3</c:v>
                </c:pt>
                <c:pt idx="116">
                  <c:v>3.9375E-3</c:v>
                </c:pt>
                <c:pt idx="117">
                  <c:v>4.0208333333333337E-3</c:v>
                </c:pt>
                <c:pt idx="118">
                  <c:v>4.3437499999999995E-3</c:v>
                </c:pt>
                <c:pt idx="119">
                  <c:v>4.2187500000000003E-3</c:v>
                </c:pt>
                <c:pt idx="120">
                  <c:v>4.3437499999999995E-3</c:v>
                </c:pt>
                <c:pt idx="121">
                  <c:v>4.3854166666666668E-3</c:v>
                </c:pt>
                <c:pt idx="122">
                  <c:v>4.5833333333333334E-3</c:v>
                </c:pt>
                <c:pt idx="123">
                  <c:v>4.6666666666666671E-3</c:v>
                </c:pt>
                <c:pt idx="124">
                  <c:v>4.8645833333333336E-3</c:v>
                </c:pt>
                <c:pt idx="125">
                  <c:v>5.0625000000000002E-3</c:v>
                </c:pt>
                <c:pt idx="126">
                  <c:v>5.145833333333333E-3</c:v>
                </c:pt>
                <c:pt idx="127">
                  <c:v>5.145833333333333E-3</c:v>
                </c:pt>
                <c:pt idx="128">
                  <c:v>5.1875000000000003E-3</c:v>
                </c:pt>
                <c:pt idx="129">
                  <c:v>5.1875000000000003E-3</c:v>
                </c:pt>
                <c:pt idx="130">
                  <c:v>5.1875000000000003E-3</c:v>
                </c:pt>
                <c:pt idx="131">
                  <c:v>5.2291666666666667E-3</c:v>
                </c:pt>
                <c:pt idx="132">
                  <c:v>5.1875000000000003E-3</c:v>
                </c:pt>
                <c:pt idx="133">
                  <c:v>5.145833333333333E-3</c:v>
                </c:pt>
                <c:pt idx="134">
                  <c:v>5.4687500000000005E-3</c:v>
                </c:pt>
                <c:pt idx="135">
                  <c:v>5.6666666666666671E-3</c:v>
                </c:pt>
                <c:pt idx="136">
                  <c:v>6.0729166666666666E-3</c:v>
                </c:pt>
                <c:pt idx="137">
                  <c:v>6.1041666666666666E-3</c:v>
                </c:pt>
                <c:pt idx="138">
                  <c:v>6.3854166666666668E-3</c:v>
                </c:pt>
                <c:pt idx="139">
                  <c:v>6.3854166666666668E-3</c:v>
                </c:pt>
                <c:pt idx="140">
                  <c:v>6.5520833333333334E-3</c:v>
                </c:pt>
                <c:pt idx="141">
                  <c:v>6.510416666666667E-3</c:v>
                </c:pt>
                <c:pt idx="142">
                  <c:v>6.5520833333333334E-3</c:v>
                </c:pt>
                <c:pt idx="143">
                  <c:v>6.6666666666666671E-3</c:v>
                </c:pt>
                <c:pt idx="144">
                  <c:v>6.7499999999999999E-3</c:v>
                </c:pt>
                <c:pt idx="145">
                  <c:v>6.7916666666666672E-3</c:v>
                </c:pt>
                <c:pt idx="146">
                  <c:v>6.9166666666666673E-3</c:v>
                </c:pt>
                <c:pt idx="147">
                  <c:v>6.9479166666666673E-3</c:v>
                </c:pt>
                <c:pt idx="148">
                  <c:v>7.1145833333333339E-3</c:v>
                </c:pt>
                <c:pt idx="149">
                  <c:v>7.2291666666666659E-3</c:v>
                </c:pt>
                <c:pt idx="150">
                  <c:v>7.2291666666666659E-3</c:v>
                </c:pt>
                <c:pt idx="151">
                  <c:v>7.2708333333333331E-3</c:v>
                </c:pt>
                <c:pt idx="152">
                  <c:v>7.3958333333333333E-3</c:v>
                </c:pt>
                <c:pt idx="153">
                  <c:v>7.4791666666666661E-3</c:v>
                </c:pt>
                <c:pt idx="154">
                  <c:v>7.5208333333333334E-3</c:v>
                </c:pt>
                <c:pt idx="155">
                  <c:v>7.8020833333333336E-3</c:v>
                </c:pt>
                <c:pt idx="156">
                  <c:v>8.4375000000000006E-3</c:v>
                </c:pt>
                <c:pt idx="157">
                  <c:v>9.1666666666666667E-3</c:v>
                </c:pt>
                <c:pt idx="158">
                  <c:v>9.4895833333333342E-3</c:v>
                </c:pt>
                <c:pt idx="159">
                  <c:v>9.8854166666666656E-3</c:v>
                </c:pt>
                <c:pt idx="160">
                  <c:v>1.0447916666666666E-2</c:v>
                </c:pt>
                <c:pt idx="161">
                  <c:v>1.0854166666666666E-2</c:v>
                </c:pt>
                <c:pt idx="162">
                  <c:v>1.1208333333333334E-2</c:v>
                </c:pt>
                <c:pt idx="163">
                  <c:v>1.1291666666666667E-2</c:v>
                </c:pt>
                <c:pt idx="164">
                  <c:v>1.1854166666666666E-2</c:v>
                </c:pt>
                <c:pt idx="165">
                  <c:v>1.2374999999999999E-2</c:v>
                </c:pt>
                <c:pt idx="166">
                  <c:v>1.2822916666666668E-2</c:v>
                </c:pt>
                <c:pt idx="167">
                  <c:v>1.334375E-2</c:v>
                </c:pt>
                <c:pt idx="168">
                  <c:v>1.3864583333333333E-2</c:v>
                </c:pt>
                <c:pt idx="169">
                  <c:v>1.4312500000000001E-2</c:v>
                </c:pt>
                <c:pt idx="170">
                  <c:v>1.4749999999999999E-2</c:v>
                </c:pt>
                <c:pt idx="171">
                  <c:v>1.53125E-2</c:v>
                </c:pt>
                <c:pt idx="172">
                  <c:v>1.5916666666666666E-2</c:v>
                </c:pt>
                <c:pt idx="173">
                  <c:v>1.6239583333333332E-2</c:v>
                </c:pt>
                <c:pt idx="174">
                  <c:v>1.6916666666666667E-2</c:v>
                </c:pt>
                <c:pt idx="175">
                  <c:v>1.7447916666666667E-2</c:v>
                </c:pt>
                <c:pt idx="176">
                  <c:v>1.7968750000000002E-2</c:v>
                </c:pt>
                <c:pt idx="177">
                  <c:v>1.8406249999999999E-2</c:v>
                </c:pt>
                <c:pt idx="178">
                  <c:v>1.8927083333333334E-2</c:v>
                </c:pt>
                <c:pt idx="179">
                  <c:v>1.9375E-2</c:v>
                </c:pt>
                <c:pt idx="180">
                  <c:v>1.9979166666666666E-2</c:v>
                </c:pt>
                <c:pt idx="181">
                  <c:v>2.0375000000000001E-2</c:v>
                </c:pt>
                <c:pt idx="182">
                  <c:v>2.0937499999999998E-2</c:v>
                </c:pt>
                <c:pt idx="183">
                  <c:v>2.1500000000000002E-2</c:v>
                </c:pt>
                <c:pt idx="184">
                  <c:v>2.1739583333333336E-2</c:v>
                </c:pt>
                <c:pt idx="185">
                  <c:v>2.2302083333333333E-2</c:v>
                </c:pt>
                <c:pt idx="186">
                  <c:v>2.2666666666666668E-2</c:v>
                </c:pt>
                <c:pt idx="187">
                  <c:v>2.3354166666666665E-2</c:v>
                </c:pt>
                <c:pt idx="188">
                  <c:v>2.3791666666666666E-2</c:v>
                </c:pt>
                <c:pt idx="189">
                  <c:v>2.4239583333333332E-2</c:v>
                </c:pt>
                <c:pt idx="190">
                  <c:v>2.4802083333333332E-2</c:v>
                </c:pt>
                <c:pt idx="191">
                  <c:v>2.5197916666666667E-2</c:v>
                </c:pt>
                <c:pt idx="192">
                  <c:v>2.5927083333333333E-2</c:v>
                </c:pt>
                <c:pt idx="193">
                  <c:v>2.6322916666666668E-2</c:v>
                </c:pt>
                <c:pt idx="194">
                  <c:v>2.6885416666666665E-2</c:v>
                </c:pt>
                <c:pt idx="195">
                  <c:v>2.7364583333333331E-2</c:v>
                </c:pt>
                <c:pt idx="196">
                  <c:v>2.7937500000000001E-2</c:v>
                </c:pt>
                <c:pt idx="197">
                  <c:v>2.841666666666667E-2</c:v>
                </c:pt>
                <c:pt idx="198">
                  <c:v>2.9020833333333333E-2</c:v>
                </c:pt>
                <c:pt idx="199">
                  <c:v>2.9458333333333333E-2</c:v>
                </c:pt>
                <c:pt idx="200">
                  <c:v>2.9979166666666668E-2</c:v>
                </c:pt>
                <c:pt idx="201">
                  <c:v>3.0468749999999999E-2</c:v>
                </c:pt>
                <c:pt idx="202">
                  <c:v>3.1104166666666669E-2</c:v>
                </c:pt>
                <c:pt idx="203">
                  <c:v>3.1625E-2</c:v>
                </c:pt>
                <c:pt idx="204">
                  <c:v>3.1875000000000001E-2</c:v>
                </c:pt>
                <c:pt idx="205">
                  <c:v>3.2312500000000001E-2</c:v>
                </c:pt>
                <c:pt idx="206">
                  <c:v>3.2875000000000001E-2</c:v>
                </c:pt>
                <c:pt idx="207">
                  <c:v>3.3322916666666667E-2</c:v>
                </c:pt>
                <c:pt idx="208">
                  <c:v>3.3916666666666664E-2</c:v>
                </c:pt>
                <c:pt idx="209">
                  <c:v>3.4322916666666668E-2</c:v>
                </c:pt>
                <c:pt idx="210">
                  <c:v>3.4885416666666669E-2</c:v>
                </c:pt>
                <c:pt idx="211">
                  <c:v>3.5249999999999997E-2</c:v>
                </c:pt>
                <c:pt idx="212">
                  <c:v>3.6208333333333335E-2</c:v>
                </c:pt>
                <c:pt idx="213">
                  <c:v>3.6656250000000001E-2</c:v>
                </c:pt>
                <c:pt idx="214">
                  <c:v>3.6854166666666667E-2</c:v>
                </c:pt>
                <c:pt idx="215">
                  <c:v>3.7291666666666667E-2</c:v>
                </c:pt>
                <c:pt idx="216">
                  <c:v>3.7697916666666671E-2</c:v>
                </c:pt>
                <c:pt idx="217">
                  <c:v>3.8260416666666665E-2</c:v>
                </c:pt>
                <c:pt idx="218">
                  <c:v>3.8822916666666665E-2</c:v>
                </c:pt>
                <c:pt idx="219">
                  <c:v>3.9427083333333335E-2</c:v>
                </c:pt>
                <c:pt idx="220">
                  <c:v>3.9947916666666666E-2</c:v>
                </c:pt>
                <c:pt idx="221">
                  <c:v>4.0427083333333329E-2</c:v>
                </c:pt>
                <c:pt idx="222">
                  <c:v>4.0958333333333333E-2</c:v>
                </c:pt>
                <c:pt idx="223">
                  <c:v>4.1479166666666671E-2</c:v>
                </c:pt>
                <c:pt idx="224">
                  <c:v>4.1958333333333327E-2</c:v>
                </c:pt>
                <c:pt idx="225">
                  <c:v>4.2395833333333334E-2</c:v>
                </c:pt>
                <c:pt idx="226">
                  <c:v>4.3000000000000003E-2</c:v>
                </c:pt>
                <c:pt idx="227">
                  <c:v>4.3447916666666669E-2</c:v>
                </c:pt>
                <c:pt idx="228">
                  <c:v>4.4166666666666667E-2</c:v>
                </c:pt>
                <c:pt idx="229">
                  <c:v>4.4656250000000001E-2</c:v>
                </c:pt>
                <c:pt idx="230">
                  <c:v>4.5218750000000002E-2</c:v>
                </c:pt>
                <c:pt idx="231">
                  <c:v>4.5697916666666664E-2</c:v>
                </c:pt>
                <c:pt idx="232">
                  <c:v>4.6343749999999996E-2</c:v>
                </c:pt>
                <c:pt idx="233">
                  <c:v>4.6500000000000007E-2</c:v>
                </c:pt>
                <c:pt idx="234">
                  <c:v>4.6979166666666662E-2</c:v>
                </c:pt>
                <c:pt idx="235">
                  <c:v>4.7468750000000004E-2</c:v>
                </c:pt>
                <c:pt idx="236">
                  <c:v>4.7864583333333328E-2</c:v>
                </c:pt>
                <c:pt idx="237">
                  <c:v>4.863541666666666E-2</c:v>
                </c:pt>
                <c:pt idx="238">
                  <c:v>4.9031249999999998E-2</c:v>
                </c:pt>
                <c:pt idx="239">
                  <c:v>4.9677083333333337E-2</c:v>
                </c:pt>
                <c:pt idx="240">
                  <c:v>5.0156250000000006E-2</c:v>
                </c:pt>
                <c:pt idx="241">
                  <c:v>5.0520833333333327E-2</c:v>
                </c:pt>
                <c:pt idx="242">
                  <c:v>5.1125000000000004E-2</c:v>
                </c:pt>
                <c:pt idx="243">
                  <c:v>5.1520833333333328E-2</c:v>
                </c:pt>
                <c:pt idx="244">
                  <c:v>5.2041666666666674E-2</c:v>
                </c:pt>
                <c:pt idx="245">
                  <c:v>5.2406249999999995E-2</c:v>
                </c:pt>
                <c:pt idx="246">
                  <c:v>5.2812500000000005E-2</c:v>
                </c:pt>
                <c:pt idx="247">
                  <c:v>5.3052083333333333E-2</c:v>
                </c:pt>
                <c:pt idx="248">
                  <c:v>5.3614583333333334E-2</c:v>
                </c:pt>
                <c:pt idx="249">
                  <c:v>5.3697916666666672E-2</c:v>
                </c:pt>
                <c:pt idx="250">
                  <c:v>5.402083333333333E-2</c:v>
                </c:pt>
                <c:pt idx="251">
                  <c:v>5.4260416666666665E-2</c:v>
                </c:pt>
                <c:pt idx="252">
                  <c:v>5.4260416666666665E-2</c:v>
                </c:pt>
                <c:pt idx="253">
                  <c:v>5.4375E-2</c:v>
                </c:pt>
                <c:pt idx="254">
                  <c:v>5.4739583333333335E-2</c:v>
                </c:pt>
                <c:pt idx="255">
                  <c:v>5.5145833333333331E-2</c:v>
                </c:pt>
                <c:pt idx="256">
                  <c:v>5.5302083333333335E-2</c:v>
                </c:pt>
                <c:pt idx="257">
                  <c:v>5.5822916666666667E-2</c:v>
                </c:pt>
                <c:pt idx="258">
                  <c:v>5.6062499999999994E-2</c:v>
                </c:pt>
                <c:pt idx="259">
                  <c:v>5.6270833333333332E-2</c:v>
                </c:pt>
                <c:pt idx="260">
                  <c:v>5.6552083333333336E-2</c:v>
                </c:pt>
                <c:pt idx="261">
                  <c:v>5.6906249999999999E-2</c:v>
                </c:pt>
                <c:pt idx="262">
                  <c:v>5.7312499999999995E-2</c:v>
                </c:pt>
                <c:pt idx="263">
                  <c:v>5.767708333333333E-2</c:v>
                </c:pt>
                <c:pt idx="264">
                  <c:v>5.8114583333333331E-2</c:v>
                </c:pt>
                <c:pt idx="265">
                  <c:v>5.8562499999999997E-2</c:v>
                </c:pt>
                <c:pt idx="266">
                  <c:v>5.8999999999999997E-2</c:v>
                </c:pt>
                <c:pt idx="267">
                  <c:v>5.9364583333333332E-2</c:v>
                </c:pt>
                <c:pt idx="268">
                  <c:v>5.9843750000000001E-2</c:v>
                </c:pt>
                <c:pt idx="269">
                  <c:v>6.0249999999999998E-2</c:v>
                </c:pt>
                <c:pt idx="270">
                  <c:v>6.0729166666666667E-2</c:v>
                </c:pt>
                <c:pt idx="271">
                  <c:v>6.1166666666666668E-2</c:v>
                </c:pt>
                <c:pt idx="272">
                  <c:v>6.1614583333333334E-2</c:v>
                </c:pt>
                <c:pt idx="273">
                  <c:v>6.1812499999999999E-2</c:v>
                </c:pt>
                <c:pt idx="274">
                  <c:v>6.2218749999999996E-2</c:v>
                </c:pt>
                <c:pt idx="275">
                  <c:v>6.2697916666666673E-2</c:v>
                </c:pt>
                <c:pt idx="276">
                  <c:v>6.3135416666666666E-2</c:v>
                </c:pt>
                <c:pt idx="277">
                  <c:v>6.3625000000000001E-2</c:v>
                </c:pt>
                <c:pt idx="278">
                  <c:v>6.410416666666667E-2</c:v>
                </c:pt>
                <c:pt idx="279">
                  <c:v>6.4625000000000002E-2</c:v>
                </c:pt>
                <c:pt idx="280">
                  <c:v>6.5072916666666661E-2</c:v>
                </c:pt>
                <c:pt idx="281">
                  <c:v>6.5468750000000006E-2</c:v>
                </c:pt>
                <c:pt idx="282">
                  <c:v>6.603125E-2</c:v>
                </c:pt>
                <c:pt idx="283">
                  <c:v>6.6510416666666669E-2</c:v>
                </c:pt>
                <c:pt idx="284">
                  <c:v>6.7000000000000004E-2</c:v>
                </c:pt>
                <c:pt idx="285">
                  <c:v>6.7364583333333325E-2</c:v>
                </c:pt>
                <c:pt idx="286">
                  <c:v>6.7927083333333332E-2</c:v>
                </c:pt>
                <c:pt idx="287">
                  <c:v>6.8406250000000002E-2</c:v>
                </c:pt>
                <c:pt idx="288">
                  <c:v>6.8968750000000009E-2</c:v>
                </c:pt>
                <c:pt idx="289">
                  <c:v>6.9364583333333327E-2</c:v>
                </c:pt>
                <c:pt idx="290">
                  <c:v>6.9854166666666676E-2</c:v>
                </c:pt>
                <c:pt idx="291">
                  <c:v>7.0333333333333331E-2</c:v>
                </c:pt>
                <c:pt idx="292">
                  <c:v>7.08125E-2</c:v>
                </c:pt>
                <c:pt idx="293">
                  <c:v>7.1333333333333332E-2</c:v>
                </c:pt>
                <c:pt idx="294">
                  <c:v>7.154166666666667E-2</c:v>
                </c:pt>
                <c:pt idx="295">
                  <c:v>7.214583333333334E-2</c:v>
                </c:pt>
                <c:pt idx="296">
                  <c:v>7.238541666666666E-2</c:v>
                </c:pt>
                <c:pt idx="297">
                  <c:v>7.3062500000000002E-2</c:v>
                </c:pt>
                <c:pt idx="298">
                  <c:v>7.3749999999999996E-2</c:v>
                </c:pt>
                <c:pt idx="299">
                  <c:v>7.4187500000000003E-2</c:v>
                </c:pt>
                <c:pt idx="300">
                  <c:v>7.471875E-2</c:v>
                </c:pt>
                <c:pt idx="301">
                  <c:v>7.5114583333333332E-2</c:v>
                </c:pt>
                <c:pt idx="302">
                  <c:v>7.5760416666666663E-2</c:v>
                </c:pt>
                <c:pt idx="303">
                  <c:v>7.6124999999999998E-2</c:v>
                </c:pt>
                <c:pt idx="304">
                  <c:v>7.6437500000000005E-2</c:v>
                </c:pt>
                <c:pt idx="305">
                  <c:v>7.7729166666666669E-2</c:v>
                </c:pt>
                <c:pt idx="306">
                  <c:v>7.8052083333333341E-2</c:v>
                </c:pt>
                <c:pt idx="307">
                  <c:v>7.825E-2</c:v>
                </c:pt>
                <c:pt idx="308">
                  <c:v>7.885416666666667E-2</c:v>
                </c:pt>
                <c:pt idx="309">
                  <c:v>7.9375000000000001E-2</c:v>
                </c:pt>
                <c:pt idx="310">
                  <c:v>7.9781249999999998E-2</c:v>
                </c:pt>
                <c:pt idx="311">
                  <c:v>8.0500000000000002E-2</c:v>
                </c:pt>
                <c:pt idx="312">
                  <c:v>8.0979166666666672E-2</c:v>
                </c:pt>
                <c:pt idx="313">
                  <c:v>8.1541666666666665E-2</c:v>
                </c:pt>
                <c:pt idx="314">
                  <c:v>8.1947916666666662E-2</c:v>
                </c:pt>
                <c:pt idx="315">
                  <c:v>8.2312499999999997E-2</c:v>
                </c:pt>
                <c:pt idx="316">
                  <c:v>8.2666666666666666E-2</c:v>
                </c:pt>
                <c:pt idx="317">
                  <c:v>8.3395833333333336E-2</c:v>
                </c:pt>
                <c:pt idx="318">
                  <c:v>8.3833333333333329E-2</c:v>
                </c:pt>
                <c:pt idx="319">
                  <c:v>8.4395833333333337E-2</c:v>
                </c:pt>
                <c:pt idx="320">
                  <c:v>8.4958333333333344E-2</c:v>
                </c:pt>
                <c:pt idx="321">
                  <c:v>8.55625E-2</c:v>
                </c:pt>
                <c:pt idx="322">
                  <c:v>8.6052083333333321E-2</c:v>
                </c:pt>
                <c:pt idx="323">
                  <c:v>8.6531250000000004E-2</c:v>
                </c:pt>
                <c:pt idx="324">
                  <c:v>8.7052083333333322E-2</c:v>
                </c:pt>
                <c:pt idx="325">
                  <c:v>8.7572916666666667E-2</c:v>
                </c:pt>
                <c:pt idx="326">
                  <c:v>8.8218749999999999E-2</c:v>
                </c:pt>
                <c:pt idx="327">
                  <c:v>8.8656249999999992E-2</c:v>
                </c:pt>
                <c:pt idx="328">
                  <c:v>8.9260416666666675E-2</c:v>
                </c:pt>
                <c:pt idx="329">
                  <c:v>8.9749999999999996E-2</c:v>
                </c:pt>
                <c:pt idx="330">
                  <c:v>9.034375E-2</c:v>
                </c:pt>
                <c:pt idx="331">
                  <c:v>9.0749999999999997E-2</c:v>
                </c:pt>
                <c:pt idx="332">
                  <c:v>9.1510416666666664E-2</c:v>
                </c:pt>
                <c:pt idx="333">
                  <c:v>9.1958333333333322E-2</c:v>
                </c:pt>
                <c:pt idx="334">
                  <c:v>9.2479166666666668E-2</c:v>
                </c:pt>
                <c:pt idx="335">
                  <c:v>9.3041666666666675E-2</c:v>
                </c:pt>
                <c:pt idx="336">
                  <c:v>9.3281249999999996E-2</c:v>
                </c:pt>
                <c:pt idx="337">
                  <c:v>9.3968750000000004E-2</c:v>
                </c:pt>
                <c:pt idx="338">
                  <c:v>9.4406250000000011E-2</c:v>
                </c:pt>
                <c:pt idx="339">
                  <c:v>9.4927083333333329E-2</c:v>
                </c:pt>
                <c:pt idx="340">
                  <c:v>9.5447916666666674E-2</c:v>
                </c:pt>
                <c:pt idx="341">
                  <c:v>9.605208333333333E-2</c:v>
                </c:pt>
                <c:pt idx="342">
                  <c:v>9.6499999999999989E-2</c:v>
                </c:pt>
                <c:pt idx="343">
                  <c:v>9.7062499999999996E-2</c:v>
                </c:pt>
                <c:pt idx="344">
                  <c:v>9.7541666666666679E-2</c:v>
                </c:pt>
                <c:pt idx="345">
                  <c:v>9.8270833333333321E-2</c:v>
                </c:pt>
                <c:pt idx="346">
                  <c:v>9.8833333333333329E-2</c:v>
                </c:pt>
                <c:pt idx="347">
                  <c:v>9.9312500000000012E-2</c:v>
                </c:pt>
                <c:pt idx="348">
                  <c:v>9.9791666666666667E-2</c:v>
                </c:pt>
                <c:pt idx="349">
                  <c:v>0.10031250000000001</c:v>
                </c:pt>
                <c:pt idx="350">
                  <c:v>0.10080208333333333</c:v>
                </c:pt>
                <c:pt idx="351">
                  <c:v>0.10136458333333333</c:v>
                </c:pt>
                <c:pt idx="352">
                  <c:v>0.10208333333333335</c:v>
                </c:pt>
                <c:pt idx="353">
                  <c:v>0.10244791666666668</c:v>
                </c:pt>
                <c:pt idx="354">
                  <c:v>0.10312500000000001</c:v>
                </c:pt>
                <c:pt idx="355">
                  <c:v>0.10357291666666667</c:v>
                </c:pt>
                <c:pt idx="356">
                  <c:v>0.10385416666666668</c:v>
                </c:pt>
                <c:pt idx="357">
                  <c:v>0.104375</c:v>
                </c:pt>
                <c:pt idx="358">
                  <c:v>0.10497916666666667</c:v>
                </c:pt>
                <c:pt idx="359">
                  <c:v>0.10562500000000001</c:v>
                </c:pt>
                <c:pt idx="360">
                  <c:v>0.1061875</c:v>
                </c:pt>
                <c:pt idx="361">
                  <c:v>0.10670833333333334</c:v>
                </c:pt>
                <c:pt idx="362">
                  <c:v>0.10722916666666667</c:v>
                </c:pt>
                <c:pt idx="363">
                  <c:v>0.10775</c:v>
                </c:pt>
                <c:pt idx="364">
                  <c:v>0.10843750000000001</c:v>
                </c:pt>
                <c:pt idx="365">
                  <c:v>0.108875</c:v>
                </c:pt>
                <c:pt idx="366">
                  <c:v>0.10952083333333333</c:v>
                </c:pt>
                <c:pt idx="367">
                  <c:v>0.10991666666666666</c:v>
                </c:pt>
                <c:pt idx="368">
                  <c:v>0.11068749999999999</c:v>
                </c:pt>
                <c:pt idx="369">
                  <c:v>0.11108333333333333</c:v>
                </c:pt>
                <c:pt idx="370">
                  <c:v>0.11177083333333333</c:v>
                </c:pt>
                <c:pt idx="371">
                  <c:v>0.11220833333333334</c:v>
                </c:pt>
                <c:pt idx="372">
                  <c:v>0.11285416666666666</c:v>
                </c:pt>
                <c:pt idx="373">
                  <c:v>0.11330208333333334</c:v>
                </c:pt>
                <c:pt idx="374">
                  <c:v>0.11386458333333332</c:v>
                </c:pt>
                <c:pt idx="375">
                  <c:v>0.11434375000000001</c:v>
                </c:pt>
                <c:pt idx="376">
                  <c:v>0.11510416666666667</c:v>
                </c:pt>
                <c:pt idx="377">
                  <c:v>0.11530208333333335</c:v>
                </c:pt>
                <c:pt idx="378">
                  <c:v>0.11586458333333333</c:v>
                </c:pt>
                <c:pt idx="379">
                  <c:v>0.11635416666666666</c:v>
                </c:pt>
                <c:pt idx="380">
                  <c:v>0.11695833333333333</c:v>
                </c:pt>
                <c:pt idx="381">
                  <c:v>0.1175625</c:v>
                </c:pt>
                <c:pt idx="382">
                  <c:v>0.11815625</c:v>
                </c:pt>
                <c:pt idx="383">
                  <c:v>0.11864583333333334</c:v>
                </c:pt>
                <c:pt idx="384">
                  <c:v>0.11904166666666667</c:v>
                </c:pt>
                <c:pt idx="385">
                  <c:v>0.11953124999999999</c:v>
                </c:pt>
                <c:pt idx="386">
                  <c:v>0.12221875</c:v>
                </c:pt>
                <c:pt idx="387">
                  <c:v>0.12113541666666666</c:v>
                </c:pt>
                <c:pt idx="388">
                  <c:v>0.12145833333333333</c:v>
                </c:pt>
                <c:pt idx="389">
                  <c:v>0.12185416666666667</c:v>
                </c:pt>
                <c:pt idx="390">
                  <c:v>0.12254166666666666</c:v>
                </c:pt>
                <c:pt idx="391">
                  <c:v>0.12310416666666667</c:v>
                </c:pt>
                <c:pt idx="392">
                  <c:v>0.12370833333333332</c:v>
                </c:pt>
                <c:pt idx="393">
                  <c:v>0.12414583333333333</c:v>
                </c:pt>
                <c:pt idx="394">
                  <c:v>0.12479166666666668</c:v>
                </c:pt>
                <c:pt idx="395">
                  <c:v>0.12527083333333333</c:v>
                </c:pt>
                <c:pt idx="396">
                  <c:v>0.12583333333333332</c:v>
                </c:pt>
                <c:pt idx="397">
                  <c:v>0.12656249999999999</c:v>
                </c:pt>
                <c:pt idx="398">
                  <c:v>0.12684375000000001</c:v>
                </c:pt>
                <c:pt idx="399">
                  <c:v>0.12736458333333334</c:v>
                </c:pt>
                <c:pt idx="400">
                  <c:v>0.12808333333333333</c:v>
                </c:pt>
                <c:pt idx="401">
                  <c:v>0.12812500000000002</c:v>
                </c:pt>
                <c:pt idx="402">
                  <c:v>0.12965625</c:v>
                </c:pt>
                <c:pt idx="403">
                  <c:v>0.12961458333333334</c:v>
                </c:pt>
                <c:pt idx="404">
                  <c:v>0.13005208333333332</c:v>
                </c:pt>
                <c:pt idx="405">
                  <c:v>0.13090625</c:v>
                </c:pt>
                <c:pt idx="406">
                  <c:v>0.13182291666666665</c:v>
                </c:pt>
                <c:pt idx="407">
                  <c:v>0.13210416666666666</c:v>
                </c:pt>
                <c:pt idx="408">
                  <c:v>0.13279166666666667</c:v>
                </c:pt>
                <c:pt idx="409">
                  <c:v>0.13343750000000001</c:v>
                </c:pt>
              </c:numCache>
            </c:numRef>
          </c:xVal>
          <c:yVal>
            <c:numRef>
              <c:f>'Q890C10-3'!$C$2:$C$463</c:f>
              <c:numCache>
                <c:formatCode>0.000_ </c:formatCode>
                <c:ptCount val="462"/>
                <c:pt idx="0">
                  <c:v>0</c:v>
                </c:pt>
                <c:pt idx="1">
                  <c:v>0.25459544783339638</c:v>
                </c:pt>
                <c:pt idx="2">
                  <c:v>0.20367635826670985</c:v>
                </c:pt>
                <c:pt idx="3">
                  <c:v>0.35643362696675129</c:v>
                </c:pt>
                <c:pt idx="4">
                  <c:v>0.35643362696675129</c:v>
                </c:pt>
                <c:pt idx="5">
                  <c:v>0.35643362696675129</c:v>
                </c:pt>
                <c:pt idx="6">
                  <c:v>0.76378634350018915</c:v>
                </c:pt>
                <c:pt idx="7">
                  <c:v>0.71286725393350259</c:v>
                </c:pt>
                <c:pt idx="8">
                  <c:v>0.66194816436681614</c:v>
                </c:pt>
                <c:pt idx="9">
                  <c:v>0.86562452263354406</c:v>
                </c:pt>
                <c:pt idx="10">
                  <c:v>0.86562452263354406</c:v>
                </c:pt>
                <c:pt idx="11">
                  <c:v>0.96746270176689897</c:v>
                </c:pt>
                <c:pt idx="12">
                  <c:v>0.86562452263354406</c:v>
                </c:pt>
                <c:pt idx="13">
                  <c:v>1.1711390600336089</c:v>
                </c:pt>
                <c:pt idx="14">
                  <c:v>0.96746270176689897</c:v>
                </c:pt>
                <c:pt idx="15">
                  <c:v>1.1711390600336089</c:v>
                </c:pt>
                <c:pt idx="16">
                  <c:v>1.069300880900254</c:v>
                </c:pt>
                <c:pt idx="17">
                  <c:v>1.2729772391669638</c:v>
                </c:pt>
                <c:pt idx="18">
                  <c:v>1.3748154183003185</c:v>
                </c:pt>
                <c:pt idx="19">
                  <c:v>5.9066143897347132</c:v>
                </c:pt>
                <c:pt idx="20">
                  <c:v>14.664697795203418</c:v>
                </c:pt>
                <c:pt idx="21">
                  <c:v>22.098884871938491</c:v>
                </c:pt>
                <c:pt idx="22">
                  <c:v>27.954580172106525</c:v>
                </c:pt>
                <c:pt idx="23">
                  <c:v>31.569835531340708</c:v>
                </c:pt>
                <c:pt idx="24">
                  <c:v>32.384540964407563</c:v>
                </c:pt>
                <c:pt idx="25">
                  <c:v>34.421304547074712</c:v>
                </c:pt>
                <c:pt idx="26">
                  <c:v>37.832883548042176</c:v>
                </c:pt>
                <c:pt idx="27">
                  <c:v>38.494831712408988</c:v>
                </c:pt>
                <c:pt idx="28">
                  <c:v>43.99409338561027</c:v>
                </c:pt>
                <c:pt idx="29">
                  <c:v>46.540047863944196</c:v>
                </c:pt>
                <c:pt idx="30">
                  <c:v>49.187840521411481</c:v>
                </c:pt>
                <c:pt idx="31">
                  <c:v>49.136921431844804</c:v>
                </c:pt>
                <c:pt idx="32">
                  <c:v>56.418351239879833</c:v>
                </c:pt>
                <c:pt idx="33">
                  <c:v>55.858241254646373</c:v>
                </c:pt>
                <c:pt idx="34">
                  <c:v>65.329191914048593</c:v>
                </c:pt>
                <c:pt idx="35">
                  <c:v>69.30088090024951</c:v>
                </c:pt>
                <c:pt idx="36">
                  <c:v>74.138194409083965</c:v>
                </c:pt>
                <c:pt idx="37">
                  <c:v>75.513009827384295</c:v>
                </c:pt>
                <c:pt idx="38">
                  <c:v>82.285248739752532</c:v>
                </c:pt>
                <c:pt idx="39">
                  <c:v>85.391313203319925</c:v>
                </c:pt>
                <c:pt idx="40">
                  <c:v>91.756199399154752</c:v>
                </c:pt>
                <c:pt idx="41">
                  <c:v>94.047558429655282</c:v>
                </c:pt>
                <c:pt idx="42">
                  <c:v>95.422373847955626</c:v>
                </c:pt>
                <c:pt idx="43">
                  <c:v>98.630276490656357</c:v>
                </c:pt>
                <c:pt idx="44">
                  <c:v>100.15784917765671</c:v>
                </c:pt>
                <c:pt idx="45">
                  <c:v>101.48174550639035</c:v>
                </c:pt>
                <c:pt idx="46">
                  <c:v>101.43082641682368</c:v>
                </c:pt>
                <c:pt idx="47">
                  <c:v>101.379907327257</c:v>
                </c:pt>
                <c:pt idx="48">
                  <c:v>101.22715005855696</c:v>
                </c:pt>
                <c:pt idx="49">
                  <c:v>101.32898823769034</c:v>
                </c:pt>
                <c:pt idx="50">
                  <c:v>101.48174550639035</c:v>
                </c:pt>
                <c:pt idx="51">
                  <c:v>101.27806914812363</c:v>
                </c:pt>
                <c:pt idx="52">
                  <c:v>101.27806914812363</c:v>
                </c:pt>
                <c:pt idx="53">
                  <c:v>101.22715005855696</c:v>
                </c:pt>
                <c:pt idx="54">
                  <c:v>101.02347370029024</c:v>
                </c:pt>
                <c:pt idx="55">
                  <c:v>101.12531187942361</c:v>
                </c:pt>
                <c:pt idx="56">
                  <c:v>101.43082641682368</c:v>
                </c:pt>
                <c:pt idx="57">
                  <c:v>101.12531187942361</c:v>
                </c:pt>
                <c:pt idx="58">
                  <c:v>101.07439278985693</c:v>
                </c:pt>
                <c:pt idx="59">
                  <c:v>101.02347370029024</c:v>
                </c:pt>
                <c:pt idx="60">
                  <c:v>101.53266459595703</c:v>
                </c:pt>
                <c:pt idx="61">
                  <c:v>102.24553184989055</c:v>
                </c:pt>
                <c:pt idx="62">
                  <c:v>107.3374408065584</c:v>
                </c:pt>
                <c:pt idx="63">
                  <c:v>111.20729161362596</c:v>
                </c:pt>
                <c:pt idx="64">
                  <c:v>119.15066958602783</c:v>
                </c:pt>
                <c:pt idx="65">
                  <c:v>126.83945211059627</c:v>
                </c:pt>
                <c:pt idx="66">
                  <c:v>130.1491929324304</c:v>
                </c:pt>
                <c:pt idx="67">
                  <c:v>137.99073272569888</c:v>
                </c:pt>
                <c:pt idx="68">
                  <c:v>145.78135342940072</c:v>
                </c:pt>
                <c:pt idx="69">
                  <c:v>146.85065431030094</c:v>
                </c:pt>
                <c:pt idx="70">
                  <c:v>159.27491216457051</c:v>
                </c:pt>
                <c:pt idx="71">
                  <c:v>164.62141656907176</c:v>
                </c:pt>
                <c:pt idx="72">
                  <c:v>173.93960995977392</c:v>
                </c:pt>
                <c:pt idx="73">
                  <c:v>178.7769234686084</c:v>
                </c:pt>
                <c:pt idx="74">
                  <c:v>184.42894241050971</c:v>
                </c:pt>
                <c:pt idx="75">
                  <c:v>195.88573756301238</c:v>
                </c:pt>
                <c:pt idx="76">
                  <c:v>206.06955547634809</c:v>
                </c:pt>
                <c:pt idx="77">
                  <c:v>210.80503080604925</c:v>
                </c:pt>
                <c:pt idx="78">
                  <c:v>220.78517236111819</c:v>
                </c:pt>
                <c:pt idx="79">
                  <c:v>232.70023931972099</c:v>
                </c:pt>
                <c:pt idx="80">
                  <c:v>233.8204592901879</c:v>
                </c:pt>
                <c:pt idx="81">
                  <c:v>250.31824430979177</c:v>
                </c:pt>
                <c:pt idx="82">
                  <c:v>246.24471714445747</c:v>
                </c:pt>
                <c:pt idx="83">
                  <c:v>268.75095473292942</c:v>
                </c:pt>
                <c:pt idx="84">
                  <c:v>274.25021640613068</c:v>
                </c:pt>
                <c:pt idx="85">
                  <c:v>288.10020876826724</c:v>
                </c:pt>
                <c:pt idx="86">
                  <c:v>292.63200773970163</c:v>
                </c:pt>
                <c:pt idx="87">
                  <c:v>305.25994195223791</c:v>
                </c:pt>
                <c:pt idx="88">
                  <c:v>311.57390905850605</c:v>
                </c:pt>
                <c:pt idx="89">
                  <c:v>324.50735780844246</c:v>
                </c:pt>
                <c:pt idx="90">
                  <c:v>337.94999745404556</c:v>
                </c:pt>
                <c:pt idx="91">
                  <c:v>343.44925912724682</c:v>
                </c:pt>
                <c:pt idx="92">
                  <c:v>357.60476602678347</c:v>
                </c:pt>
                <c:pt idx="93">
                  <c:v>367.07571668618567</c:v>
                </c:pt>
                <c:pt idx="94">
                  <c:v>377.41229186822142</c:v>
                </c:pt>
                <c:pt idx="95">
                  <c:v>385.10107439278988</c:v>
                </c:pt>
                <c:pt idx="96">
                  <c:v>396.0486786496258</c:v>
                </c:pt>
                <c:pt idx="97">
                  <c:v>402.71907938286068</c:v>
                </c:pt>
                <c:pt idx="98">
                  <c:v>421.76281888079842</c:v>
                </c:pt>
                <c:pt idx="99">
                  <c:v>432.9650185854677</c:v>
                </c:pt>
                <c:pt idx="100">
                  <c:v>441.16299200570296</c:v>
                </c:pt>
                <c:pt idx="101">
                  <c:v>450.32842812770508</c:v>
                </c:pt>
                <c:pt idx="102">
                  <c:v>468.71021946127604</c:v>
                </c:pt>
                <c:pt idx="103">
                  <c:v>481.94918274861243</c:v>
                </c:pt>
                <c:pt idx="104">
                  <c:v>487.80487804878049</c:v>
                </c:pt>
                <c:pt idx="105">
                  <c:v>500.63648861958353</c:v>
                </c:pt>
                <c:pt idx="106">
                  <c:v>507.66332297978516</c:v>
                </c:pt>
                <c:pt idx="107">
                  <c:v>525.99419522378946</c:v>
                </c:pt>
                <c:pt idx="108">
                  <c:v>536.99271857019198</c:v>
                </c:pt>
                <c:pt idx="109">
                  <c:v>545.64896379652737</c:v>
                </c:pt>
                <c:pt idx="110">
                  <c:v>565.91476144406545</c:v>
                </c:pt>
                <c:pt idx="111">
                  <c:v>576.40409389480124</c:v>
                </c:pt>
                <c:pt idx="112">
                  <c:v>588.3191608534039</c:v>
                </c:pt>
                <c:pt idx="113">
                  <c:v>605.68257039564139</c:v>
                </c:pt>
                <c:pt idx="114">
                  <c:v>618.7687764142778</c:v>
                </c:pt>
                <c:pt idx="115">
                  <c:v>628.69799887978013</c:v>
                </c:pt>
                <c:pt idx="116">
                  <c:v>644.12648301848367</c:v>
                </c:pt>
                <c:pt idx="117">
                  <c:v>659.91140078415401</c:v>
                </c:pt>
                <c:pt idx="118">
                  <c:v>658.07831355975372</c:v>
                </c:pt>
                <c:pt idx="119">
                  <c:v>683.1305056265594</c:v>
                </c:pt>
                <c:pt idx="120">
                  <c:v>696.26763073476252</c:v>
                </c:pt>
                <c:pt idx="121">
                  <c:v>706.90972045419835</c:v>
                </c:pt>
                <c:pt idx="122">
                  <c:v>710.93232852996596</c:v>
                </c:pt>
                <c:pt idx="123">
                  <c:v>732.8275370436379</c:v>
                </c:pt>
                <c:pt idx="124">
                  <c:v>748.00142573450796</c:v>
                </c:pt>
                <c:pt idx="125">
                  <c:v>765.92494526197891</c:v>
                </c:pt>
                <c:pt idx="126">
                  <c:v>758.54167727481035</c:v>
                </c:pt>
                <c:pt idx="127">
                  <c:v>788.48210194001751</c:v>
                </c:pt>
                <c:pt idx="128">
                  <c:v>801.31371251082032</c:v>
                </c:pt>
                <c:pt idx="129">
                  <c:v>819.28815112785787</c:v>
                </c:pt>
                <c:pt idx="130">
                  <c:v>827.3333672793932</c:v>
                </c:pt>
                <c:pt idx="131">
                  <c:v>850.5524721217987</c:v>
                </c:pt>
                <c:pt idx="132">
                  <c:v>865.11533173786859</c:v>
                </c:pt>
                <c:pt idx="133">
                  <c:v>799.32786801771999</c:v>
                </c:pt>
                <c:pt idx="134">
                  <c:v>831.25413717602737</c:v>
                </c:pt>
                <c:pt idx="135">
                  <c:v>854.72783746626612</c:v>
                </c:pt>
                <c:pt idx="136">
                  <c:v>882.8860939966396</c:v>
                </c:pt>
                <c:pt idx="137">
                  <c:v>907.3272569886451</c:v>
                </c:pt>
                <c:pt idx="138">
                  <c:v>930.08809002495059</c:v>
                </c:pt>
                <c:pt idx="139">
                  <c:v>948.87723407505496</c:v>
                </c:pt>
                <c:pt idx="140">
                  <c:v>962.5235500789247</c:v>
                </c:pt>
                <c:pt idx="141">
                  <c:v>969.55038443912645</c:v>
                </c:pt>
                <c:pt idx="142">
                  <c:v>981.0071795916291</c:v>
                </c:pt>
                <c:pt idx="143">
                  <c:v>996.99577371556609</c:v>
                </c:pt>
                <c:pt idx="144">
                  <c:v>1012.8316105708033</c:v>
                </c:pt>
                <c:pt idx="145">
                  <c:v>1031.9262691583076</c:v>
                </c:pt>
                <c:pt idx="146">
                  <c:v>1027.8527419929733</c:v>
                </c:pt>
                <c:pt idx="147">
                  <c:v>1051.6319568206122</c:v>
                </c:pt>
                <c:pt idx="148">
                  <c:v>1072.8142980803505</c:v>
                </c:pt>
                <c:pt idx="149">
                  <c:v>1094.9641020418558</c:v>
                </c:pt>
                <c:pt idx="150">
                  <c:v>1108.8140944039924</c:v>
                </c:pt>
                <c:pt idx="151">
                  <c:v>1128.4179438871633</c:v>
                </c:pt>
                <c:pt idx="152">
                  <c:v>1117.572177809461</c:v>
                </c:pt>
                <c:pt idx="153">
                  <c:v>1142.4716126075666</c:v>
                </c:pt>
                <c:pt idx="154">
                  <c:v>1164.9269311064718</c:v>
                </c:pt>
                <c:pt idx="155">
                  <c:v>1186.3129487244771</c:v>
                </c:pt>
                <c:pt idx="156">
                  <c:v>1196.7004429960793</c:v>
                </c:pt>
                <c:pt idx="157">
                  <c:v>1131.218493813331</c:v>
                </c:pt>
                <c:pt idx="158">
                  <c:v>1130.709302917664</c:v>
                </c:pt>
                <c:pt idx="159">
                  <c:v>1129.5890829471971</c:v>
                </c:pt>
                <c:pt idx="160">
                  <c:v>1128.4179438871633</c:v>
                </c:pt>
                <c:pt idx="161">
                  <c:v>1122.6131676765619</c:v>
                </c:pt>
                <c:pt idx="162">
                  <c:v>1122.765924945262</c:v>
                </c:pt>
                <c:pt idx="163">
                  <c:v>1123.1223585722289</c:v>
                </c:pt>
                <c:pt idx="164">
                  <c:v>1126.0247466775297</c:v>
                </c:pt>
                <c:pt idx="165">
                  <c:v>1126.7885330210297</c:v>
                </c:pt>
                <c:pt idx="166">
                  <c:v>1124.5480930800959</c:v>
                </c:pt>
                <c:pt idx="167">
                  <c:v>1127.348643006263</c:v>
                </c:pt>
                <c:pt idx="168">
                  <c:v>1124.8026885279291</c:v>
                </c:pt>
                <c:pt idx="169">
                  <c:v>1127.195885737563</c:v>
                </c:pt>
                <c:pt idx="170">
                  <c:v>1124.7008503487959</c:v>
                </c:pt>
                <c:pt idx="171">
                  <c:v>1126.5848566627631</c:v>
                </c:pt>
                <c:pt idx="172">
                  <c:v>1125.8719894088294</c:v>
                </c:pt>
                <c:pt idx="173">
                  <c:v>1123.9370640052957</c:v>
                </c:pt>
                <c:pt idx="174">
                  <c:v>1126.279342125363</c:v>
                </c:pt>
                <c:pt idx="175">
                  <c:v>1123.8861449157289</c:v>
                </c:pt>
                <c:pt idx="176">
                  <c:v>1125.4137176027293</c:v>
                </c:pt>
                <c:pt idx="177">
                  <c:v>1123.5297112887622</c:v>
                </c:pt>
                <c:pt idx="178">
                  <c:v>1125.006364886196</c:v>
                </c:pt>
                <c:pt idx="179">
                  <c:v>1122.4604104078619</c:v>
                </c:pt>
                <c:pt idx="180">
                  <c:v>1124.6499312592291</c:v>
                </c:pt>
                <c:pt idx="181">
                  <c:v>1122.5113294974287</c:v>
                </c:pt>
                <c:pt idx="182">
                  <c:v>1124.2934976322624</c:v>
                </c:pt>
                <c:pt idx="183">
                  <c:v>1122.1039767808952</c:v>
                </c:pt>
                <c:pt idx="184">
                  <c:v>1124.0389021844289</c:v>
                </c:pt>
                <c:pt idx="185">
                  <c:v>1123.427873109629</c:v>
                </c:pt>
                <c:pt idx="186">
                  <c:v>1120.9328377208617</c:v>
                </c:pt>
                <c:pt idx="187">
                  <c:v>1123.2241967513621</c:v>
                </c:pt>
                <c:pt idx="188">
                  <c:v>1120.3218086460615</c:v>
                </c:pt>
                <c:pt idx="189">
                  <c:v>1122.5113294974287</c:v>
                </c:pt>
                <c:pt idx="190">
                  <c:v>1119.7616986608282</c:v>
                </c:pt>
                <c:pt idx="191">
                  <c:v>1121.6457049747951</c:v>
                </c:pt>
                <c:pt idx="192">
                  <c:v>1120.9837568104283</c:v>
                </c:pt>
                <c:pt idx="193">
                  <c:v>1118.4887214216612</c:v>
                </c:pt>
                <c:pt idx="194">
                  <c:v>1120.9328377208617</c:v>
                </c:pt>
                <c:pt idx="195">
                  <c:v>1119.2525077651612</c:v>
                </c:pt>
                <c:pt idx="196">
                  <c:v>1121.4420286165284</c:v>
                </c:pt>
                <c:pt idx="197">
                  <c:v>1119.8635368399614</c:v>
                </c:pt>
                <c:pt idx="198">
                  <c:v>1122.2567340495953</c:v>
                </c:pt>
                <c:pt idx="199">
                  <c:v>1120.2708895564949</c:v>
                </c:pt>
                <c:pt idx="200">
                  <c:v>1123.0205203930955</c:v>
                </c:pt>
                <c:pt idx="201">
                  <c:v>1121.4420286165284</c:v>
                </c:pt>
                <c:pt idx="202">
                  <c:v>1124.0898212739958</c:v>
                </c:pt>
                <c:pt idx="203">
                  <c:v>1123.8861449157289</c:v>
                </c:pt>
                <c:pt idx="204">
                  <c:v>1121.9512195121952</c:v>
                </c:pt>
                <c:pt idx="205">
                  <c:v>1123.9370640052957</c:v>
                </c:pt>
                <c:pt idx="206">
                  <c:v>1122.7150058556954</c:v>
                </c:pt>
                <c:pt idx="207">
                  <c:v>1124.344416721829</c:v>
                </c:pt>
                <c:pt idx="208">
                  <c:v>1122.5622485869953</c:v>
                </c:pt>
                <c:pt idx="209">
                  <c:v>1125.1082030653292</c:v>
                </c:pt>
                <c:pt idx="210">
                  <c:v>1123.0205203930955</c:v>
                </c:pt>
                <c:pt idx="211">
                  <c:v>1125.1082030653292</c:v>
                </c:pt>
                <c:pt idx="212">
                  <c:v>1125.0572839757626</c:v>
                </c:pt>
                <c:pt idx="213">
                  <c:v>1123.3260349304956</c:v>
                </c:pt>
                <c:pt idx="214">
                  <c:v>1125.5155557818628</c:v>
                </c:pt>
                <c:pt idx="215">
                  <c:v>1123.6315494678956</c:v>
                </c:pt>
                <c:pt idx="216">
                  <c:v>1125.0572839757626</c:v>
                </c:pt>
                <c:pt idx="217">
                  <c:v>1124.0898212739958</c:v>
                </c:pt>
                <c:pt idx="218">
                  <c:v>1125.3118794235959</c:v>
                </c:pt>
                <c:pt idx="219">
                  <c:v>1125.6683130505628</c:v>
                </c:pt>
                <c:pt idx="220">
                  <c:v>1123.5297112887622</c:v>
                </c:pt>
                <c:pt idx="221">
                  <c:v>1126.3811803044962</c:v>
                </c:pt>
                <c:pt idx="222">
                  <c:v>1124.3953358113959</c:v>
                </c:pt>
                <c:pt idx="223">
                  <c:v>1126.9412902897297</c:v>
                </c:pt>
                <c:pt idx="224">
                  <c:v>1124.5990121696625</c:v>
                </c:pt>
                <c:pt idx="225">
                  <c:v>1126.8903712001629</c:v>
                </c:pt>
                <c:pt idx="226">
                  <c:v>1125.006364886196</c:v>
                </c:pt>
                <c:pt idx="227">
                  <c:v>1126.6357757523297</c:v>
                </c:pt>
                <c:pt idx="228">
                  <c:v>1127.1449666479964</c:v>
                </c:pt>
                <c:pt idx="229">
                  <c:v>1124.8026885279291</c:v>
                </c:pt>
                <c:pt idx="230">
                  <c:v>1127.195885737563</c:v>
                </c:pt>
                <c:pt idx="231">
                  <c:v>1125.1082030653292</c:v>
                </c:pt>
                <c:pt idx="232">
                  <c:v>1127.6032384540968</c:v>
                </c:pt>
                <c:pt idx="233">
                  <c:v>1125.4646366922959</c:v>
                </c:pt>
                <c:pt idx="234">
                  <c:v>1126.4830184836298</c:v>
                </c:pt>
                <c:pt idx="235">
                  <c:v>1126.2284230357961</c:v>
                </c:pt>
                <c:pt idx="236">
                  <c:v>1126.3811803044962</c:v>
                </c:pt>
                <c:pt idx="237">
                  <c:v>1125.770151229696</c:v>
                </c:pt>
                <c:pt idx="238">
                  <c:v>1126.7376139314629</c:v>
                </c:pt>
                <c:pt idx="239">
                  <c:v>1127.6541575436631</c:v>
                </c:pt>
                <c:pt idx="240">
                  <c:v>1126.0756657670961</c:v>
                </c:pt>
                <c:pt idx="241">
                  <c:v>1127.6032384540968</c:v>
                </c:pt>
                <c:pt idx="242">
                  <c:v>1125.9229084983961</c:v>
                </c:pt>
                <c:pt idx="243">
                  <c:v>1127.9596720810632</c:v>
                </c:pt>
                <c:pt idx="244">
                  <c:v>1126.5339375731962</c:v>
                </c:pt>
                <c:pt idx="245">
                  <c:v>1127.70507663323</c:v>
                </c:pt>
                <c:pt idx="246">
                  <c:v>1125.8719894088294</c:v>
                </c:pt>
                <c:pt idx="247">
                  <c:v>1128.1633484393301</c:v>
                </c:pt>
                <c:pt idx="248">
                  <c:v>1127.85783390193</c:v>
                </c:pt>
                <c:pt idx="249">
                  <c:v>1124.7517694383628</c:v>
                </c:pt>
                <c:pt idx="250">
                  <c:v>1127.2977239166967</c:v>
                </c:pt>
                <c:pt idx="251">
                  <c:v>1125.9738275879629</c:v>
                </c:pt>
                <c:pt idx="252">
                  <c:v>1128.3670247975967</c:v>
                </c:pt>
                <c:pt idx="253">
                  <c:v>1126.8394521105963</c:v>
                </c:pt>
                <c:pt idx="254">
                  <c:v>1127.70507663323</c:v>
                </c:pt>
                <c:pt idx="255">
                  <c:v>1128.9780538723969</c:v>
                </c:pt>
                <c:pt idx="256">
                  <c:v>1128.9271347828301</c:v>
                </c:pt>
                <c:pt idx="257">
                  <c:v>1131.625846529864</c:v>
                </c:pt>
                <c:pt idx="258">
                  <c:v>1130.2510311115639</c:v>
                </c:pt>
                <c:pt idx="259">
                  <c:v>1131.6767656194309</c:v>
                </c:pt>
                <c:pt idx="260">
                  <c:v>1131.7786037985641</c:v>
                </c:pt>
                <c:pt idx="261">
                  <c:v>1132.3387137837979</c:v>
                </c:pt>
                <c:pt idx="262">
                  <c:v>1132.4405519629311</c:v>
                </c:pt>
                <c:pt idx="263">
                  <c:v>1133.2552573959979</c:v>
                </c:pt>
                <c:pt idx="264">
                  <c:v>1132.8479046794646</c:v>
                </c:pt>
                <c:pt idx="265">
                  <c:v>1133.560771933398</c:v>
                </c:pt>
                <c:pt idx="266">
                  <c:v>1135.3938591577985</c:v>
                </c:pt>
                <c:pt idx="267">
                  <c:v>1133.2552573959979</c:v>
                </c:pt>
                <c:pt idx="268">
                  <c:v>1134.4773155455982</c:v>
                </c:pt>
                <c:pt idx="269">
                  <c:v>1133.0006619481646</c:v>
                </c:pt>
                <c:pt idx="270">
                  <c:v>1135.139263709965</c:v>
                </c:pt>
                <c:pt idx="271">
                  <c:v>1133.2043383064311</c:v>
                </c:pt>
                <c:pt idx="272">
                  <c:v>1134.9355873516984</c:v>
                </c:pt>
                <c:pt idx="273">
                  <c:v>1135.4956973369317</c:v>
                </c:pt>
                <c:pt idx="274">
                  <c:v>1133.3061764855647</c:v>
                </c:pt>
                <c:pt idx="275">
                  <c:v>1135.1901827995316</c:v>
                </c:pt>
                <c:pt idx="276">
                  <c:v>1133.0006619481646</c:v>
                </c:pt>
                <c:pt idx="277">
                  <c:v>1135.0374255308318</c:v>
                </c:pt>
                <c:pt idx="278">
                  <c:v>1133.051581037731</c:v>
                </c:pt>
                <c:pt idx="279">
                  <c:v>1135.2920209786651</c:v>
                </c:pt>
                <c:pt idx="280">
                  <c:v>1133.7644482916648</c:v>
                </c:pt>
                <c:pt idx="281">
                  <c:v>1132.9497428585978</c:v>
                </c:pt>
                <c:pt idx="282">
                  <c:v>1133.5098528438311</c:v>
                </c:pt>
                <c:pt idx="283">
                  <c:v>1133.4080146646979</c:v>
                </c:pt>
                <c:pt idx="284">
                  <c:v>1133.7644482916648</c:v>
                </c:pt>
                <c:pt idx="285">
                  <c:v>1133.051581037731</c:v>
                </c:pt>
                <c:pt idx="286">
                  <c:v>1133.4080146646979</c:v>
                </c:pt>
                <c:pt idx="287">
                  <c:v>1132.9497428585978</c:v>
                </c:pt>
                <c:pt idx="288">
                  <c:v>1134.6809919038649</c:v>
                </c:pt>
                <c:pt idx="289">
                  <c:v>1131.9313610672641</c:v>
                </c:pt>
                <c:pt idx="290">
                  <c:v>1133.3570955751311</c:v>
                </c:pt>
                <c:pt idx="291">
                  <c:v>1132.287794694231</c:v>
                </c:pt>
                <c:pt idx="292">
                  <c:v>1133.051581037731</c:v>
                </c:pt>
                <c:pt idx="293">
                  <c:v>1131.8295228881309</c:v>
                </c:pt>
                <c:pt idx="294">
                  <c:v>1131.1166556341975</c:v>
                </c:pt>
                <c:pt idx="295">
                  <c:v>1133.0006619481646</c:v>
                </c:pt>
                <c:pt idx="296">
                  <c:v>1130.3019502011307</c:v>
                </c:pt>
                <c:pt idx="297">
                  <c:v>1132.135037425531</c:v>
                </c:pt>
                <c:pt idx="298">
                  <c:v>1130.862060186364</c:v>
                </c:pt>
                <c:pt idx="299">
                  <c:v>1128.0105911706301</c:v>
                </c:pt>
                <c:pt idx="300">
                  <c:v>1129.7418402158971</c:v>
                </c:pt>
                <c:pt idx="301">
                  <c:v>1126.7376139314629</c:v>
                </c:pt>
                <c:pt idx="302">
                  <c:v>1128.0105911706301</c:v>
                </c:pt>
                <c:pt idx="303">
                  <c:v>1125.2100412444627</c:v>
                </c:pt>
                <c:pt idx="304">
                  <c:v>1125.770151229696</c:v>
                </c:pt>
                <c:pt idx="305">
                  <c:v>1123.3260349304956</c:v>
                </c:pt>
                <c:pt idx="306">
                  <c:v>1124.6499312592291</c:v>
                </c:pt>
                <c:pt idx="307">
                  <c:v>1120.5254850043282</c:v>
                </c:pt>
                <c:pt idx="308">
                  <c:v>1119.914455929528</c:v>
                </c:pt>
                <c:pt idx="309">
                  <c:v>1118.3868832425278</c:v>
                </c:pt>
                <c:pt idx="310">
                  <c:v>1117.1648250929275</c:v>
                </c:pt>
                <c:pt idx="311">
                  <c:v>1114.9243851519936</c:v>
                </c:pt>
                <c:pt idx="312">
                  <c:v>1114.1605988084934</c:v>
                </c:pt>
                <c:pt idx="313">
                  <c:v>1111.0545343449262</c:v>
                </c:pt>
                <c:pt idx="314">
                  <c:v>1110.6471816283927</c:v>
                </c:pt>
                <c:pt idx="315">
                  <c:v>1110.7490198075261</c:v>
                </c:pt>
                <c:pt idx="316">
                  <c:v>1105.9626253882582</c:v>
                </c:pt>
                <c:pt idx="317">
                  <c:v>1107.2356026274254</c:v>
                </c:pt>
                <c:pt idx="318">
                  <c:v>1102.0418554916239</c:v>
                </c:pt>
                <c:pt idx="319">
                  <c:v>1102.9074800142575</c:v>
                </c:pt>
                <c:pt idx="320">
                  <c:v>1099.4449819237234</c:v>
                </c:pt>
                <c:pt idx="321">
                  <c:v>1095.4223738479559</c:v>
                </c:pt>
                <c:pt idx="322">
                  <c:v>1096.0334029227558</c:v>
                </c:pt>
                <c:pt idx="323">
                  <c:v>1091.5016039513214</c:v>
                </c:pt>
                <c:pt idx="324">
                  <c:v>1091.2470085034881</c:v>
                </c:pt>
                <c:pt idx="325">
                  <c:v>1087.3771576964205</c:v>
                </c:pt>
                <c:pt idx="326">
                  <c:v>1086.4096949946536</c:v>
                </c:pt>
                <c:pt idx="327">
                  <c:v>1082.081572381486</c:v>
                </c:pt>
                <c:pt idx="328">
                  <c:v>1081.6742196649525</c:v>
                </c:pt>
                <c:pt idx="329">
                  <c:v>1077.3970161413515</c:v>
                </c:pt>
                <c:pt idx="330">
                  <c:v>1076.8369061561182</c:v>
                </c:pt>
                <c:pt idx="331">
                  <c:v>1072.7633789907836</c:v>
                </c:pt>
                <c:pt idx="332">
                  <c:v>1072.7633789907836</c:v>
                </c:pt>
                <c:pt idx="333">
                  <c:v>1066.704007332349</c:v>
                </c:pt>
                <c:pt idx="334">
                  <c:v>1065.2273537349154</c:v>
                </c:pt>
                <c:pt idx="335">
                  <c:v>1062.8341565252815</c:v>
                </c:pt>
                <c:pt idx="336">
                  <c:v>1060.8992311217478</c:v>
                </c:pt>
                <c:pt idx="337">
                  <c:v>1060.9501502113144</c:v>
                </c:pt>
                <c:pt idx="338">
                  <c:v>1055.145374000713</c:v>
                </c:pt>
                <c:pt idx="339">
                  <c:v>1056.0109985233466</c:v>
                </c:pt>
                <c:pt idx="340">
                  <c:v>1050.4098986710119</c:v>
                </c:pt>
                <c:pt idx="341">
                  <c:v>1050.6644941188451</c:v>
                </c:pt>
                <c:pt idx="342">
                  <c:v>1045.1652324456441</c:v>
                </c:pt>
                <c:pt idx="343">
                  <c:v>1045.0633942665106</c:v>
                </c:pt>
                <c:pt idx="344">
                  <c:v>1039.9205662202762</c:v>
                </c:pt>
                <c:pt idx="345">
                  <c:v>1039.6659707724427</c:v>
                </c:pt>
                <c:pt idx="346">
                  <c:v>1035.0323336218748</c:v>
                </c:pt>
                <c:pt idx="347">
                  <c:v>1030.3986964713072</c:v>
                </c:pt>
                <c:pt idx="348">
                  <c:v>1030.7551300982739</c:v>
                </c:pt>
                <c:pt idx="349">
                  <c:v>1025.3067875146394</c:v>
                </c:pt>
                <c:pt idx="350">
                  <c:v>1024.8485157085393</c:v>
                </c:pt>
                <c:pt idx="351">
                  <c:v>1020.5203930953717</c:v>
                </c:pt>
                <c:pt idx="352">
                  <c:v>1019.043739497938</c:v>
                </c:pt>
                <c:pt idx="353">
                  <c:v>1014.2064259891034</c:v>
                </c:pt>
                <c:pt idx="354">
                  <c:v>1013.5444778247365</c:v>
                </c:pt>
                <c:pt idx="355">
                  <c:v>1008.4016497785021</c:v>
                </c:pt>
                <c:pt idx="356">
                  <c:v>1009.3691124802691</c:v>
                </c:pt>
                <c:pt idx="357">
                  <c:v>1003.7170935383676</c:v>
                </c:pt>
                <c:pt idx="358">
                  <c:v>1003.4115790009675</c:v>
                </c:pt>
                <c:pt idx="359">
                  <c:v>998.93069911909981</c:v>
                </c:pt>
                <c:pt idx="360">
                  <c:v>993.38051835633189</c:v>
                </c:pt>
                <c:pt idx="361">
                  <c:v>993.58419471459877</c:v>
                </c:pt>
                <c:pt idx="362">
                  <c:v>988.08493304139733</c:v>
                </c:pt>
                <c:pt idx="363">
                  <c:v>988.03401395183073</c:v>
                </c:pt>
                <c:pt idx="364">
                  <c:v>982.94210499516294</c:v>
                </c:pt>
                <c:pt idx="365">
                  <c:v>977.90111512806163</c:v>
                </c:pt>
                <c:pt idx="366">
                  <c:v>977.18824787412825</c:v>
                </c:pt>
                <c:pt idx="367">
                  <c:v>971.89266255919347</c:v>
                </c:pt>
                <c:pt idx="368">
                  <c:v>971.53622893222678</c:v>
                </c:pt>
                <c:pt idx="369">
                  <c:v>965.47685727379201</c:v>
                </c:pt>
                <c:pt idx="370">
                  <c:v>964.56031366159175</c:v>
                </c:pt>
                <c:pt idx="371">
                  <c:v>958.95921380925711</c:v>
                </c:pt>
                <c:pt idx="372">
                  <c:v>957.88991292835692</c:v>
                </c:pt>
                <c:pt idx="373">
                  <c:v>951.77962218035566</c:v>
                </c:pt>
                <c:pt idx="374">
                  <c:v>950.60848312032192</c:v>
                </c:pt>
                <c:pt idx="375">
                  <c:v>945.61841234278734</c:v>
                </c:pt>
                <c:pt idx="376">
                  <c:v>943.83624420795365</c:v>
                </c:pt>
                <c:pt idx="377">
                  <c:v>941.34120881918636</c:v>
                </c:pt>
                <c:pt idx="378">
                  <c:v>934.82356535465158</c:v>
                </c:pt>
                <c:pt idx="379">
                  <c:v>934.8744844442183</c:v>
                </c:pt>
                <c:pt idx="380">
                  <c:v>927.79673099444983</c:v>
                </c:pt>
                <c:pt idx="381">
                  <c:v>927.38937827791665</c:v>
                </c:pt>
                <c:pt idx="382">
                  <c:v>920.66805845511487</c:v>
                </c:pt>
                <c:pt idx="383">
                  <c:v>920.15886755944814</c:v>
                </c:pt>
                <c:pt idx="384">
                  <c:v>913.0811141096799</c:v>
                </c:pt>
                <c:pt idx="385">
                  <c:v>912.3173277661798</c:v>
                </c:pt>
                <c:pt idx="386">
                  <c:v>906.8689851825452</c:v>
                </c:pt>
                <c:pt idx="387">
                  <c:v>900.55501807627684</c:v>
                </c:pt>
                <c:pt idx="388">
                  <c:v>899.28204083710989</c:v>
                </c:pt>
                <c:pt idx="389">
                  <c:v>893.27358826824184</c:v>
                </c:pt>
                <c:pt idx="390">
                  <c:v>890.93131014817459</c:v>
                </c:pt>
                <c:pt idx="391">
                  <c:v>884.87193848973982</c:v>
                </c:pt>
                <c:pt idx="392">
                  <c:v>882.47874128010596</c:v>
                </c:pt>
                <c:pt idx="393">
                  <c:v>876.0629359947045</c:v>
                </c:pt>
                <c:pt idx="394">
                  <c:v>874.12801059117089</c:v>
                </c:pt>
                <c:pt idx="395">
                  <c:v>867.86496257446925</c:v>
                </c:pt>
                <c:pt idx="396">
                  <c:v>865.47176536483539</c:v>
                </c:pt>
                <c:pt idx="397">
                  <c:v>859.10687916900054</c:v>
                </c:pt>
                <c:pt idx="398">
                  <c:v>854.6259992871328</c:v>
                </c:pt>
                <c:pt idx="399">
                  <c:v>853.35302204796585</c:v>
                </c:pt>
                <c:pt idx="400">
                  <c:v>845.91883497123092</c:v>
                </c:pt>
                <c:pt idx="401">
                  <c:v>843.98390956769697</c:v>
                </c:pt>
                <c:pt idx="402">
                  <c:v>836.19328886399512</c:v>
                </c:pt>
                <c:pt idx="403">
                  <c:v>834.61479708742831</c:v>
                </c:pt>
                <c:pt idx="404">
                  <c:v>826.2131473089263</c:v>
                </c:pt>
                <c:pt idx="405">
                  <c:v>823.97270736799248</c:v>
                </c:pt>
                <c:pt idx="406">
                  <c:v>730.48525892357054</c:v>
                </c:pt>
                <c:pt idx="407">
                  <c:v>738.32679871683899</c:v>
                </c:pt>
                <c:pt idx="408">
                  <c:v>734.25327155150489</c:v>
                </c:pt>
                <c:pt idx="409">
                  <c:v>725.74978359386944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80-498E-983C-E77246B0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70752"/>
        <c:axId val="253899648"/>
      </c:scatterChart>
      <c:valAx>
        <c:axId val="4094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899648"/>
        <c:crosses val="autoZero"/>
        <c:crossBetween val="midCat"/>
      </c:valAx>
      <c:valAx>
        <c:axId val="2538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4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'Q890C20-1'!$E$2:$E$141</c:f>
              <c:numCache>
                <c:formatCode>0.000_ </c:formatCode>
                <c:ptCount val="140"/>
                <c:pt idx="0">
                  <c:v>-2.8124999999999998E-4</c:v>
                </c:pt>
                <c:pt idx="1">
                  <c:v>-6.8750000000000007E-4</c:v>
                </c:pt>
                <c:pt idx="2">
                  <c:v>-8.3333333333333331E-5</c:v>
                </c:pt>
                <c:pt idx="3">
                  <c:v>-5.6249999999999996E-4</c:v>
                </c:pt>
                <c:pt idx="4">
                  <c:v>-8.3333333333333331E-5</c:v>
                </c:pt>
                <c:pt idx="5">
                  <c:v>-2.3958333333333332E-4</c:v>
                </c:pt>
                <c:pt idx="6">
                  <c:v>-8.3333333333333331E-5</c:v>
                </c:pt>
                <c:pt idx="7">
                  <c:v>-4.1666666666666665E-5</c:v>
                </c:pt>
                <c:pt idx="8">
                  <c:v>-4.1666666666666665E-5</c:v>
                </c:pt>
                <c:pt idx="9">
                  <c:v>-3.2291666666666666E-4</c:v>
                </c:pt>
                <c:pt idx="10">
                  <c:v>-4.0624999999999998E-4</c:v>
                </c:pt>
                <c:pt idx="11">
                  <c:v>0</c:v>
                </c:pt>
                <c:pt idx="12">
                  <c:v>-4.0624999999999998E-4</c:v>
                </c:pt>
                <c:pt idx="13">
                  <c:v>0</c:v>
                </c:pt>
                <c:pt idx="14">
                  <c:v>-4.1666666666666665E-5</c:v>
                </c:pt>
                <c:pt idx="15">
                  <c:v>-3.6458333333333335E-4</c:v>
                </c:pt>
                <c:pt idx="16">
                  <c:v>-8.3333333333333331E-5</c:v>
                </c:pt>
                <c:pt idx="17">
                  <c:v>-8.3333333333333331E-5</c:v>
                </c:pt>
                <c:pt idx="18">
                  <c:v>-1.9791666666666666E-4</c:v>
                </c:pt>
                <c:pt idx="19">
                  <c:v>4.1666666666666665E-5</c:v>
                </c:pt>
                <c:pt idx="20">
                  <c:v>-1.25E-4</c:v>
                </c:pt>
                <c:pt idx="21">
                  <c:v>8.3333333333333331E-5</c:v>
                </c:pt>
                <c:pt idx="22">
                  <c:v>0</c:v>
                </c:pt>
                <c:pt idx="23">
                  <c:v>1.25E-4</c:v>
                </c:pt>
                <c:pt idx="24">
                  <c:v>4.1666666666666665E-5</c:v>
                </c:pt>
                <c:pt idx="25">
                  <c:v>8.3333333333333331E-5</c:v>
                </c:pt>
                <c:pt idx="26">
                  <c:v>1.5625E-4</c:v>
                </c:pt>
                <c:pt idx="27">
                  <c:v>1.9791666666666666E-4</c:v>
                </c:pt>
                <c:pt idx="28">
                  <c:v>8.3333333333333331E-5</c:v>
                </c:pt>
                <c:pt idx="29">
                  <c:v>3.6458333333333335E-4</c:v>
                </c:pt>
                <c:pt idx="30">
                  <c:v>3.6458333333333335E-4</c:v>
                </c:pt>
                <c:pt idx="31">
                  <c:v>3.6458333333333335E-4</c:v>
                </c:pt>
                <c:pt idx="32">
                  <c:v>3.2291666666666666E-4</c:v>
                </c:pt>
                <c:pt idx="33">
                  <c:v>4.0624999999999998E-4</c:v>
                </c:pt>
                <c:pt idx="34">
                  <c:v>4.0624999999999998E-4</c:v>
                </c:pt>
                <c:pt idx="35">
                  <c:v>4.0624999999999998E-4</c:v>
                </c:pt>
                <c:pt idx="36">
                  <c:v>3.2291666666666666E-4</c:v>
                </c:pt>
                <c:pt idx="37">
                  <c:v>3.6458333333333335E-4</c:v>
                </c:pt>
                <c:pt idx="38">
                  <c:v>2.8124999999999998E-4</c:v>
                </c:pt>
                <c:pt idx="39">
                  <c:v>4.0624999999999998E-4</c:v>
                </c:pt>
                <c:pt idx="40">
                  <c:v>4.7916666666666664E-4</c:v>
                </c:pt>
                <c:pt idx="41">
                  <c:v>3.6458333333333335E-4</c:v>
                </c:pt>
                <c:pt idx="42">
                  <c:v>3.6458333333333335E-4</c:v>
                </c:pt>
                <c:pt idx="43">
                  <c:v>2.8124999999999998E-4</c:v>
                </c:pt>
                <c:pt idx="44">
                  <c:v>4.0624999999999998E-4</c:v>
                </c:pt>
                <c:pt idx="45">
                  <c:v>5.2083333333333333E-4</c:v>
                </c:pt>
                <c:pt idx="46">
                  <c:v>4.0624999999999998E-4</c:v>
                </c:pt>
                <c:pt idx="47">
                  <c:v>4.3750000000000001E-4</c:v>
                </c:pt>
                <c:pt idx="48">
                  <c:v>8.0208333333333336E-4</c:v>
                </c:pt>
                <c:pt idx="49">
                  <c:v>8.0208333333333336E-4</c:v>
                </c:pt>
                <c:pt idx="50">
                  <c:v>8.8541666666666673E-4</c:v>
                </c:pt>
                <c:pt idx="51">
                  <c:v>1.0416666666666667E-3</c:v>
                </c:pt>
                <c:pt idx="52">
                  <c:v>6.8750000000000007E-4</c:v>
                </c:pt>
                <c:pt idx="53">
                  <c:v>6.4583333333333333E-4</c:v>
                </c:pt>
                <c:pt idx="54">
                  <c:v>6.4583333333333333E-4</c:v>
                </c:pt>
                <c:pt idx="55">
                  <c:v>8.8541666666666673E-4</c:v>
                </c:pt>
                <c:pt idx="56">
                  <c:v>8.0208333333333336E-4</c:v>
                </c:pt>
                <c:pt idx="57">
                  <c:v>6.8750000000000007E-4</c:v>
                </c:pt>
                <c:pt idx="58">
                  <c:v>7.6041666666666662E-4</c:v>
                </c:pt>
                <c:pt idx="59">
                  <c:v>7.187500000000001E-4</c:v>
                </c:pt>
                <c:pt idx="60">
                  <c:v>8.4374999999999999E-4</c:v>
                </c:pt>
                <c:pt idx="61">
                  <c:v>1.3229166666666667E-3</c:v>
                </c:pt>
                <c:pt idx="62">
                  <c:v>9.6874999999999999E-4</c:v>
                </c:pt>
                <c:pt idx="63">
                  <c:v>9.6874999999999999E-4</c:v>
                </c:pt>
                <c:pt idx="64">
                  <c:v>2.1666666666666666E-3</c:v>
                </c:pt>
                <c:pt idx="65">
                  <c:v>1.1666666666666668E-3</c:v>
                </c:pt>
                <c:pt idx="66">
                  <c:v>1.1249999999999999E-3</c:v>
                </c:pt>
                <c:pt idx="67">
                  <c:v>1.6041666666666667E-3</c:v>
                </c:pt>
                <c:pt idx="68">
                  <c:v>1.96875E-3</c:v>
                </c:pt>
                <c:pt idx="69">
                  <c:v>1.0833333333333333E-3</c:v>
                </c:pt>
                <c:pt idx="70">
                  <c:v>2.0104166666666669E-3</c:v>
                </c:pt>
                <c:pt idx="71">
                  <c:v>1.1666666666666668E-3</c:v>
                </c:pt>
                <c:pt idx="72">
                  <c:v>1.1666666666666668E-3</c:v>
                </c:pt>
                <c:pt idx="73">
                  <c:v>1.1666666666666668E-3</c:v>
                </c:pt>
                <c:pt idx="74">
                  <c:v>1.9270833333333334E-3</c:v>
                </c:pt>
                <c:pt idx="75">
                  <c:v>1.4479166666666668E-3</c:v>
                </c:pt>
                <c:pt idx="76">
                  <c:v>2.2083333333333334E-3</c:v>
                </c:pt>
                <c:pt idx="77">
                  <c:v>2.1354166666666665E-3</c:v>
                </c:pt>
                <c:pt idx="78">
                  <c:v>1.1666666666666668E-3</c:v>
                </c:pt>
                <c:pt idx="79">
                  <c:v>3.0937499999999997E-3</c:v>
                </c:pt>
                <c:pt idx="80">
                  <c:v>2.8541666666666667E-3</c:v>
                </c:pt>
                <c:pt idx="81">
                  <c:v>2.9791666666666664E-3</c:v>
                </c:pt>
                <c:pt idx="82">
                  <c:v>1.25E-3</c:v>
                </c:pt>
                <c:pt idx="83">
                  <c:v>3.0937499999999997E-3</c:v>
                </c:pt>
                <c:pt idx="84">
                  <c:v>1.1666666666666668E-3</c:v>
                </c:pt>
                <c:pt idx="85">
                  <c:v>1.4895833333333332E-3</c:v>
                </c:pt>
                <c:pt idx="86">
                  <c:v>1.4479166666666668E-3</c:v>
                </c:pt>
                <c:pt idx="87">
                  <c:v>1.4895833333333332E-3</c:v>
                </c:pt>
                <c:pt idx="88">
                  <c:v>1.5312499999999998E-3</c:v>
                </c:pt>
                <c:pt idx="89">
                  <c:v>2.9374999999999996E-3</c:v>
                </c:pt>
                <c:pt idx="90">
                  <c:v>3.8958333333333332E-3</c:v>
                </c:pt>
                <c:pt idx="91">
                  <c:v>1.3645833333333333E-3</c:v>
                </c:pt>
                <c:pt idx="92">
                  <c:v>1.7708333333333335E-3</c:v>
                </c:pt>
                <c:pt idx="93">
                  <c:v>3.6979166666666666E-3</c:v>
                </c:pt>
                <c:pt idx="94">
                  <c:v>3.5000000000000001E-3</c:v>
                </c:pt>
                <c:pt idx="95">
                  <c:v>1.8541666666666665E-3</c:v>
                </c:pt>
                <c:pt idx="96">
                  <c:v>1.8854166666666665E-3</c:v>
                </c:pt>
                <c:pt idx="97">
                  <c:v>1.8541666666666665E-3</c:v>
                </c:pt>
                <c:pt idx="98">
                  <c:v>1.7708333333333335E-3</c:v>
                </c:pt>
                <c:pt idx="99">
                  <c:v>2.7708333333333335E-3</c:v>
                </c:pt>
                <c:pt idx="100">
                  <c:v>3.2916666666666667E-3</c:v>
                </c:pt>
                <c:pt idx="101">
                  <c:v>1.8541666666666665E-3</c:v>
                </c:pt>
                <c:pt idx="102">
                  <c:v>1.9270833333333334E-3</c:v>
                </c:pt>
                <c:pt idx="103">
                  <c:v>1.96875E-3</c:v>
                </c:pt>
                <c:pt idx="104">
                  <c:v>3.8958333333333332E-3</c:v>
                </c:pt>
                <c:pt idx="105">
                  <c:v>2.0104166666666669E-3</c:v>
                </c:pt>
                <c:pt idx="106">
                  <c:v>2.8958333333333336E-3</c:v>
                </c:pt>
                <c:pt idx="107">
                  <c:v>4.4270833333333332E-3</c:v>
                </c:pt>
                <c:pt idx="108">
                  <c:v>5.1041666666666666E-3</c:v>
                </c:pt>
                <c:pt idx="109">
                  <c:v>2.4166666666666668E-3</c:v>
                </c:pt>
                <c:pt idx="110">
                  <c:v>2.6145833333333333E-3</c:v>
                </c:pt>
                <c:pt idx="111">
                  <c:v>2.5729166666666665E-3</c:v>
                </c:pt>
                <c:pt idx="112">
                  <c:v>4.7812499999999999E-3</c:v>
                </c:pt>
                <c:pt idx="113">
                  <c:v>2.8125000000000003E-3</c:v>
                </c:pt>
                <c:pt idx="114">
                  <c:v>2.6145833333333333E-3</c:v>
                </c:pt>
                <c:pt idx="115">
                  <c:v>2.6979166666666666E-3</c:v>
                </c:pt>
                <c:pt idx="116">
                  <c:v>2.7708333333333335E-3</c:v>
                </c:pt>
                <c:pt idx="117">
                  <c:v>2.8125000000000003E-3</c:v>
                </c:pt>
                <c:pt idx="118">
                  <c:v>2.8125000000000003E-3</c:v>
                </c:pt>
                <c:pt idx="119">
                  <c:v>2.9374999999999996E-3</c:v>
                </c:pt>
                <c:pt idx="120">
                  <c:v>3.9791666666666664E-3</c:v>
                </c:pt>
                <c:pt idx="121">
                  <c:v>2.8958333333333336E-3</c:v>
                </c:pt>
                <c:pt idx="122">
                  <c:v>2.8958333333333336E-3</c:v>
                </c:pt>
                <c:pt idx="123">
                  <c:v>2.9791666666666664E-3</c:v>
                </c:pt>
                <c:pt idx="124">
                  <c:v>3.1770833333333334E-3</c:v>
                </c:pt>
                <c:pt idx="125">
                  <c:v>3.8958333333333332E-3</c:v>
                </c:pt>
                <c:pt idx="126">
                  <c:v>3.4166666666666668E-3</c:v>
                </c:pt>
                <c:pt idx="127">
                  <c:v>3.2604166666666667E-3</c:v>
                </c:pt>
                <c:pt idx="128">
                  <c:v>3.375E-3</c:v>
                </c:pt>
                <c:pt idx="129">
                  <c:v>3.4583333333333337E-3</c:v>
                </c:pt>
                <c:pt idx="130">
                  <c:v>5.9895833333333329E-3</c:v>
                </c:pt>
                <c:pt idx="131">
                  <c:v>3.5416666666666669E-3</c:v>
                </c:pt>
                <c:pt idx="132">
                  <c:v>3.5000000000000001E-3</c:v>
                </c:pt>
                <c:pt idx="133">
                  <c:v>2.6979166666666666E-3</c:v>
                </c:pt>
                <c:pt idx="134">
                  <c:v>3.5000000000000001E-3</c:v>
                </c:pt>
                <c:pt idx="135">
                  <c:v>4.2187500000000003E-3</c:v>
                </c:pt>
                <c:pt idx="136">
                  <c:v>3.5416666666666669E-3</c:v>
                </c:pt>
                <c:pt idx="137">
                  <c:v>4.2604166666666667E-3</c:v>
                </c:pt>
                <c:pt idx="138">
                  <c:v>3.6145833333333329E-3</c:v>
                </c:pt>
                <c:pt idx="139">
                  <c:v>4.0625000000000001E-3</c:v>
                </c:pt>
              </c:numCache>
            </c:numRef>
          </c:xVal>
          <c:yVal>
            <c:numRef>
              <c:f>'Q890C20-1'!$D$2:$D$272</c:f>
              <c:numCache>
                <c:formatCode>0.000_ </c:formatCode>
                <c:ptCount val="271"/>
                <c:pt idx="0">
                  <c:v>0</c:v>
                </c:pt>
                <c:pt idx="1">
                  <c:v>1.1658894070619634</c:v>
                </c:pt>
                <c:pt idx="2">
                  <c:v>1.4990006662225162</c:v>
                </c:pt>
                <c:pt idx="3">
                  <c:v>7.4616922051965311</c:v>
                </c:pt>
                <c:pt idx="4">
                  <c:v>11.259160559626913</c:v>
                </c:pt>
                <c:pt idx="5">
                  <c:v>13.590939373750833</c:v>
                </c:pt>
                <c:pt idx="6">
                  <c:v>17.854763491005993</c:v>
                </c:pt>
                <c:pt idx="7">
                  <c:v>19.720186542305132</c:v>
                </c:pt>
                <c:pt idx="8">
                  <c:v>20.286475682878081</c:v>
                </c:pt>
                <c:pt idx="9">
                  <c:v>21.652231845436376</c:v>
                </c:pt>
                <c:pt idx="10">
                  <c:v>23.317788141239173</c:v>
                </c:pt>
                <c:pt idx="11">
                  <c:v>24.483677548301134</c:v>
                </c:pt>
                <c:pt idx="12">
                  <c:v>27.248500999333778</c:v>
                </c:pt>
                <c:pt idx="13">
                  <c:v>27.781479013990673</c:v>
                </c:pt>
                <c:pt idx="14">
                  <c:v>28.914057295136576</c:v>
                </c:pt>
                <c:pt idx="15">
                  <c:v>32.01199200532978</c:v>
                </c:pt>
                <c:pt idx="16">
                  <c:v>33.277814790139907</c:v>
                </c:pt>
                <c:pt idx="17">
                  <c:v>36.175882744836777</c:v>
                </c:pt>
                <c:pt idx="18">
                  <c:v>36.575616255829445</c:v>
                </c:pt>
                <c:pt idx="19">
                  <c:v>39.673550966022653</c:v>
                </c:pt>
                <c:pt idx="20">
                  <c:v>40.03997335109927</c:v>
                </c:pt>
                <c:pt idx="21">
                  <c:v>43.737508327781477</c:v>
                </c:pt>
                <c:pt idx="22">
                  <c:v>45.902731512325126</c:v>
                </c:pt>
                <c:pt idx="23">
                  <c:v>48.734177215189867</c:v>
                </c:pt>
                <c:pt idx="24">
                  <c:v>50.433044636908733</c:v>
                </c:pt>
                <c:pt idx="25">
                  <c:v>53.464357095269825</c:v>
                </c:pt>
                <c:pt idx="26">
                  <c:v>55.929380413057963</c:v>
                </c:pt>
                <c:pt idx="27">
                  <c:v>58.52764823451033</c:v>
                </c:pt>
                <c:pt idx="28">
                  <c:v>59.526982011992004</c:v>
                </c:pt>
                <c:pt idx="29">
                  <c:v>61.858760826115926</c:v>
                </c:pt>
                <c:pt idx="30">
                  <c:v>62.891405729513657</c:v>
                </c:pt>
                <c:pt idx="31">
                  <c:v>63.49100599600267</c:v>
                </c:pt>
                <c:pt idx="32">
                  <c:v>64.690206528980667</c:v>
                </c:pt>
                <c:pt idx="33">
                  <c:v>65.089940039973357</c:v>
                </c:pt>
                <c:pt idx="34">
                  <c:v>65.156562291805471</c:v>
                </c:pt>
                <c:pt idx="35">
                  <c:v>65.223184543637572</c:v>
                </c:pt>
                <c:pt idx="36">
                  <c:v>66.222518321119253</c:v>
                </c:pt>
                <c:pt idx="37">
                  <c:v>67.888074616922054</c:v>
                </c:pt>
                <c:pt idx="38">
                  <c:v>68.28780812791473</c:v>
                </c:pt>
                <c:pt idx="39">
                  <c:v>69.28714190539641</c:v>
                </c:pt>
                <c:pt idx="40">
                  <c:v>71.285809460359758</c:v>
                </c:pt>
                <c:pt idx="41">
                  <c:v>74.41705529646903</c:v>
                </c:pt>
                <c:pt idx="42">
                  <c:v>78.214523650899409</c:v>
                </c:pt>
                <c:pt idx="43">
                  <c:v>81.545636242504997</c:v>
                </c:pt>
                <c:pt idx="44">
                  <c:v>83.74417055296469</c:v>
                </c:pt>
                <c:pt idx="45">
                  <c:v>87.30846102598268</c:v>
                </c:pt>
                <c:pt idx="46">
                  <c:v>91.139240506329116</c:v>
                </c:pt>
                <c:pt idx="47">
                  <c:v>94.570286475682877</c:v>
                </c:pt>
                <c:pt idx="48">
                  <c:v>98.667554963357759</c:v>
                </c:pt>
                <c:pt idx="49">
                  <c:v>102.09860093271153</c:v>
                </c:pt>
                <c:pt idx="50">
                  <c:v>103.29780146568953</c:v>
                </c:pt>
                <c:pt idx="51">
                  <c:v>107.8614257161892</c:v>
                </c:pt>
                <c:pt idx="52">
                  <c:v>111.85876082611593</c:v>
                </c:pt>
                <c:pt idx="53">
                  <c:v>116.78880746169222</c:v>
                </c:pt>
                <c:pt idx="54">
                  <c:v>117.55496335776149</c:v>
                </c:pt>
                <c:pt idx="55">
                  <c:v>123.01798800799467</c:v>
                </c:pt>
                <c:pt idx="56">
                  <c:v>126.34910059960028</c:v>
                </c:pt>
                <c:pt idx="57">
                  <c:v>130.24650233177883</c:v>
                </c:pt>
                <c:pt idx="58">
                  <c:v>133.77748167888075</c:v>
                </c:pt>
                <c:pt idx="59">
                  <c:v>138.80746169220521</c:v>
                </c:pt>
                <c:pt idx="60">
                  <c:v>144.77015323117922</c:v>
                </c:pt>
                <c:pt idx="61">
                  <c:v>147.70153231179214</c:v>
                </c:pt>
                <c:pt idx="62">
                  <c:v>155.26315789473685</c:v>
                </c:pt>
                <c:pt idx="63">
                  <c:v>155.62958027981347</c:v>
                </c:pt>
                <c:pt idx="64">
                  <c:v>169.32045303131247</c:v>
                </c:pt>
                <c:pt idx="65">
                  <c:v>176.74883411059295</c:v>
                </c:pt>
                <c:pt idx="66">
                  <c:v>178.81412391738843</c:v>
                </c:pt>
                <c:pt idx="67">
                  <c:v>181.94536975349769</c:v>
                </c:pt>
                <c:pt idx="68">
                  <c:v>189.8067954696869</c:v>
                </c:pt>
                <c:pt idx="69">
                  <c:v>192.47168554297136</c:v>
                </c:pt>
                <c:pt idx="70">
                  <c:v>200.4663557628248</c:v>
                </c:pt>
                <c:pt idx="71">
                  <c:v>211.19253830779485</c:v>
                </c:pt>
                <c:pt idx="72">
                  <c:v>214.49033977348435</c:v>
                </c:pt>
                <c:pt idx="73">
                  <c:v>219.58694203864093</c:v>
                </c:pt>
                <c:pt idx="74">
                  <c:v>228.08127914723519</c:v>
                </c:pt>
                <c:pt idx="75">
                  <c:v>238.17455029980013</c:v>
                </c:pt>
                <c:pt idx="76">
                  <c:v>240.6395736175883</c:v>
                </c:pt>
                <c:pt idx="77">
                  <c:v>249.63357761492338</c:v>
                </c:pt>
                <c:pt idx="78">
                  <c:v>256.49566955363093</c:v>
                </c:pt>
                <c:pt idx="79">
                  <c:v>259.36042638241173</c:v>
                </c:pt>
                <c:pt idx="80">
                  <c:v>270.65289806795471</c:v>
                </c:pt>
                <c:pt idx="81">
                  <c:v>276.21585609593603</c:v>
                </c:pt>
                <c:pt idx="82">
                  <c:v>284.11059293804129</c:v>
                </c:pt>
                <c:pt idx="83">
                  <c:v>285.17654896735513</c:v>
                </c:pt>
                <c:pt idx="84">
                  <c:v>298.4343770819454</c:v>
                </c:pt>
                <c:pt idx="85">
                  <c:v>305.7628247834777</c:v>
                </c:pt>
                <c:pt idx="86">
                  <c:v>309.82678214523651</c:v>
                </c:pt>
                <c:pt idx="87">
                  <c:v>316.88874083944046</c:v>
                </c:pt>
                <c:pt idx="88">
                  <c:v>325.11658894070627</c:v>
                </c:pt>
                <c:pt idx="89">
                  <c:v>335.50966022651568</c:v>
                </c:pt>
                <c:pt idx="90">
                  <c:v>341.17255163224519</c:v>
                </c:pt>
                <c:pt idx="91">
                  <c:v>342.40506329113924</c:v>
                </c:pt>
                <c:pt idx="92">
                  <c:v>354.59693537641573</c:v>
                </c:pt>
                <c:pt idx="93">
                  <c:v>361.1259160559627</c:v>
                </c:pt>
                <c:pt idx="94">
                  <c:v>369.92005329780147</c:v>
                </c:pt>
                <c:pt idx="95">
                  <c:v>380.2798134576949</c:v>
                </c:pt>
                <c:pt idx="96">
                  <c:v>385.37641572285145</c:v>
                </c:pt>
                <c:pt idx="97">
                  <c:v>400.63291139240511</c:v>
                </c:pt>
                <c:pt idx="98">
                  <c:v>403.49766822118596</c:v>
                </c:pt>
                <c:pt idx="99">
                  <c:v>420.11992005329779</c:v>
                </c:pt>
                <c:pt idx="100">
                  <c:v>427.78147901399063</c:v>
                </c:pt>
                <c:pt idx="101">
                  <c:v>430.84610259826786</c:v>
                </c:pt>
                <c:pt idx="102">
                  <c:v>445.93604263824119</c:v>
                </c:pt>
                <c:pt idx="103">
                  <c:v>454.09726848767491</c:v>
                </c:pt>
                <c:pt idx="104">
                  <c:v>466.18920719520321</c:v>
                </c:pt>
                <c:pt idx="105">
                  <c:v>475.14990006662225</c:v>
                </c:pt>
                <c:pt idx="106">
                  <c:v>483.27781479013981</c:v>
                </c:pt>
                <c:pt idx="107">
                  <c:v>491.53897401732178</c:v>
                </c:pt>
                <c:pt idx="108">
                  <c:v>501.33244503664224</c:v>
                </c:pt>
                <c:pt idx="109">
                  <c:v>510.55962691538974</c:v>
                </c:pt>
                <c:pt idx="110">
                  <c:v>525.68287808127911</c:v>
                </c:pt>
                <c:pt idx="111">
                  <c:v>535.14323784143903</c:v>
                </c:pt>
                <c:pt idx="112">
                  <c:v>543.80413057961357</c:v>
                </c:pt>
                <c:pt idx="113">
                  <c:v>551.79880079946702</c:v>
                </c:pt>
                <c:pt idx="114">
                  <c:v>561.92538307794803</c:v>
                </c:pt>
                <c:pt idx="115">
                  <c:v>570.51965356429048</c:v>
                </c:pt>
                <c:pt idx="116">
                  <c:v>575.38307794803461</c:v>
                </c:pt>
                <c:pt idx="117">
                  <c:v>590.70619586942041</c:v>
                </c:pt>
                <c:pt idx="118">
                  <c:v>604.36375749500337</c:v>
                </c:pt>
                <c:pt idx="119">
                  <c:v>617.55496335776161</c:v>
                </c:pt>
                <c:pt idx="120">
                  <c:v>621.08594270486356</c:v>
                </c:pt>
                <c:pt idx="121">
                  <c:v>635.3431045969354</c:v>
                </c:pt>
                <c:pt idx="122">
                  <c:v>648.60093271152573</c:v>
                </c:pt>
                <c:pt idx="123">
                  <c:v>678.6475682878081</c:v>
                </c:pt>
                <c:pt idx="124">
                  <c:v>688.50766155896076</c:v>
                </c:pt>
                <c:pt idx="125">
                  <c:v>703.06462358427723</c:v>
                </c:pt>
                <c:pt idx="126">
                  <c:v>694.13724183877423</c:v>
                </c:pt>
                <c:pt idx="127">
                  <c:v>712.72485009993341</c:v>
                </c:pt>
                <c:pt idx="128">
                  <c:v>729.44703530979348</c:v>
                </c:pt>
                <c:pt idx="129">
                  <c:v>739.87341772151899</c:v>
                </c:pt>
                <c:pt idx="130">
                  <c:v>744.90339773484345</c:v>
                </c:pt>
                <c:pt idx="131">
                  <c:v>752.06528980679548</c:v>
                </c:pt>
                <c:pt idx="132">
                  <c:v>767.08860759493678</c:v>
                </c:pt>
                <c:pt idx="133">
                  <c:v>779.14723517654897</c:v>
                </c:pt>
                <c:pt idx="134">
                  <c:v>793.37108594270501</c:v>
                </c:pt>
                <c:pt idx="135">
                  <c:v>803.09793471019327</c:v>
                </c:pt>
                <c:pt idx="136">
                  <c:v>798.93404397068628</c:v>
                </c:pt>
                <c:pt idx="137">
                  <c:v>819.35376415722851</c:v>
                </c:pt>
                <c:pt idx="138">
                  <c:v>830.97934710193204</c:v>
                </c:pt>
                <c:pt idx="139">
                  <c:v>846.60226515656234</c:v>
                </c:pt>
                <c:pt idx="140">
                  <c:v>860.99267155229836</c:v>
                </c:pt>
                <c:pt idx="141">
                  <c:v>873.68421052631584</c:v>
                </c:pt>
                <c:pt idx="142">
                  <c:v>875.58294470353087</c:v>
                </c:pt>
                <c:pt idx="143">
                  <c:v>858.76082611592278</c:v>
                </c:pt>
                <c:pt idx="144">
                  <c:v>879.0139906728848</c:v>
                </c:pt>
                <c:pt idx="145">
                  <c:v>898.70086608927363</c:v>
                </c:pt>
                <c:pt idx="146">
                  <c:v>912.09193870752836</c:v>
                </c:pt>
                <c:pt idx="147">
                  <c:v>924.61692205196539</c:v>
                </c:pt>
                <c:pt idx="148">
                  <c:v>934.21052631578948</c:v>
                </c:pt>
                <c:pt idx="149">
                  <c:v>933.51099267155212</c:v>
                </c:pt>
                <c:pt idx="150">
                  <c:v>936.44237175216506</c:v>
                </c:pt>
                <c:pt idx="151">
                  <c:v>936.44237175216506</c:v>
                </c:pt>
                <c:pt idx="152">
                  <c:v>931.11259160559632</c:v>
                </c:pt>
                <c:pt idx="153">
                  <c:v>928.21452365089942</c:v>
                </c:pt>
                <c:pt idx="154">
                  <c:v>930.94603597601588</c:v>
                </c:pt>
                <c:pt idx="155">
                  <c:v>932.47834776815444</c:v>
                </c:pt>
                <c:pt idx="156">
                  <c:v>928.54763491005997</c:v>
                </c:pt>
                <c:pt idx="157">
                  <c:v>934.04397068620926</c:v>
                </c:pt>
                <c:pt idx="158">
                  <c:v>934.21052631578948</c:v>
                </c:pt>
                <c:pt idx="159">
                  <c:v>935.40972684876749</c:v>
                </c:pt>
                <c:pt idx="160">
                  <c:v>934.04397068620926</c:v>
                </c:pt>
                <c:pt idx="161">
                  <c:v>937.30846102598275</c:v>
                </c:pt>
                <c:pt idx="162">
                  <c:v>936.27581612258496</c:v>
                </c:pt>
                <c:pt idx="163">
                  <c:v>935.57628247834759</c:v>
                </c:pt>
                <c:pt idx="164">
                  <c:v>938.34110592938043</c:v>
                </c:pt>
                <c:pt idx="165">
                  <c:v>934.21052631578948</c:v>
                </c:pt>
                <c:pt idx="166">
                  <c:v>937.10859427048638</c:v>
                </c:pt>
                <c:pt idx="167">
                  <c:v>939.87341772151899</c:v>
                </c:pt>
                <c:pt idx="168">
                  <c:v>940.20652898067954</c:v>
                </c:pt>
                <c:pt idx="169">
                  <c:v>938.50766155896054</c:v>
                </c:pt>
                <c:pt idx="170">
                  <c:v>938.34110592938043</c:v>
                </c:pt>
                <c:pt idx="171">
                  <c:v>938.50766155896054</c:v>
                </c:pt>
                <c:pt idx="172">
                  <c:v>937.97468354430384</c:v>
                </c:pt>
                <c:pt idx="173">
                  <c:v>942.93804130579622</c:v>
                </c:pt>
                <c:pt idx="174">
                  <c:v>939.87341772151899</c:v>
                </c:pt>
                <c:pt idx="175">
                  <c:v>941.23917388407733</c:v>
                </c:pt>
                <c:pt idx="176">
                  <c:v>937.47501665556285</c:v>
                </c:pt>
                <c:pt idx="177">
                  <c:v>940.20652898067954</c:v>
                </c:pt>
                <c:pt idx="178">
                  <c:v>942.2718187874749</c:v>
                </c:pt>
                <c:pt idx="179">
                  <c:v>939.87341772151899</c:v>
                </c:pt>
                <c:pt idx="180">
                  <c:v>945.0033311125917</c:v>
                </c:pt>
                <c:pt idx="181">
                  <c:v>940.37308461025964</c:v>
                </c:pt>
                <c:pt idx="182">
                  <c:v>944.67021985343104</c:v>
                </c:pt>
                <c:pt idx="183">
                  <c:v>941.23917388407733</c:v>
                </c:pt>
                <c:pt idx="184">
                  <c:v>941.072618254497</c:v>
                </c:pt>
                <c:pt idx="185">
                  <c:v>943.13790806129248</c:v>
                </c:pt>
                <c:pt idx="186">
                  <c:v>942.93804130579622</c:v>
                </c:pt>
                <c:pt idx="187">
                  <c:v>943.47101932045291</c:v>
                </c:pt>
                <c:pt idx="188">
                  <c:v>944.50366422385059</c:v>
                </c:pt>
                <c:pt idx="189">
                  <c:v>942.93804130579622</c:v>
                </c:pt>
                <c:pt idx="190">
                  <c:v>941.73884077281821</c:v>
                </c:pt>
                <c:pt idx="191">
                  <c:v>947.06862091938706</c:v>
                </c:pt>
                <c:pt idx="192">
                  <c:v>943.9706862091939</c:v>
                </c:pt>
                <c:pt idx="193">
                  <c:v>943.13790806129248</c:v>
                </c:pt>
                <c:pt idx="194">
                  <c:v>944.83677548301137</c:v>
                </c:pt>
                <c:pt idx="195">
                  <c:v>946.73550966022651</c:v>
                </c:pt>
                <c:pt idx="196">
                  <c:v>946.90206528980684</c:v>
                </c:pt>
                <c:pt idx="197">
                  <c:v>946.90206528980684</c:v>
                </c:pt>
                <c:pt idx="198">
                  <c:v>945.16988674217168</c:v>
                </c:pt>
                <c:pt idx="199">
                  <c:v>949.96668887408373</c:v>
                </c:pt>
                <c:pt idx="200">
                  <c:v>948.60093271152573</c:v>
                </c:pt>
                <c:pt idx="201">
                  <c:v>949.63357761492341</c:v>
                </c:pt>
                <c:pt idx="202">
                  <c:v>947.93471019320452</c:v>
                </c:pt>
                <c:pt idx="203">
                  <c:v>948.10126582278463</c:v>
                </c:pt>
                <c:pt idx="204">
                  <c:v>948.76748834110595</c:v>
                </c:pt>
                <c:pt idx="205">
                  <c:v>946.3690872751497</c:v>
                </c:pt>
                <c:pt idx="206">
                  <c:v>945.70286475682883</c:v>
                </c:pt>
                <c:pt idx="207">
                  <c:v>949.30046635576264</c:v>
                </c:pt>
                <c:pt idx="208">
                  <c:v>950.1665556295801</c:v>
                </c:pt>
                <c:pt idx="209">
                  <c:v>948.43437708194517</c:v>
                </c:pt>
                <c:pt idx="210">
                  <c:v>951.53231179213856</c:v>
                </c:pt>
                <c:pt idx="211">
                  <c:v>950.1665556295801</c:v>
                </c:pt>
                <c:pt idx="212">
                  <c:v>952.56495669553635</c:v>
                </c:pt>
                <c:pt idx="213">
                  <c:v>952.03197868087921</c:v>
                </c:pt>
                <c:pt idx="214">
                  <c:v>950.83277814790142</c:v>
                </c:pt>
                <c:pt idx="215">
                  <c:v>953.23117921385722</c:v>
                </c:pt>
                <c:pt idx="216">
                  <c:v>951.1992005329779</c:v>
                </c:pt>
                <c:pt idx="217">
                  <c:v>956.66222518321126</c:v>
                </c:pt>
                <c:pt idx="218">
                  <c:v>955.79613590939357</c:v>
                </c:pt>
                <c:pt idx="219">
                  <c:v>952.36508994003998</c:v>
                </c:pt>
                <c:pt idx="220">
                  <c:v>952.8980679546969</c:v>
                </c:pt>
                <c:pt idx="221">
                  <c:v>954.79680213191205</c:v>
                </c:pt>
                <c:pt idx="222">
                  <c:v>955.12991339107248</c:v>
                </c:pt>
                <c:pt idx="223">
                  <c:v>953.93071285809447</c:v>
                </c:pt>
                <c:pt idx="224">
                  <c:v>957.69487008660894</c:v>
                </c:pt>
                <c:pt idx="225">
                  <c:v>957.86142571618905</c:v>
                </c:pt>
                <c:pt idx="226">
                  <c:v>955.99600266488994</c:v>
                </c:pt>
                <c:pt idx="227">
                  <c:v>954.96335776149215</c:v>
                </c:pt>
                <c:pt idx="228">
                  <c:v>957.86142571618905</c:v>
                </c:pt>
                <c:pt idx="229">
                  <c:v>958.72751499000674</c:v>
                </c:pt>
                <c:pt idx="230">
                  <c:v>955.29646902065292</c:v>
                </c:pt>
                <c:pt idx="231">
                  <c:v>959.42704863424387</c:v>
                </c:pt>
                <c:pt idx="232">
                  <c:v>960.42638241172551</c:v>
                </c:pt>
                <c:pt idx="233">
                  <c:v>959.42704863424387</c:v>
                </c:pt>
                <c:pt idx="234">
                  <c:v>960.2598267821453</c:v>
                </c:pt>
                <c:pt idx="235">
                  <c:v>960.62624916722189</c:v>
                </c:pt>
                <c:pt idx="236">
                  <c:v>957.69487008660894</c:v>
                </c:pt>
                <c:pt idx="237">
                  <c:v>957.69487008660894</c:v>
                </c:pt>
                <c:pt idx="238">
                  <c:v>963.69087275149889</c:v>
                </c:pt>
                <c:pt idx="239">
                  <c:v>960.62624916722189</c:v>
                </c:pt>
                <c:pt idx="240">
                  <c:v>962.32511658894077</c:v>
                </c:pt>
                <c:pt idx="241">
                  <c:v>959.2271818787475</c:v>
                </c:pt>
                <c:pt idx="242">
                  <c:v>961.82544970019967</c:v>
                </c:pt>
                <c:pt idx="243">
                  <c:v>960.9593604263822</c:v>
                </c:pt>
                <c:pt idx="244">
                  <c:v>964.05729513657548</c:v>
                </c:pt>
                <c:pt idx="245">
                  <c:v>964.39040639573625</c:v>
                </c:pt>
                <c:pt idx="246">
                  <c:v>959.76015989340419</c:v>
                </c:pt>
                <c:pt idx="247">
                  <c:v>961.82544970019967</c:v>
                </c:pt>
                <c:pt idx="248">
                  <c:v>963.69087275149889</c:v>
                </c:pt>
                <c:pt idx="249">
                  <c:v>965.92271818787458</c:v>
                </c:pt>
                <c:pt idx="250">
                  <c:v>964.72351765489657</c:v>
                </c:pt>
                <c:pt idx="251">
                  <c:v>963.52431712191878</c:v>
                </c:pt>
                <c:pt idx="252">
                  <c:v>966.78880746169204</c:v>
                </c:pt>
                <c:pt idx="253">
                  <c:v>964.55696202531647</c:v>
                </c:pt>
                <c:pt idx="254">
                  <c:v>967.98800799467028</c:v>
                </c:pt>
                <c:pt idx="255">
                  <c:v>965.22318454363756</c:v>
                </c:pt>
                <c:pt idx="256">
                  <c:v>967.12191872085282</c:v>
                </c:pt>
                <c:pt idx="257">
                  <c:v>966.78880746169204</c:v>
                </c:pt>
                <c:pt idx="258">
                  <c:v>965.75616255829436</c:v>
                </c:pt>
                <c:pt idx="259">
                  <c:v>968.32111925383083</c:v>
                </c:pt>
                <c:pt idx="260">
                  <c:v>967.98800799467028</c:v>
                </c:pt>
                <c:pt idx="261">
                  <c:v>967.12191872085282</c:v>
                </c:pt>
                <c:pt idx="262">
                  <c:v>966.78880746169204</c:v>
                </c:pt>
                <c:pt idx="263">
                  <c:v>969.35376415722851</c:v>
                </c:pt>
                <c:pt idx="264">
                  <c:v>967.48834110592941</c:v>
                </c:pt>
                <c:pt idx="265">
                  <c:v>969.52031978680861</c:v>
                </c:pt>
                <c:pt idx="266">
                  <c:v>969.68687541638894</c:v>
                </c:pt>
                <c:pt idx="267">
                  <c:v>970.05329780146576</c:v>
                </c:pt>
                <c:pt idx="268">
                  <c:v>965.92271818787458</c:v>
                </c:pt>
                <c:pt idx="269">
                  <c:v>967.98800799467028</c:v>
                </c:pt>
                <c:pt idx="270">
                  <c:v>969.02065289806796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9D-4A4B-9005-2A7A7AE4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62832"/>
        <c:axId val="418663376"/>
      </c:scatterChart>
      <c:valAx>
        <c:axId val="418662832"/>
        <c:scaling>
          <c:orientation val="minMax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663376"/>
        <c:crosses val="autoZero"/>
        <c:crossBetween val="midCat"/>
      </c:valAx>
      <c:valAx>
        <c:axId val="418663376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6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'Q890C20-1'!$E$2:$E$553</c:f>
              <c:numCache>
                <c:formatCode>0.000_ </c:formatCode>
                <c:ptCount val="552"/>
                <c:pt idx="0">
                  <c:v>-2.8124999999999998E-4</c:v>
                </c:pt>
                <c:pt idx="1">
                  <c:v>-6.8750000000000007E-4</c:v>
                </c:pt>
                <c:pt idx="2">
                  <c:v>-8.3333333333333331E-5</c:v>
                </c:pt>
                <c:pt idx="3">
                  <c:v>-5.6249999999999996E-4</c:v>
                </c:pt>
                <c:pt idx="4">
                  <c:v>-8.3333333333333331E-5</c:v>
                </c:pt>
                <c:pt idx="5">
                  <c:v>-2.3958333333333332E-4</c:v>
                </c:pt>
                <c:pt idx="6">
                  <c:v>-8.3333333333333331E-5</c:v>
                </c:pt>
                <c:pt idx="7">
                  <c:v>-4.1666666666666665E-5</c:v>
                </c:pt>
                <c:pt idx="8">
                  <c:v>-4.1666666666666665E-5</c:v>
                </c:pt>
                <c:pt idx="9">
                  <c:v>-3.2291666666666666E-4</c:v>
                </c:pt>
                <c:pt idx="10">
                  <c:v>-4.0624999999999998E-4</c:v>
                </c:pt>
                <c:pt idx="11">
                  <c:v>0</c:v>
                </c:pt>
                <c:pt idx="12">
                  <c:v>-4.0624999999999998E-4</c:v>
                </c:pt>
                <c:pt idx="13">
                  <c:v>0</c:v>
                </c:pt>
                <c:pt idx="14">
                  <c:v>-4.1666666666666665E-5</c:v>
                </c:pt>
                <c:pt idx="15">
                  <c:v>-3.6458333333333335E-4</c:v>
                </c:pt>
                <c:pt idx="16">
                  <c:v>-8.3333333333333331E-5</c:v>
                </c:pt>
                <c:pt idx="17">
                  <c:v>-8.3333333333333331E-5</c:v>
                </c:pt>
                <c:pt idx="18">
                  <c:v>-1.9791666666666666E-4</c:v>
                </c:pt>
                <c:pt idx="19">
                  <c:v>4.1666666666666665E-5</c:v>
                </c:pt>
                <c:pt idx="20">
                  <c:v>-1.25E-4</c:v>
                </c:pt>
                <c:pt idx="21">
                  <c:v>8.3333333333333331E-5</c:v>
                </c:pt>
                <c:pt idx="22">
                  <c:v>0</c:v>
                </c:pt>
                <c:pt idx="23">
                  <c:v>1.25E-4</c:v>
                </c:pt>
                <c:pt idx="24">
                  <c:v>4.1666666666666665E-5</c:v>
                </c:pt>
                <c:pt idx="25">
                  <c:v>8.3333333333333331E-5</c:v>
                </c:pt>
                <c:pt idx="26">
                  <c:v>1.5625E-4</c:v>
                </c:pt>
                <c:pt idx="27">
                  <c:v>1.9791666666666666E-4</c:v>
                </c:pt>
                <c:pt idx="28">
                  <c:v>8.3333333333333331E-5</c:v>
                </c:pt>
                <c:pt idx="29">
                  <c:v>3.6458333333333335E-4</c:v>
                </c:pt>
                <c:pt idx="30">
                  <c:v>3.6458333333333335E-4</c:v>
                </c:pt>
                <c:pt idx="31">
                  <c:v>3.6458333333333335E-4</c:v>
                </c:pt>
                <c:pt idx="32">
                  <c:v>3.2291666666666666E-4</c:v>
                </c:pt>
                <c:pt idx="33">
                  <c:v>4.0624999999999998E-4</c:v>
                </c:pt>
                <c:pt idx="34">
                  <c:v>4.0624999999999998E-4</c:v>
                </c:pt>
                <c:pt idx="35">
                  <c:v>4.0624999999999998E-4</c:v>
                </c:pt>
                <c:pt idx="36">
                  <c:v>3.2291666666666666E-4</c:v>
                </c:pt>
                <c:pt idx="37">
                  <c:v>3.6458333333333335E-4</c:v>
                </c:pt>
                <c:pt idx="38">
                  <c:v>2.8124999999999998E-4</c:v>
                </c:pt>
                <c:pt idx="39">
                  <c:v>4.0624999999999998E-4</c:v>
                </c:pt>
                <c:pt idx="40">
                  <c:v>4.7916666666666664E-4</c:v>
                </c:pt>
                <c:pt idx="41">
                  <c:v>3.6458333333333335E-4</c:v>
                </c:pt>
                <c:pt idx="42">
                  <c:v>3.6458333333333335E-4</c:v>
                </c:pt>
                <c:pt idx="43">
                  <c:v>2.8124999999999998E-4</c:v>
                </c:pt>
                <c:pt idx="44">
                  <c:v>4.0624999999999998E-4</c:v>
                </c:pt>
                <c:pt idx="45">
                  <c:v>5.2083333333333333E-4</c:v>
                </c:pt>
                <c:pt idx="46">
                  <c:v>4.0624999999999998E-4</c:v>
                </c:pt>
                <c:pt idx="47">
                  <c:v>4.3750000000000001E-4</c:v>
                </c:pt>
                <c:pt idx="48">
                  <c:v>8.0208333333333336E-4</c:v>
                </c:pt>
                <c:pt idx="49">
                  <c:v>8.0208333333333336E-4</c:v>
                </c:pt>
                <c:pt idx="50">
                  <c:v>8.8541666666666673E-4</c:v>
                </c:pt>
                <c:pt idx="51">
                  <c:v>1.0416666666666667E-3</c:v>
                </c:pt>
                <c:pt idx="52">
                  <c:v>6.8750000000000007E-4</c:v>
                </c:pt>
                <c:pt idx="53">
                  <c:v>6.4583333333333333E-4</c:v>
                </c:pt>
                <c:pt idx="54">
                  <c:v>6.4583333333333333E-4</c:v>
                </c:pt>
                <c:pt idx="55">
                  <c:v>8.8541666666666673E-4</c:v>
                </c:pt>
                <c:pt idx="56">
                  <c:v>8.0208333333333336E-4</c:v>
                </c:pt>
                <c:pt idx="57">
                  <c:v>6.8750000000000007E-4</c:v>
                </c:pt>
                <c:pt idx="58">
                  <c:v>7.6041666666666662E-4</c:v>
                </c:pt>
                <c:pt idx="59">
                  <c:v>7.187500000000001E-4</c:v>
                </c:pt>
                <c:pt idx="60">
                  <c:v>8.4374999999999999E-4</c:v>
                </c:pt>
                <c:pt idx="61">
                  <c:v>1.3229166666666667E-3</c:v>
                </c:pt>
                <c:pt idx="62">
                  <c:v>9.6874999999999999E-4</c:v>
                </c:pt>
                <c:pt idx="63">
                  <c:v>9.6874999999999999E-4</c:v>
                </c:pt>
                <c:pt idx="64">
                  <c:v>2.1666666666666666E-3</c:v>
                </c:pt>
                <c:pt idx="65">
                  <c:v>1.1666666666666668E-3</c:v>
                </c:pt>
                <c:pt idx="66">
                  <c:v>1.1249999999999999E-3</c:v>
                </c:pt>
                <c:pt idx="67">
                  <c:v>1.6041666666666667E-3</c:v>
                </c:pt>
                <c:pt idx="68">
                  <c:v>1.96875E-3</c:v>
                </c:pt>
                <c:pt idx="69">
                  <c:v>1.0833333333333333E-3</c:v>
                </c:pt>
                <c:pt idx="70">
                  <c:v>2.0104166666666669E-3</c:v>
                </c:pt>
                <c:pt idx="71">
                  <c:v>1.1666666666666668E-3</c:v>
                </c:pt>
                <c:pt idx="72">
                  <c:v>1.1666666666666668E-3</c:v>
                </c:pt>
                <c:pt idx="73">
                  <c:v>1.1666666666666668E-3</c:v>
                </c:pt>
                <c:pt idx="74">
                  <c:v>1.9270833333333334E-3</c:v>
                </c:pt>
                <c:pt idx="75">
                  <c:v>1.4479166666666668E-3</c:v>
                </c:pt>
                <c:pt idx="76">
                  <c:v>2.2083333333333334E-3</c:v>
                </c:pt>
                <c:pt idx="77">
                  <c:v>2.1354166666666665E-3</c:v>
                </c:pt>
                <c:pt idx="78">
                  <c:v>1.1666666666666668E-3</c:v>
                </c:pt>
                <c:pt idx="79">
                  <c:v>3.0937499999999997E-3</c:v>
                </c:pt>
                <c:pt idx="80">
                  <c:v>2.8541666666666667E-3</c:v>
                </c:pt>
                <c:pt idx="81">
                  <c:v>2.9791666666666664E-3</c:v>
                </c:pt>
                <c:pt idx="82">
                  <c:v>1.25E-3</c:v>
                </c:pt>
                <c:pt idx="83">
                  <c:v>3.0937499999999997E-3</c:v>
                </c:pt>
                <c:pt idx="84">
                  <c:v>1.1666666666666668E-3</c:v>
                </c:pt>
                <c:pt idx="85">
                  <c:v>1.4895833333333332E-3</c:v>
                </c:pt>
                <c:pt idx="86">
                  <c:v>1.4479166666666668E-3</c:v>
                </c:pt>
                <c:pt idx="87">
                  <c:v>1.4895833333333332E-3</c:v>
                </c:pt>
                <c:pt idx="88">
                  <c:v>1.5312499999999998E-3</c:v>
                </c:pt>
                <c:pt idx="89">
                  <c:v>2.9374999999999996E-3</c:v>
                </c:pt>
                <c:pt idx="90">
                  <c:v>3.8958333333333332E-3</c:v>
                </c:pt>
                <c:pt idx="91">
                  <c:v>1.3645833333333333E-3</c:v>
                </c:pt>
                <c:pt idx="92">
                  <c:v>1.7708333333333335E-3</c:v>
                </c:pt>
                <c:pt idx="93">
                  <c:v>3.6979166666666666E-3</c:v>
                </c:pt>
                <c:pt idx="94">
                  <c:v>3.5000000000000001E-3</c:v>
                </c:pt>
                <c:pt idx="95">
                  <c:v>1.8541666666666665E-3</c:v>
                </c:pt>
                <c:pt idx="96">
                  <c:v>1.8854166666666665E-3</c:v>
                </c:pt>
                <c:pt idx="97">
                  <c:v>1.8541666666666665E-3</c:v>
                </c:pt>
                <c:pt idx="98">
                  <c:v>1.7708333333333335E-3</c:v>
                </c:pt>
                <c:pt idx="99">
                  <c:v>2.7708333333333335E-3</c:v>
                </c:pt>
                <c:pt idx="100">
                  <c:v>3.2916666666666667E-3</c:v>
                </c:pt>
                <c:pt idx="101">
                  <c:v>1.8541666666666665E-3</c:v>
                </c:pt>
                <c:pt idx="102">
                  <c:v>1.9270833333333334E-3</c:v>
                </c:pt>
                <c:pt idx="103">
                  <c:v>1.96875E-3</c:v>
                </c:pt>
                <c:pt idx="104">
                  <c:v>3.8958333333333332E-3</c:v>
                </c:pt>
                <c:pt idx="105">
                  <c:v>2.0104166666666669E-3</c:v>
                </c:pt>
                <c:pt idx="106">
                  <c:v>2.8958333333333336E-3</c:v>
                </c:pt>
                <c:pt idx="107">
                  <c:v>4.4270833333333332E-3</c:v>
                </c:pt>
                <c:pt idx="108">
                  <c:v>5.1041666666666666E-3</c:v>
                </c:pt>
                <c:pt idx="109">
                  <c:v>2.4166666666666668E-3</c:v>
                </c:pt>
                <c:pt idx="110">
                  <c:v>2.6145833333333333E-3</c:v>
                </c:pt>
                <c:pt idx="111">
                  <c:v>2.5729166666666665E-3</c:v>
                </c:pt>
                <c:pt idx="112">
                  <c:v>4.7812499999999999E-3</c:v>
                </c:pt>
                <c:pt idx="113">
                  <c:v>2.8125000000000003E-3</c:v>
                </c:pt>
                <c:pt idx="114">
                  <c:v>2.6145833333333333E-3</c:v>
                </c:pt>
                <c:pt idx="115">
                  <c:v>2.6979166666666666E-3</c:v>
                </c:pt>
                <c:pt idx="116">
                  <c:v>2.7708333333333335E-3</c:v>
                </c:pt>
                <c:pt idx="117">
                  <c:v>2.8125000000000003E-3</c:v>
                </c:pt>
                <c:pt idx="118">
                  <c:v>2.8125000000000003E-3</c:v>
                </c:pt>
                <c:pt idx="119">
                  <c:v>2.9374999999999996E-3</c:v>
                </c:pt>
                <c:pt idx="120">
                  <c:v>3.9791666666666664E-3</c:v>
                </c:pt>
                <c:pt idx="121">
                  <c:v>2.8958333333333336E-3</c:v>
                </c:pt>
                <c:pt idx="122">
                  <c:v>2.8958333333333336E-3</c:v>
                </c:pt>
                <c:pt idx="123">
                  <c:v>2.9791666666666664E-3</c:v>
                </c:pt>
                <c:pt idx="124">
                  <c:v>3.1770833333333334E-3</c:v>
                </c:pt>
                <c:pt idx="125">
                  <c:v>3.8958333333333332E-3</c:v>
                </c:pt>
                <c:pt idx="126">
                  <c:v>3.4166666666666668E-3</c:v>
                </c:pt>
                <c:pt idx="127">
                  <c:v>3.2604166666666667E-3</c:v>
                </c:pt>
                <c:pt idx="128">
                  <c:v>3.375E-3</c:v>
                </c:pt>
                <c:pt idx="129">
                  <c:v>3.4583333333333337E-3</c:v>
                </c:pt>
                <c:pt idx="130">
                  <c:v>5.9895833333333329E-3</c:v>
                </c:pt>
                <c:pt idx="131">
                  <c:v>3.5416666666666669E-3</c:v>
                </c:pt>
                <c:pt idx="132">
                  <c:v>3.5000000000000001E-3</c:v>
                </c:pt>
                <c:pt idx="133">
                  <c:v>2.6979166666666666E-3</c:v>
                </c:pt>
                <c:pt idx="134">
                  <c:v>3.5000000000000001E-3</c:v>
                </c:pt>
                <c:pt idx="135">
                  <c:v>4.2187500000000003E-3</c:v>
                </c:pt>
                <c:pt idx="136">
                  <c:v>3.5416666666666669E-3</c:v>
                </c:pt>
                <c:pt idx="137">
                  <c:v>4.2604166666666667E-3</c:v>
                </c:pt>
                <c:pt idx="138">
                  <c:v>3.6145833333333329E-3</c:v>
                </c:pt>
                <c:pt idx="139">
                  <c:v>4.0625000000000001E-3</c:v>
                </c:pt>
                <c:pt idx="140">
                  <c:v>4.6666666666666671E-3</c:v>
                </c:pt>
                <c:pt idx="141">
                  <c:v>3.8958333333333332E-3</c:v>
                </c:pt>
                <c:pt idx="142">
                  <c:v>4.0625000000000001E-3</c:v>
                </c:pt>
                <c:pt idx="143">
                  <c:v>4.5416666666666669E-3</c:v>
                </c:pt>
                <c:pt idx="144">
                  <c:v>4.0625000000000001E-3</c:v>
                </c:pt>
                <c:pt idx="145">
                  <c:v>6.0729166666666666E-3</c:v>
                </c:pt>
                <c:pt idx="146">
                  <c:v>4.2187500000000003E-3</c:v>
                </c:pt>
                <c:pt idx="147">
                  <c:v>4.4999999999999997E-3</c:v>
                </c:pt>
                <c:pt idx="148">
                  <c:v>4.4583333333333332E-3</c:v>
                </c:pt>
                <c:pt idx="149">
                  <c:v>4.4999999999999997E-3</c:v>
                </c:pt>
                <c:pt idx="150">
                  <c:v>6.3124999999999995E-3</c:v>
                </c:pt>
                <c:pt idx="151">
                  <c:v>5.6250000000000007E-3</c:v>
                </c:pt>
                <c:pt idx="152">
                  <c:v>5.2291666666666667E-3</c:v>
                </c:pt>
                <c:pt idx="153">
                  <c:v>5.5104166666666669E-3</c:v>
                </c:pt>
                <c:pt idx="154">
                  <c:v>7.5937499999999998E-3</c:v>
                </c:pt>
                <c:pt idx="155">
                  <c:v>5.4687500000000005E-3</c:v>
                </c:pt>
                <c:pt idx="156">
                  <c:v>6.875E-3</c:v>
                </c:pt>
                <c:pt idx="157">
                  <c:v>8.8020833333333336E-3</c:v>
                </c:pt>
                <c:pt idx="158">
                  <c:v>7.9583333333333329E-3</c:v>
                </c:pt>
                <c:pt idx="159">
                  <c:v>8.2812500000000004E-3</c:v>
                </c:pt>
                <c:pt idx="160">
                  <c:v>8.5208333333333334E-3</c:v>
                </c:pt>
                <c:pt idx="161">
                  <c:v>8.9687499999999993E-3</c:v>
                </c:pt>
                <c:pt idx="162">
                  <c:v>8.9999999999999993E-3</c:v>
                </c:pt>
                <c:pt idx="163">
                  <c:v>1.0052083333333333E-2</c:v>
                </c:pt>
                <c:pt idx="164">
                  <c:v>9.9687500000000002E-3</c:v>
                </c:pt>
                <c:pt idx="165">
                  <c:v>1.0333333333333333E-2</c:v>
                </c:pt>
                <c:pt idx="166">
                  <c:v>1.3666666666666667E-2</c:v>
                </c:pt>
                <c:pt idx="167">
                  <c:v>1.121875E-2</c:v>
                </c:pt>
                <c:pt idx="168">
                  <c:v>1.1375000000000001E-2</c:v>
                </c:pt>
                <c:pt idx="169">
                  <c:v>1.1739583333333333E-2</c:v>
                </c:pt>
                <c:pt idx="170">
                  <c:v>1.2822916666666668E-2</c:v>
                </c:pt>
                <c:pt idx="171">
                  <c:v>1.3666666666666667E-2</c:v>
                </c:pt>
                <c:pt idx="172">
                  <c:v>1.2947916666666668E-2</c:v>
                </c:pt>
                <c:pt idx="173">
                  <c:v>1.3145833333333334E-2</c:v>
                </c:pt>
                <c:pt idx="174">
                  <c:v>1.3833333333333335E-2</c:v>
                </c:pt>
                <c:pt idx="175">
                  <c:v>1.4145833333333335E-2</c:v>
                </c:pt>
                <c:pt idx="176">
                  <c:v>1.4552083333333334E-2</c:v>
                </c:pt>
                <c:pt idx="177">
                  <c:v>1.7489583333333333E-2</c:v>
                </c:pt>
                <c:pt idx="178">
                  <c:v>1.584375E-2</c:v>
                </c:pt>
                <c:pt idx="179">
                  <c:v>1.5677083333333331E-2</c:v>
                </c:pt>
                <c:pt idx="180">
                  <c:v>1.5156250000000001E-2</c:v>
                </c:pt>
                <c:pt idx="181">
                  <c:v>1.6437500000000001E-2</c:v>
                </c:pt>
                <c:pt idx="182">
                  <c:v>1.6843750000000001E-2</c:v>
                </c:pt>
                <c:pt idx="183">
                  <c:v>1.7083333333333332E-2</c:v>
                </c:pt>
                <c:pt idx="184">
                  <c:v>1.7447916666666667E-2</c:v>
                </c:pt>
                <c:pt idx="185">
                  <c:v>1.8895833333333334E-2</c:v>
                </c:pt>
                <c:pt idx="186">
                  <c:v>1.7927083333333333E-2</c:v>
                </c:pt>
                <c:pt idx="187">
                  <c:v>1.8656249999999999E-2</c:v>
                </c:pt>
                <c:pt idx="188">
                  <c:v>1.8812499999999999E-2</c:v>
                </c:pt>
                <c:pt idx="189">
                  <c:v>1.9177083333333334E-2</c:v>
                </c:pt>
                <c:pt idx="190">
                  <c:v>1.9739583333333335E-2</c:v>
                </c:pt>
                <c:pt idx="191">
                  <c:v>2.1552083333333333E-2</c:v>
                </c:pt>
                <c:pt idx="192">
                  <c:v>2.0302083333333335E-2</c:v>
                </c:pt>
                <c:pt idx="193">
                  <c:v>2.2270833333333333E-2</c:v>
                </c:pt>
                <c:pt idx="194">
                  <c:v>2.3916666666666666E-2</c:v>
                </c:pt>
                <c:pt idx="195">
                  <c:v>2.1427083333333333E-2</c:v>
                </c:pt>
                <c:pt idx="196">
                  <c:v>2.1864583333333337E-2</c:v>
                </c:pt>
                <c:pt idx="197">
                  <c:v>2.2187499999999999E-2</c:v>
                </c:pt>
                <c:pt idx="198">
                  <c:v>2.2552083333333334E-2</c:v>
                </c:pt>
                <c:pt idx="199">
                  <c:v>2.3479166666666666E-2</c:v>
                </c:pt>
                <c:pt idx="200">
                  <c:v>2.3270833333333334E-2</c:v>
                </c:pt>
                <c:pt idx="201">
                  <c:v>2.3760416666666669E-2</c:v>
                </c:pt>
                <c:pt idx="202">
                  <c:v>2.3874999999999997E-2</c:v>
                </c:pt>
                <c:pt idx="203">
                  <c:v>2.4156250000000001E-2</c:v>
                </c:pt>
                <c:pt idx="204">
                  <c:v>2.4406250000000001E-2</c:v>
                </c:pt>
                <c:pt idx="205">
                  <c:v>2.7781249999999997E-2</c:v>
                </c:pt>
                <c:pt idx="206">
                  <c:v>2.7458333333333335E-2</c:v>
                </c:pt>
                <c:pt idx="207">
                  <c:v>2.5885416666666664E-2</c:v>
                </c:pt>
                <c:pt idx="208">
                  <c:v>2.6770833333333331E-2</c:v>
                </c:pt>
                <c:pt idx="209">
                  <c:v>2.6093749999999999E-2</c:v>
                </c:pt>
                <c:pt idx="210">
                  <c:v>2.6531250000000003E-2</c:v>
                </c:pt>
                <c:pt idx="211">
                  <c:v>2.6729166666666665E-2</c:v>
                </c:pt>
                <c:pt idx="212">
                  <c:v>2.9427083333333336E-2</c:v>
                </c:pt>
                <c:pt idx="213">
                  <c:v>2.7458333333333335E-2</c:v>
                </c:pt>
                <c:pt idx="214">
                  <c:v>2.7895833333333332E-2</c:v>
                </c:pt>
                <c:pt idx="215">
                  <c:v>2.9708333333333333E-2</c:v>
                </c:pt>
                <c:pt idx="216">
                  <c:v>2.8458333333333335E-2</c:v>
                </c:pt>
                <c:pt idx="217">
                  <c:v>2.9833333333333333E-2</c:v>
                </c:pt>
                <c:pt idx="218">
                  <c:v>2.9229166666666667E-2</c:v>
                </c:pt>
                <c:pt idx="219">
                  <c:v>2.9510416666666667E-2</c:v>
                </c:pt>
                <c:pt idx="220">
                  <c:v>3.2968749999999998E-2</c:v>
                </c:pt>
                <c:pt idx="221">
                  <c:v>3.103125E-2</c:v>
                </c:pt>
                <c:pt idx="222">
                  <c:v>3.0395833333333334E-2</c:v>
                </c:pt>
                <c:pt idx="223">
                  <c:v>3.0708333333333334E-2</c:v>
                </c:pt>
                <c:pt idx="224">
                  <c:v>3.3687500000000002E-2</c:v>
                </c:pt>
                <c:pt idx="225">
                  <c:v>3.1395833333333331E-2</c:v>
                </c:pt>
                <c:pt idx="226">
                  <c:v>3.1718749999999997E-2</c:v>
                </c:pt>
                <c:pt idx="227">
                  <c:v>3.2125000000000001E-2</c:v>
                </c:pt>
                <c:pt idx="228">
                  <c:v>3.3812500000000002E-2</c:v>
                </c:pt>
                <c:pt idx="229">
                  <c:v>3.2843749999999998E-2</c:v>
                </c:pt>
                <c:pt idx="230">
                  <c:v>3.3125000000000002E-2</c:v>
                </c:pt>
                <c:pt idx="231">
                  <c:v>3.3812500000000002E-2</c:v>
                </c:pt>
                <c:pt idx="232">
                  <c:v>3.3812500000000002E-2</c:v>
                </c:pt>
                <c:pt idx="233">
                  <c:v>3.4166666666666665E-2</c:v>
                </c:pt>
                <c:pt idx="234">
                  <c:v>3.4406249999999999E-2</c:v>
                </c:pt>
                <c:pt idx="235">
                  <c:v>3.4812500000000003E-2</c:v>
                </c:pt>
                <c:pt idx="236">
                  <c:v>3.5052083333333338E-2</c:v>
                </c:pt>
                <c:pt idx="237">
                  <c:v>3.7468750000000002E-2</c:v>
                </c:pt>
                <c:pt idx="238">
                  <c:v>3.6260416666666663E-2</c:v>
                </c:pt>
                <c:pt idx="239">
                  <c:v>3.6218750000000001E-2</c:v>
                </c:pt>
                <c:pt idx="240">
                  <c:v>3.6541666666666667E-2</c:v>
                </c:pt>
                <c:pt idx="241">
                  <c:v>3.9520833333333331E-2</c:v>
                </c:pt>
                <c:pt idx="242">
                  <c:v>3.7708333333333337E-2</c:v>
                </c:pt>
                <c:pt idx="243">
                  <c:v>3.9635416666666666E-2</c:v>
                </c:pt>
                <c:pt idx="244">
                  <c:v>4.0406249999999998E-2</c:v>
                </c:pt>
                <c:pt idx="245">
                  <c:v>3.814583333333333E-2</c:v>
                </c:pt>
                <c:pt idx="246">
                  <c:v>3.8510416666666665E-2</c:v>
                </c:pt>
                <c:pt idx="247">
                  <c:v>4.1604166666666671E-2</c:v>
                </c:pt>
                <c:pt idx="248">
                  <c:v>4.1968749999999999E-2</c:v>
                </c:pt>
                <c:pt idx="249">
                  <c:v>3.93125E-2</c:v>
                </c:pt>
                <c:pt idx="250">
                  <c:v>3.9760416666666666E-2</c:v>
                </c:pt>
                <c:pt idx="251">
                  <c:v>4.0645833333333332E-2</c:v>
                </c:pt>
                <c:pt idx="252">
                  <c:v>4.1812500000000002E-2</c:v>
                </c:pt>
                <c:pt idx="253">
                  <c:v>4.0760416666666667E-2</c:v>
                </c:pt>
                <c:pt idx="254">
                  <c:v>4.1125000000000002E-2</c:v>
                </c:pt>
                <c:pt idx="255">
                  <c:v>4.1489583333333337E-2</c:v>
                </c:pt>
                <c:pt idx="256">
                  <c:v>4.1843750000000006E-2</c:v>
                </c:pt>
                <c:pt idx="257">
                  <c:v>4.2572916666666662E-2</c:v>
                </c:pt>
                <c:pt idx="258">
                  <c:v>4.2687499999999996E-2</c:v>
                </c:pt>
                <c:pt idx="259">
                  <c:v>4.570833333333333E-2</c:v>
                </c:pt>
                <c:pt idx="260">
                  <c:v>4.3291666666666666E-2</c:v>
                </c:pt>
                <c:pt idx="261">
                  <c:v>4.3614583333333339E-2</c:v>
                </c:pt>
                <c:pt idx="262">
                  <c:v>4.4062500000000004E-2</c:v>
                </c:pt>
                <c:pt idx="263">
                  <c:v>4.4302083333333332E-2</c:v>
                </c:pt>
                <c:pt idx="264">
                  <c:v>4.4583333333333336E-2</c:v>
                </c:pt>
                <c:pt idx="265">
                  <c:v>4.7031249999999997E-2</c:v>
                </c:pt>
                <c:pt idx="266">
                  <c:v>4.5385416666666671E-2</c:v>
                </c:pt>
                <c:pt idx="267">
                  <c:v>4.5427083333333333E-2</c:v>
                </c:pt>
                <c:pt idx="268">
                  <c:v>4.7354166666666669E-2</c:v>
                </c:pt>
                <c:pt idx="269">
                  <c:v>4.7520833333333339E-2</c:v>
                </c:pt>
                <c:pt idx="270">
                  <c:v>4.7156250000000004E-2</c:v>
                </c:pt>
                <c:pt idx="271">
                  <c:v>4.6916666666666662E-2</c:v>
                </c:pt>
                <c:pt idx="272">
                  <c:v>4.7677083333333335E-2</c:v>
                </c:pt>
                <c:pt idx="273">
                  <c:v>4.7833333333333332E-2</c:v>
                </c:pt>
                <c:pt idx="274">
                  <c:v>4.8239583333333336E-2</c:v>
                </c:pt>
                <c:pt idx="275">
                  <c:v>4.8395833333333332E-2</c:v>
                </c:pt>
                <c:pt idx="276">
                  <c:v>5.0010416666666668E-2</c:v>
                </c:pt>
                <c:pt idx="277">
                  <c:v>5.0249999999999996E-2</c:v>
                </c:pt>
                <c:pt idx="278">
                  <c:v>4.9406250000000006E-2</c:v>
                </c:pt>
                <c:pt idx="279">
                  <c:v>4.9885416666666661E-2</c:v>
                </c:pt>
                <c:pt idx="280">
                  <c:v>5.2739583333333333E-2</c:v>
                </c:pt>
                <c:pt idx="281">
                  <c:v>5.3791666666666661E-2</c:v>
                </c:pt>
                <c:pt idx="282">
                  <c:v>5.3822916666666665E-2</c:v>
                </c:pt>
                <c:pt idx="283">
                  <c:v>5.1572916666666663E-2</c:v>
                </c:pt>
                <c:pt idx="284">
                  <c:v>5.1854166666666666E-2</c:v>
                </c:pt>
                <c:pt idx="285">
                  <c:v>5.2062500000000005E-2</c:v>
                </c:pt>
                <c:pt idx="286">
                  <c:v>5.3229166666666668E-2</c:v>
                </c:pt>
                <c:pt idx="287">
                  <c:v>5.4593749999999996E-2</c:v>
                </c:pt>
                <c:pt idx="288">
                  <c:v>5.3302083333333333E-2</c:v>
                </c:pt>
                <c:pt idx="289">
                  <c:v>5.3510416666666664E-2</c:v>
                </c:pt>
                <c:pt idx="290">
                  <c:v>5.6760416666666667E-2</c:v>
                </c:pt>
                <c:pt idx="291">
                  <c:v>5.6562499999999995E-2</c:v>
                </c:pt>
                <c:pt idx="292">
                  <c:v>5.6645833333333333E-2</c:v>
                </c:pt>
                <c:pt idx="293">
                  <c:v>5.4916666666666669E-2</c:v>
                </c:pt>
                <c:pt idx="294">
                  <c:v>5.5479166666666663E-2</c:v>
                </c:pt>
                <c:pt idx="295">
                  <c:v>5.5875000000000001E-2</c:v>
                </c:pt>
                <c:pt idx="296">
                  <c:v>5.7687500000000003E-2</c:v>
                </c:pt>
                <c:pt idx="297">
                  <c:v>5.8125000000000003E-2</c:v>
                </c:pt>
                <c:pt idx="298">
                  <c:v>5.7041666666666664E-2</c:v>
                </c:pt>
                <c:pt idx="299">
                  <c:v>5.7322916666666668E-2</c:v>
                </c:pt>
                <c:pt idx="300">
                  <c:v>5.8729166666666666E-2</c:v>
                </c:pt>
                <c:pt idx="301">
                  <c:v>5.8010416666666668E-2</c:v>
                </c:pt>
                <c:pt idx="302">
                  <c:v>5.8208333333333334E-2</c:v>
                </c:pt>
                <c:pt idx="303">
                  <c:v>6.0302083333333333E-2</c:v>
                </c:pt>
                <c:pt idx="304">
                  <c:v>5.9249999999999997E-2</c:v>
                </c:pt>
                <c:pt idx="305">
                  <c:v>5.957291666666667E-2</c:v>
                </c:pt>
                <c:pt idx="306">
                  <c:v>5.9979166666666667E-2</c:v>
                </c:pt>
                <c:pt idx="307">
                  <c:v>6.010416666666666E-2</c:v>
                </c:pt>
                <c:pt idx="308">
                  <c:v>6.0625000000000005E-2</c:v>
                </c:pt>
                <c:pt idx="309">
                  <c:v>6.1791666666666668E-2</c:v>
                </c:pt>
                <c:pt idx="310">
                  <c:v>6.1260416666666671E-2</c:v>
                </c:pt>
                <c:pt idx="311">
                  <c:v>6.1666666666666668E-2</c:v>
                </c:pt>
                <c:pt idx="312">
                  <c:v>6.2270833333333331E-2</c:v>
                </c:pt>
                <c:pt idx="313">
                  <c:v>6.4041666666666663E-2</c:v>
                </c:pt>
                <c:pt idx="314">
                  <c:v>6.2833333333333338E-2</c:v>
                </c:pt>
                <c:pt idx="315">
                  <c:v>6.3239583333333335E-2</c:v>
                </c:pt>
                <c:pt idx="316">
                  <c:v>6.3677083333333342E-2</c:v>
                </c:pt>
                <c:pt idx="317">
                  <c:v>6.6291666666666665E-2</c:v>
                </c:pt>
                <c:pt idx="318">
                  <c:v>6.4520833333333333E-2</c:v>
                </c:pt>
                <c:pt idx="319">
                  <c:v>6.480208333333333E-2</c:v>
                </c:pt>
                <c:pt idx="320">
                  <c:v>6.5364583333333337E-2</c:v>
                </c:pt>
                <c:pt idx="321">
                  <c:v>6.5927083333333331E-2</c:v>
                </c:pt>
                <c:pt idx="322">
                  <c:v>6.8781250000000002E-2</c:v>
                </c:pt>
                <c:pt idx="323">
                  <c:v>6.6614583333333324E-2</c:v>
                </c:pt>
                <c:pt idx="324">
                  <c:v>6.6968750000000007E-2</c:v>
                </c:pt>
                <c:pt idx="325">
                  <c:v>6.9468749999999996E-2</c:v>
                </c:pt>
                <c:pt idx="326">
                  <c:v>7.03125E-2</c:v>
                </c:pt>
                <c:pt idx="327">
                  <c:v>7.0468749999999997E-2</c:v>
                </c:pt>
                <c:pt idx="328">
                  <c:v>6.8499999999999991E-2</c:v>
                </c:pt>
                <c:pt idx="329">
                  <c:v>6.8864583333333326E-2</c:v>
                </c:pt>
                <c:pt idx="330">
                  <c:v>7.0031250000000003E-2</c:v>
                </c:pt>
                <c:pt idx="331">
                  <c:v>6.9666666666666668E-2</c:v>
                </c:pt>
                <c:pt idx="332">
                  <c:v>7.0031250000000003E-2</c:v>
                </c:pt>
                <c:pt idx="333">
                  <c:v>7.264583333333334E-2</c:v>
                </c:pt>
                <c:pt idx="334">
                  <c:v>7.0875000000000007E-2</c:v>
                </c:pt>
                <c:pt idx="335">
                  <c:v>7.1270833333333325E-2</c:v>
                </c:pt>
                <c:pt idx="336">
                  <c:v>7.1802083333333336E-2</c:v>
                </c:pt>
                <c:pt idx="337">
                  <c:v>7.2197916666666667E-2</c:v>
                </c:pt>
                <c:pt idx="338">
                  <c:v>7.2562500000000002E-2</c:v>
                </c:pt>
                <c:pt idx="339">
                  <c:v>7.3281250000000006E-2</c:v>
                </c:pt>
                <c:pt idx="340">
                  <c:v>7.348958333333333E-2</c:v>
                </c:pt>
                <c:pt idx="341">
                  <c:v>7.3885416666666662E-2</c:v>
                </c:pt>
                <c:pt idx="342">
                  <c:v>7.4333333333333335E-2</c:v>
                </c:pt>
                <c:pt idx="343">
                  <c:v>7.4854166666666666E-2</c:v>
                </c:pt>
                <c:pt idx="344">
                  <c:v>7.529166666666666E-2</c:v>
                </c:pt>
                <c:pt idx="345">
                  <c:v>7.6781250000000009E-2</c:v>
                </c:pt>
                <c:pt idx="346">
                  <c:v>7.6093750000000002E-2</c:v>
                </c:pt>
                <c:pt idx="347">
                  <c:v>7.7302083333333341E-2</c:v>
                </c:pt>
                <c:pt idx="348">
                  <c:v>7.7947916666666658E-2</c:v>
                </c:pt>
                <c:pt idx="349">
                  <c:v>7.7187500000000006E-2</c:v>
                </c:pt>
                <c:pt idx="350">
                  <c:v>7.7864583333333334E-2</c:v>
                </c:pt>
                <c:pt idx="351">
                  <c:v>8.0364583333333336E-2</c:v>
                </c:pt>
                <c:pt idx="352">
                  <c:v>7.919791666666666E-2</c:v>
                </c:pt>
                <c:pt idx="353">
                  <c:v>7.9520833333333332E-2</c:v>
                </c:pt>
                <c:pt idx="354">
                  <c:v>8.2093750000000007E-2</c:v>
                </c:pt>
                <c:pt idx="355">
                  <c:v>8.1406249999999999E-2</c:v>
                </c:pt>
                <c:pt idx="356">
                  <c:v>8.0604166666666671E-2</c:v>
                </c:pt>
                <c:pt idx="357">
                  <c:v>8.1083333333333327E-2</c:v>
                </c:pt>
                <c:pt idx="358">
                  <c:v>8.1520833333333334E-2</c:v>
                </c:pt>
                <c:pt idx="359">
                  <c:v>8.4302083333333333E-2</c:v>
                </c:pt>
                <c:pt idx="360">
                  <c:v>8.4906250000000003E-2</c:v>
                </c:pt>
                <c:pt idx="361">
                  <c:v>8.5666666666666669E-2</c:v>
                </c:pt>
                <c:pt idx="362">
                  <c:v>8.4218750000000009E-2</c:v>
                </c:pt>
                <c:pt idx="363">
                  <c:v>8.4906250000000003E-2</c:v>
                </c:pt>
                <c:pt idx="364">
                  <c:v>8.4500000000000006E-2</c:v>
                </c:pt>
                <c:pt idx="365">
                  <c:v>8.5062499999999999E-2</c:v>
                </c:pt>
                <c:pt idx="366">
                  <c:v>8.823958333333333E-2</c:v>
                </c:pt>
                <c:pt idx="367">
                  <c:v>8.6031250000000004E-2</c:v>
                </c:pt>
                <c:pt idx="368">
                  <c:v>8.7833333333333333E-2</c:v>
                </c:pt>
                <c:pt idx="369">
                  <c:v>8.7479166666666663E-2</c:v>
                </c:pt>
                <c:pt idx="370">
                  <c:v>8.7395833333333339E-2</c:v>
                </c:pt>
                <c:pt idx="371">
                  <c:v>8.7833333333333333E-2</c:v>
                </c:pt>
                <c:pt idx="372">
                  <c:v>8.9406250000000007E-2</c:v>
                </c:pt>
                <c:pt idx="373">
                  <c:v>8.9281249999999993E-2</c:v>
                </c:pt>
                <c:pt idx="374">
                  <c:v>8.9406250000000007E-2</c:v>
                </c:pt>
                <c:pt idx="375">
                  <c:v>8.984375E-2</c:v>
                </c:pt>
                <c:pt idx="376">
                  <c:v>9.2374999999999999E-2</c:v>
                </c:pt>
                <c:pt idx="377">
                  <c:v>9.0895833333333342E-2</c:v>
                </c:pt>
                <c:pt idx="378">
                  <c:v>9.3510416666666665E-2</c:v>
                </c:pt>
                <c:pt idx="379">
                  <c:v>9.2020833333333329E-2</c:v>
                </c:pt>
                <c:pt idx="380">
                  <c:v>9.4791666666666663E-2</c:v>
                </c:pt>
                <c:pt idx="381">
                  <c:v>9.314583333333333E-2</c:v>
                </c:pt>
                <c:pt idx="382">
                  <c:v>9.3708333333333338E-2</c:v>
                </c:pt>
                <c:pt idx="383">
                  <c:v>9.4145833333333331E-2</c:v>
                </c:pt>
                <c:pt idx="384">
                  <c:v>9.6281249999999999E-2</c:v>
                </c:pt>
                <c:pt idx="385">
                  <c:v>9.519791666666666E-2</c:v>
                </c:pt>
                <c:pt idx="386">
                  <c:v>9.7083333333333341E-2</c:v>
                </c:pt>
                <c:pt idx="387">
                  <c:v>9.5916666666666664E-2</c:v>
                </c:pt>
                <c:pt idx="388">
                  <c:v>9.8531250000000001E-2</c:v>
                </c:pt>
                <c:pt idx="389">
                  <c:v>9.7562499999999996E-2</c:v>
                </c:pt>
                <c:pt idx="390">
                  <c:v>9.7489583333333338E-2</c:v>
                </c:pt>
                <c:pt idx="391">
                  <c:v>9.961458333333334E-2</c:v>
                </c:pt>
                <c:pt idx="392">
                  <c:v>9.8572916666666663E-2</c:v>
                </c:pt>
                <c:pt idx="393">
                  <c:v>9.9291666666666667E-2</c:v>
                </c:pt>
                <c:pt idx="394">
                  <c:v>9.9812500000000012E-2</c:v>
                </c:pt>
                <c:pt idx="395">
                  <c:v>0.10182291666666667</c:v>
                </c:pt>
                <c:pt idx="396">
                  <c:v>0.10090624999999999</c:v>
                </c:pt>
                <c:pt idx="397">
                  <c:v>0.10142708333333333</c:v>
                </c:pt>
                <c:pt idx="398">
                  <c:v>0.10194791666666668</c:v>
                </c:pt>
                <c:pt idx="399">
                  <c:v>0.10242708333333334</c:v>
                </c:pt>
                <c:pt idx="400">
                  <c:v>0.10298958333333334</c:v>
                </c:pt>
                <c:pt idx="401">
                  <c:v>0.10355208333333334</c:v>
                </c:pt>
                <c:pt idx="402">
                  <c:v>0.10407291666666667</c:v>
                </c:pt>
                <c:pt idx="403">
                  <c:v>0.10640624999999999</c:v>
                </c:pt>
                <c:pt idx="404">
                  <c:v>0.10616666666666667</c:v>
                </c:pt>
                <c:pt idx="405">
                  <c:v>0.10564583333333333</c:v>
                </c:pt>
                <c:pt idx="406">
                  <c:v>0.10633333333333334</c:v>
                </c:pt>
                <c:pt idx="407">
                  <c:v>0.10797916666666667</c:v>
                </c:pt>
                <c:pt idx="408">
                  <c:v>0.10745833333333334</c:v>
                </c:pt>
                <c:pt idx="409">
                  <c:v>0.10765625000000001</c:v>
                </c:pt>
                <c:pt idx="410">
                  <c:v>0.10821874999999999</c:v>
                </c:pt>
                <c:pt idx="411">
                  <c:v>0.10897916666666667</c:v>
                </c:pt>
                <c:pt idx="412">
                  <c:v>0.110875</c:v>
                </c:pt>
                <c:pt idx="413">
                  <c:v>0.10982291666666666</c:v>
                </c:pt>
                <c:pt idx="414">
                  <c:v>0.11035416666666666</c:v>
                </c:pt>
                <c:pt idx="415">
                  <c:v>0.11304166666666667</c:v>
                </c:pt>
                <c:pt idx="416">
                  <c:v>0.11155208333333333</c:v>
                </c:pt>
                <c:pt idx="417">
                  <c:v>0.112</c:v>
                </c:pt>
                <c:pt idx="418">
                  <c:v>0.11323958333333334</c:v>
                </c:pt>
                <c:pt idx="419">
                  <c:v>0.11320833333333334</c:v>
                </c:pt>
                <c:pt idx="420">
                  <c:v>0.11372916666666666</c:v>
                </c:pt>
                <c:pt idx="421">
                  <c:v>0.11433333333333334</c:v>
                </c:pt>
                <c:pt idx="422">
                  <c:v>0.11485416666666666</c:v>
                </c:pt>
                <c:pt idx="423">
                  <c:v>0.11533333333333333</c:v>
                </c:pt>
                <c:pt idx="424">
                  <c:v>0.11593750000000001</c:v>
                </c:pt>
                <c:pt idx="425">
                  <c:v>0.11641666666666667</c:v>
                </c:pt>
                <c:pt idx="426">
                  <c:v>0.11807291666666668</c:v>
                </c:pt>
                <c:pt idx="427">
                  <c:v>0.11790625</c:v>
                </c:pt>
                <c:pt idx="428">
                  <c:v>0.11887500000000001</c:v>
                </c:pt>
                <c:pt idx="429">
                  <c:v>0.11951041666666667</c:v>
                </c:pt>
                <c:pt idx="430">
                  <c:v>0.11891666666666667</c:v>
                </c:pt>
                <c:pt idx="431">
                  <c:v>0.11959375</c:v>
                </c:pt>
                <c:pt idx="432">
                  <c:v>0.12007291666666665</c:v>
                </c:pt>
                <c:pt idx="433">
                  <c:v>0.12152083333333334</c:v>
                </c:pt>
                <c:pt idx="434">
                  <c:v>0.12172916666666667</c:v>
                </c:pt>
                <c:pt idx="435">
                  <c:v>0.1215625</c:v>
                </c:pt>
                <c:pt idx="436">
                  <c:v>0.12292708333333334</c:v>
                </c:pt>
                <c:pt idx="437">
                  <c:v>0.12493749999999999</c:v>
                </c:pt>
                <c:pt idx="438">
                  <c:v>0.12373958333333333</c:v>
                </c:pt>
                <c:pt idx="439">
                  <c:v>0.12385416666666667</c:v>
                </c:pt>
                <c:pt idx="440">
                  <c:v>0.1245</c:v>
                </c:pt>
                <c:pt idx="441">
                  <c:v>0.12497916666666666</c:v>
                </c:pt>
                <c:pt idx="442">
                  <c:v>0.12694791666666666</c:v>
                </c:pt>
                <c:pt idx="443">
                  <c:v>0.12711458333333334</c:v>
                </c:pt>
                <c:pt idx="444">
                  <c:v>0.12663541666666667</c:v>
                </c:pt>
                <c:pt idx="445">
                  <c:v>0.12727083333333333</c:v>
                </c:pt>
                <c:pt idx="446">
                  <c:v>0.1285625</c:v>
                </c:pt>
                <c:pt idx="447">
                  <c:v>0.13072916666666667</c:v>
                </c:pt>
                <c:pt idx="448">
                  <c:v>0.12860416666666666</c:v>
                </c:pt>
                <c:pt idx="449">
                  <c:v>0.13169791666666666</c:v>
                </c:pt>
                <c:pt idx="450">
                  <c:v>0.13072916666666667</c:v>
                </c:pt>
                <c:pt idx="451">
                  <c:v>0.13001041666666666</c:v>
                </c:pt>
                <c:pt idx="452">
                  <c:v>0.12940625</c:v>
                </c:pt>
                <c:pt idx="453">
                  <c:v>0.13185416666666666</c:v>
                </c:pt>
                <c:pt idx="454">
                  <c:v>0.13161458333333334</c:v>
                </c:pt>
                <c:pt idx="455">
                  <c:v>0.13245833333333332</c:v>
                </c:pt>
                <c:pt idx="456">
                  <c:v>0.1330625</c:v>
                </c:pt>
                <c:pt idx="457">
                  <c:v>0.13358333333333333</c:v>
                </c:pt>
                <c:pt idx="458">
                  <c:v>0.13667708333333334</c:v>
                </c:pt>
                <c:pt idx="459">
                  <c:v>0.13466666666666668</c:v>
                </c:pt>
                <c:pt idx="460">
                  <c:v>0.1365625</c:v>
                </c:pt>
                <c:pt idx="461">
                  <c:v>0.13571875</c:v>
                </c:pt>
                <c:pt idx="462">
                  <c:v>0.13639583333333333</c:v>
                </c:pt>
                <c:pt idx="463">
                  <c:v>0.13784375000000001</c:v>
                </c:pt>
                <c:pt idx="464">
                  <c:v>0.1375625</c:v>
                </c:pt>
                <c:pt idx="465">
                  <c:v>0.13801041666666666</c:v>
                </c:pt>
                <c:pt idx="466">
                  <c:v>0.14114583333333333</c:v>
                </c:pt>
                <c:pt idx="467">
                  <c:v>0.13881250000000001</c:v>
                </c:pt>
                <c:pt idx="468">
                  <c:v>0.14017708333333334</c:v>
                </c:pt>
                <c:pt idx="469">
                  <c:v>0.14013541666666665</c:v>
                </c:pt>
                <c:pt idx="470">
                  <c:v>0.14045833333333332</c:v>
                </c:pt>
                <c:pt idx="471">
                  <c:v>0.14423958333333334</c:v>
                </c:pt>
                <c:pt idx="472">
                  <c:v>0.14210416666666667</c:v>
                </c:pt>
                <c:pt idx="473">
                  <c:v>0.14210416666666667</c:v>
                </c:pt>
                <c:pt idx="474">
                  <c:v>0.14335416666666667</c:v>
                </c:pt>
                <c:pt idx="475">
                  <c:v>0.14351041666666667</c:v>
                </c:pt>
                <c:pt idx="476">
                  <c:v>0.14404166666666665</c:v>
                </c:pt>
                <c:pt idx="477">
                  <c:v>0.14584374999999999</c:v>
                </c:pt>
                <c:pt idx="478">
                  <c:v>0.14601041666666667</c:v>
                </c:pt>
                <c:pt idx="479">
                  <c:v>0.14552083333333335</c:v>
                </c:pt>
                <c:pt idx="480">
                  <c:v>0.14601041666666667</c:v>
                </c:pt>
                <c:pt idx="481">
                  <c:v>0.14821874999999998</c:v>
                </c:pt>
                <c:pt idx="482">
                  <c:v>0.14664583333333334</c:v>
                </c:pt>
                <c:pt idx="483">
                  <c:v>0.14765625000000002</c:v>
                </c:pt>
                <c:pt idx="484">
                  <c:v>0.14830208333333333</c:v>
                </c:pt>
                <c:pt idx="485">
                  <c:v>0.14878125</c:v>
                </c:pt>
                <c:pt idx="486">
                  <c:v>0.14934375</c:v>
                </c:pt>
                <c:pt idx="487">
                  <c:v>0.14974999999999999</c:v>
                </c:pt>
                <c:pt idx="488">
                  <c:v>0.15179166666666666</c:v>
                </c:pt>
                <c:pt idx="489">
                  <c:v>0.15066666666666667</c:v>
                </c:pt>
                <c:pt idx="490">
                  <c:v>0.15187500000000001</c:v>
                </c:pt>
                <c:pt idx="491">
                  <c:v>0.15232291666666667</c:v>
                </c:pt>
                <c:pt idx="492">
                  <c:v>0.15260416666666668</c:v>
                </c:pt>
                <c:pt idx="493">
                  <c:v>0.15316666666666667</c:v>
                </c:pt>
                <c:pt idx="494">
                  <c:v>0.15364583333333334</c:v>
                </c:pt>
                <c:pt idx="495">
                  <c:v>0.15682291666666667</c:v>
                </c:pt>
                <c:pt idx="496">
                  <c:v>0.15460416666666668</c:v>
                </c:pt>
                <c:pt idx="497">
                  <c:v>0.15593750000000001</c:v>
                </c:pt>
                <c:pt idx="498">
                  <c:v>0.15621874999999999</c:v>
                </c:pt>
                <c:pt idx="499">
                  <c:v>0.15626041666666665</c:v>
                </c:pt>
                <c:pt idx="500">
                  <c:v>0.15822916666666667</c:v>
                </c:pt>
                <c:pt idx="501">
                  <c:v>0.15770833333333334</c:v>
                </c:pt>
                <c:pt idx="502">
                  <c:v>0.15866666666666665</c:v>
                </c:pt>
                <c:pt idx="503">
                  <c:v>0.15890625</c:v>
                </c:pt>
                <c:pt idx="504">
                  <c:v>0.15894791666666666</c:v>
                </c:pt>
                <c:pt idx="505">
                  <c:v>0.15943749999999998</c:v>
                </c:pt>
                <c:pt idx="506">
                  <c:v>0.16236458333333334</c:v>
                </c:pt>
                <c:pt idx="507">
                  <c:v>0.16067708333333333</c:v>
                </c:pt>
                <c:pt idx="508">
                  <c:v>0.16136458333333334</c:v>
                </c:pt>
                <c:pt idx="509">
                  <c:v>0.16196874999999999</c:v>
                </c:pt>
                <c:pt idx="510">
                  <c:v>0.16232291666666668</c:v>
                </c:pt>
                <c:pt idx="511">
                  <c:v>0.1638125</c:v>
                </c:pt>
                <c:pt idx="512">
                  <c:v>0.16344791666666666</c:v>
                </c:pt>
                <c:pt idx="513">
                  <c:v>0.16402083333333334</c:v>
                </c:pt>
              </c:numCache>
            </c:numRef>
          </c:xVal>
          <c:yVal>
            <c:numRef>
              <c:f>'Q890C20-1'!$D$2:$D$553</c:f>
              <c:numCache>
                <c:formatCode>0.000_ </c:formatCode>
                <c:ptCount val="552"/>
                <c:pt idx="0">
                  <c:v>0</c:v>
                </c:pt>
                <c:pt idx="1">
                  <c:v>1.1658894070619634</c:v>
                </c:pt>
                <c:pt idx="2">
                  <c:v>1.4990006662225162</c:v>
                </c:pt>
                <c:pt idx="3">
                  <c:v>7.4616922051965311</c:v>
                </c:pt>
                <c:pt idx="4">
                  <c:v>11.259160559626913</c:v>
                </c:pt>
                <c:pt idx="5">
                  <c:v>13.590939373750833</c:v>
                </c:pt>
                <c:pt idx="6">
                  <c:v>17.854763491005993</c:v>
                </c:pt>
                <c:pt idx="7">
                  <c:v>19.720186542305132</c:v>
                </c:pt>
                <c:pt idx="8">
                  <c:v>20.286475682878081</c:v>
                </c:pt>
                <c:pt idx="9">
                  <c:v>21.652231845436376</c:v>
                </c:pt>
                <c:pt idx="10">
                  <c:v>23.317788141239173</c:v>
                </c:pt>
                <c:pt idx="11">
                  <c:v>24.483677548301134</c:v>
                </c:pt>
                <c:pt idx="12">
                  <c:v>27.248500999333778</c:v>
                </c:pt>
                <c:pt idx="13">
                  <c:v>27.781479013990673</c:v>
                </c:pt>
                <c:pt idx="14">
                  <c:v>28.914057295136576</c:v>
                </c:pt>
                <c:pt idx="15">
                  <c:v>32.01199200532978</c:v>
                </c:pt>
                <c:pt idx="16">
                  <c:v>33.277814790139907</c:v>
                </c:pt>
                <c:pt idx="17">
                  <c:v>36.175882744836777</c:v>
                </c:pt>
                <c:pt idx="18">
                  <c:v>36.575616255829445</c:v>
                </c:pt>
                <c:pt idx="19">
                  <c:v>39.673550966022653</c:v>
                </c:pt>
                <c:pt idx="20">
                  <c:v>40.03997335109927</c:v>
                </c:pt>
                <c:pt idx="21">
                  <c:v>43.737508327781477</c:v>
                </c:pt>
                <c:pt idx="22">
                  <c:v>45.902731512325126</c:v>
                </c:pt>
                <c:pt idx="23">
                  <c:v>48.734177215189867</c:v>
                </c:pt>
                <c:pt idx="24">
                  <c:v>50.433044636908733</c:v>
                </c:pt>
                <c:pt idx="25">
                  <c:v>53.464357095269825</c:v>
                </c:pt>
                <c:pt idx="26">
                  <c:v>55.929380413057963</c:v>
                </c:pt>
                <c:pt idx="27">
                  <c:v>58.52764823451033</c:v>
                </c:pt>
                <c:pt idx="28">
                  <c:v>59.526982011992004</c:v>
                </c:pt>
                <c:pt idx="29">
                  <c:v>61.858760826115926</c:v>
                </c:pt>
                <c:pt idx="30">
                  <c:v>62.891405729513657</c:v>
                </c:pt>
                <c:pt idx="31">
                  <c:v>63.49100599600267</c:v>
                </c:pt>
                <c:pt idx="32">
                  <c:v>64.690206528980667</c:v>
                </c:pt>
                <c:pt idx="33">
                  <c:v>65.089940039973357</c:v>
                </c:pt>
                <c:pt idx="34">
                  <c:v>65.156562291805471</c:v>
                </c:pt>
                <c:pt idx="35">
                  <c:v>65.223184543637572</c:v>
                </c:pt>
                <c:pt idx="36">
                  <c:v>66.222518321119253</c:v>
                </c:pt>
                <c:pt idx="37">
                  <c:v>67.888074616922054</c:v>
                </c:pt>
                <c:pt idx="38">
                  <c:v>68.28780812791473</c:v>
                </c:pt>
                <c:pt idx="39">
                  <c:v>69.28714190539641</c:v>
                </c:pt>
                <c:pt idx="40">
                  <c:v>71.285809460359758</c:v>
                </c:pt>
                <c:pt idx="41">
                  <c:v>74.41705529646903</c:v>
                </c:pt>
                <c:pt idx="42">
                  <c:v>78.214523650899409</c:v>
                </c:pt>
                <c:pt idx="43">
                  <c:v>81.545636242504997</c:v>
                </c:pt>
                <c:pt idx="44">
                  <c:v>83.74417055296469</c:v>
                </c:pt>
                <c:pt idx="45">
                  <c:v>87.30846102598268</c:v>
                </c:pt>
                <c:pt idx="46">
                  <c:v>91.139240506329116</c:v>
                </c:pt>
                <c:pt idx="47">
                  <c:v>94.570286475682877</c:v>
                </c:pt>
                <c:pt idx="48">
                  <c:v>98.667554963357759</c:v>
                </c:pt>
                <c:pt idx="49">
                  <c:v>102.09860093271153</c:v>
                </c:pt>
                <c:pt idx="50">
                  <c:v>103.29780146568953</c:v>
                </c:pt>
                <c:pt idx="51">
                  <c:v>107.8614257161892</c:v>
                </c:pt>
                <c:pt idx="52">
                  <c:v>111.85876082611593</c:v>
                </c:pt>
                <c:pt idx="53">
                  <c:v>116.78880746169222</c:v>
                </c:pt>
                <c:pt idx="54">
                  <c:v>117.55496335776149</c:v>
                </c:pt>
                <c:pt idx="55">
                  <c:v>123.01798800799467</c:v>
                </c:pt>
                <c:pt idx="56">
                  <c:v>126.34910059960028</c:v>
                </c:pt>
                <c:pt idx="57">
                  <c:v>130.24650233177883</c:v>
                </c:pt>
                <c:pt idx="58">
                  <c:v>133.77748167888075</c:v>
                </c:pt>
                <c:pt idx="59">
                  <c:v>138.80746169220521</c:v>
                </c:pt>
                <c:pt idx="60">
                  <c:v>144.77015323117922</c:v>
                </c:pt>
                <c:pt idx="61">
                  <c:v>147.70153231179214</c:v>
                </c:pt>
                <c:pt idx="62">
                  <c:v>155.26315789473685</c:v>
                </c:pt>
                <c:pt idx="63">
                  <c:v>155.62958027981347</c:v>
                </c:pt>
                <c:pt idx="64">
                  <c:v>169.32045303131247</c:v>
                </c:pt>
                <c:pt idx="65">
                  <c:v>176.74883411059295</c:v>
                </c:pt>
                <c:pt idx="66">
                  <c:v>178.81412391738843</c:v>
                </c:pt>
                <c:pt idx="67">
                  <c:v>181.94536975349769</c:v>
                </c:pt>
                <c:pt idx="68">
                  <c:v>189.8067954696869</c:v>
                </c:pt>
                <c:pt idx="69">
                  <c:v>192.47168554297136</c:v>
                </c:pt>
                <c:pt idx="70">
                  <c:v>200.4663557628248</c:v>
                </c:pt>
                <c:pt idx="71">
                  <c:v>211.19253830779485</c:v>
                </c:pt>
                <c:pt idx="72">
                  <c:v>214.49033977348435</c:v>
                </c:pt>
                <c:pt idx="73">
                  <c:v>219.58694203864093</c:v>
                </c:pt>
                <c:pt idx="74">
                  <c:v>228.08127914723519</c:v>
                </c:pt>
                <c:pt idx="75">
                  <c:v>238.17455029980013</c:v>
                </c:pt>
                <c:pt idx="76">
                  <c:v>240.6395736175883</c:v>
                </c:pt>
                <c:pt idx="77">
                  <c:v>249.63357761492338</c:v>
                </c:pt>
                <c:pt idx="78">
                  <c:v>256.49566955363093</c:v>
                </c:pt>
                <c:pt idx="79">
                  <c:v>259.36042638241173</c:v>
                </c:pt>
                <c:pt idx="80">
                  <c:v>270.65289806795471</c:v>
                </c:pt>
                <c:pt idx="81">
                  <c:v>276.21585609593603</c:v>
                </c:pt>
                <c:pt idx="82">
                  <c:v>284.11059293804129</c:v>
                </c:pt>
                <c:pt idx="83">
                  <c:v>285.17654896735513</c:v>
                </c:pt>
                <c:pt idx="84">
                  <c:v>298.4343770819454</c:v>
                </c:pt>
                <c:pt idx="85">
                  <c:v>305.7628247834777</c:v>
                </c:pt>
                <c:pt idx="86">
                  <c:v>309.82678214523651</c:v>
                </c:pt>
                <c:pt idx="87">
                  <c:v>316.88874083944046</c:v>
                </c:pt>
                <c:pt idx="88">
                  <c:v>325.11658894070627</c:v>
                </c:pt>
                <c:pt idx="89">
                  <c:v>335.50966022651568</c:v>
                </c:pt>
                <c:pt idx="90">
                  <c:v>341.17255163224519</c:v>
                </c:pt>
                <c:pt idx="91">
                  <c:v>342.40506329113924</c:v>
                </c:pt>
                <c:pt idx="92">
                  <c:v>354.59693537641573</c:v>
                </c:pt>
                <c:pt idx="93">
                  <c:v>361.1259160559627</c:v>
                </c:pt>
                <c:pt idx="94">
                  <c:v>369.92005329780147</c:v>
                </c:pt>
                <c:pt idx="95">
                  <c:v>380.2798134576949</c:v>
                </c:pt>
                <c:pt idx="96">
                  <c:v>385.37641572285145</c:v>
                </c:pt>
                <c:pt idx="97">
                  <c:v>400.63291139240511</c:v>
                </c:pt>
                <c:pt idx="98">
                  <c:v>403.49766822118596</c:v>
                </c:pt>
                <c:pt idx="99">
                  <c:v>420.11992005329779</c:v>
                </c:pt>
                <c:pt idx="100">
                  <c:v>427.78147901399063</c:v>
                </c:pt>
                <c:pt idx="101">
                  <c:v>430.84610259826786</c:v>
                </c:pt>
                <c:pt idx="102">
                  <c:v>445.93604263824119</c:v>
                </c:pt>
                <c:pt idx="103">
                  <c:v>454.09726848767491</c:v>
                </c:pt>
                <c:pt idx="104">
                  <c:v>466.18920719520321</c:v>
                </c:pt>
                <c:pt idx="105">
                  <c:v>475.14990006662225</c:v>
                </c:pt>
                <c:pt idx="106">
                  <c:v>483.27781479013981</c:v>
                </c:pt>
                <c:pt idx="107">
                  <c:v>491.53897401732178</c:v>
                </c:pt>
                <c:pt idx="108">
                  <c:v>501.33244503664224</c:v>
                </c:pt>
                <c:pt idx="109">
                  <c:v>510.55962691538974</c:v>
                </c:pt>
                <c:pt idx="110">
                  <c:v>525.68287808127911</c:v>
                </c:pt>
                <c:pt idx="111">
                  <c:v>535.14323784143903</c:v>
                </c:pt>
                <c:pt idx="112">
                  <c:v>543.80413057961357</c:v>
                </c:pt>
                <c:pt idx="113">
                  <c:v>551.79880079946702</c:v>
                </c:pt>
                <c:pt idx="114">
                  <c:v>561.92538307794803</c:v>
                </c:pt>
                <c:pt idx="115">
                  <c:v>570.51965356429048</c:v>
                </c:pt>
                <c:pt idx="116">
                  <c:v>575.38307794803461</c:v>
                </c:pt>
                <c:pt idx="117">
                  <c:v>590.70619586942041</c:v>
                </c:pt>
                <c:pt idx="118">
                  <c:v>604.36375749500337</c:v>
                </c:pt>
                <c:pt idx="119">
                  <c:v>617.55496335776161</c:v>
                </c:pt>
                <c:pt idx="120">
                  <c:v>621.08594270486356</c:v>
                </c:pt>
                <c:pt idx="121">
                  <c:v>635.3431045969354</c:v>
                </c:pt>
                <c:pt idx="122">
                  <c:v>648.60093271152573</c:v>
                </c:pt>
                <c:pt idx="123">
                  <c:v>678.6475682878081</c:v>
                </c:pt>
                <c:pt idx="124">
                  <c:v>688.50766155896076</c:v>
                </c:pt>
                <c:pt idx="125">
                  <c:v>703.06462358427723</c:v>
                </c:pt>
                <c:pt idx="126">
                  <c:v>694.13724183877423</c:v>
                </c:pt>
                <c:pt idx="127">
                  <c:v>712.72485009993341</c:v>
                </c:pt>
                <c:pt idx="128">
                  <c:v>729.44703530979348</c:v>
                </c:pt>
                <c:pt idx="129">
                  <c:v>739.87341772151899</c:v>
                </c:pt>
                <c:pt idx="130">
                  <c:v>744.90339773484345</c:v>
                </c:pt>
                <c:pt idx="131">
                  <c:v>752.06528980679548</c:v>
                </c:pt>
                <c:pt idx="132">
                  <c:v>767.08860759493678</c:v>
                </c:pt>
                <c:pt idx="133">
                  <c:v>779.14723517654897</c:v>
                </c:pt>
                <c:pt idx="134">
                  <c:v>793.37108594270501</c:v>
                </c:pt>
                <c:pt idx="135">
                  <c:v>803.09793471019327</c:v>
                </c:pt>
                <c:pt idx="136">
                  <c:v>798.93404397068628</c:v>
                </c:pt>
                <c:pt idx="137">
                  <c:v>819.35376415722851</c:v>
                </c:pt>
                <c:pt idx="138">
                  <c:v>830.97934710193204</c:v>
                </c:pt>
                <c:pt idx="139">
                  <c:v>846.60226515656234</c:v>
                </c:pt>
                <c:pt idx="140">
                  <c:v>860.99267155229836</c:v>
                </c:pt>
                <c:pt idx="141">
                  <c:v>873.68421052631584</c:v>
                </c:pt>
                <c:pt idx="142">
                  <c:v>875.58294470353087</c:v>
                </c:pt>
                <c:pt idx="143">
                  <c:v>858.76082611592278</c:v>
                </c:pt>
                <c:pt idx="144">
                  <c:v>879.0139906728848</c:v>
                </c:pt>
                <c:pt idx="145">
                  <c:v>898.70086608927363</c:v>
                </c:pt>
                <c:pt idx="146">
                  <c:v>912.09193870752836</c:v>
                </c:pt>
                <c:pt idx="147">
                  <c:v>924.61692205196539</c:v>
                </c:pt>
                <c:pt idx="148">
                  <c:v>934.21052631578948</c:v>
                </c:pt>
                <c:pt idx="149">
                  <c:v>933.51099267155212</c:v>
                </c:pt>
                <c:pt idx="150">
                  <c:v>936.44237175216506</c:v>
                </c:pt>
                <c:pt idx="151">
                  <c:v>936.44237175216506</c:v>
                </c:pt>
                <c:pt idx="152">
                  <c:v>931.11259160559632</c:v>
                </c:pt>
                <c:pt idx="153">
                  <c:v>928.21452365089942</c:v>
                </c:pt>
                <c:pt idx="154">
                  <c:v>930.94603597601588</c:v>
                </c:pt>
                <c:pt idx="155">
                  <c:v>932.47834776815444</c:v>
                </c:pt>
                <c:pt idx="156">
                  <c:v>928.54763491005997</c:v>
                </c:pt>
                <c:pt idx="157">
                  <c:v>934.04397068620926</c:v>
                </c:pt>
                <c:pt idx="158">
                  <c:v>934.21052631578948</c:v>
                </c:pt>
                <c:pt idx="159">
                  <c:v>935.40972684876749</c:v>
                </c:pt>
                <c:pt idx="160">
                  <c:v>934.04397068620926</c:v>
                </c:pt>
                <c:pt idx="161">
                  <c:v>937.30846102598275</c:v>
                </c:pt>
                <c:pt idx="162">
                  <c:v>936.27581612258496</c:v>
                </c:pt>
                <c:pt idx="163">
                  <c:v>935.57628247834759</c:v>
                </c:pt>
                <c:pt idx="164">
                  <c:v>938.34110592938043</c:v>
                </c:pt>
                <c:pt idx="165">
                  <c:v>934.21052631578948</c:v>
                </c:pt>
                <c:pt idx="166">
                  <c:v>937.10859427048638</c:v>
                </c:pt>
                <c:pt idx="167">
                  <c:v>939.87341772151899</c:v>
                </c:pt>
                <c:pt idx="168">
                  <c:v>940.20652898067954</c:v>
                </c:pt>
                <c:pt idx="169">
                  <c:v>938.50766155896054</c:v>
                </c:pt>
                <c:pt idx="170">
                  <c:v>938.34110592938043</c:v>
                </c:pt>
                <c:pt idx="171">
                  <c:v>938.50766155896054</c:v>
                </c:pt>
                <c:pt idx="172">
                  <c:v>937.97468354430384</c:v>
                </c:pt>
                <c:pt idx="173">
                  <c:v>942.93804130579622</c:v>
                </c:pt>
                <c:pt idx="174">
                  <c:v>939.87341772151899</c:v>
                </c:pt>
                <c:pt idx="175">
                  <c:v>941.23917388407733</c:v>
                </c:pt>
                <c:pt idx="176">
                  <c:v>937.47501665556285</c:v>
                </c:pt>
                <c:pt idx="177">
                  <c:v>940.20652898067954</c:v>
                </c:pt>
                <c:pt idx="178">
                  <c:v>942.2718187874749</c:v>
                </c:pt>
                <c:pt idx="179">
                  <c:v>939.87341772151899</c:v>
                </c:pt>
                <c:pt idx="180">
                  <c:v>945.0033311125917</c:v>
                </c:pt>
                <c:pt idx="181">
                  <c:v>940.37308461025964</c:v>
                </c:pt>
                <c:pt idx="182">
                  <c:v>944.67021985343104</c:v>
                </c:pt>
                <c:pt idx="183">
                  <c:v>941.23917388407733</c:v>
                </c:pt>
                <c:pt idx="184">
                  <c:v>941.072618254497</c:v>
                </c:pt>
                <c:pt idx="185">
                  <c:v>943.13790806129248</c:v>
                </c:pt>
                <c:pt idx="186">
                  <c:v>942.93804130579622</c:v>
                </c:pt>
                <c:pt idx="187">
                  <c:v>943.47101932045291</c:v>
                </c:pt>
                <c:pt idx="188">
                  <c:v>944.50366422385059</c:v>
                </c:pt>
                <c:pt idx="189">
                  <c:v>942.93804130579622</c:v>
                </c:pt>
                <c:pt idx="190">
                  <c:v>941.73884077281821</c:v>
                </c:pt>
                <c:pt idx="191">
                  <c:v>947.06862091938706</c:v>
                </c:pt>
                <c:pt idx="192">
                  <c:v>943.9706862091939</c:v>
                </c:pt>
                <c:pt idx="193">
                  <c:v>943.13790806129248</c:v>
                </c:pt>
                <c:pt idx="194">
                  <c:v>944.83677548301137</c:v>
                </c:pt>
                <c:pt idx="195">
                  <c:v>946.73550966022651</c:v>
                </c:pt>
                <c:pt idx="196">
                  <c:v>946.90206528980684</c:v>
                </c:pt>
                <c:pt idx="197">
                  <c:v>946.90206528980684</c:v>
                </c:pt>
                <c:pt idx="198">
                  <c:v>945.16988674217168</c:v>
                </c:pt>
                <c:pt idx="199">
                  <c:v>949.96668887408373</c:v>
                </c:pt>
                <c:pt idx="200">
                  <c:v>948.60093271152573</c:v>
                </c:pt>
                <c:pt idx="201">
                  <c:v>949.63357761492341</c:v>
                </c:pt>
                <c:pt idx="202">
                  <c:v>947.93471019320452</c:v>
                </c:pt>
                <c:pt idx="203">
                  <c:v>948.10126582278463</c:v>
                </c:pt>
                <c:pt idx="204">
                  <c:v>948.76748834110595</c:v>
                </c:pt>
                <c:pt idx="205">
                  <c:v>946.3690872751497</c:v>
                </c:pt>
                <c:pt idx="206">
                  <c:v>945.70286475682883</c:v>
                </c:pt>
                <c:pt idx="207">
                  <c:v>949.30046635576264</c:v>
                </c:pt>
                <c:pt idx="208">
                  <c:v>950.1665556295801</c:v>
                </c:pt>
                <c:pt idx="209">
                  <c:v>948.43437708194517</c:v>
                </c:pt>
                <c:pt idx="210">
                  <c:v>951.53231179213856</c:v>
                </c:pt>
                <c:pt idx="211">
                  <c:v>950.1665556295801</c:v>
                </c:pt>
                <c:pt idx="212">
                  <c:v>952.56495669553635</c:v>
                </c:pt>
                <c:pt idx="213">
                  <c:v>952.03197868087921</c:v>
                </c:pt>
                <c:pt idx="214">
                  <c:v>950.83277814790142</c:v>
                </c:pt>
                <c:pt idx="215">
                  <c:v>953.23117921385722</c:v>
                </c:pt>
                <c:pt idx="216">
                  <c:v>951.1992005329779</c:v>
                </c:pt>
                <c:pt idx="217">
                  <c:v>956.66222518321126</c:v>
                </c:pt>
                <c:pt idx="218">
                  <c:v>955.79613590939357</c:v>
                </c:pt>
                <c:pt idx="219">
                  <c:v>952.36508994003998</c:v>
                </c:pt>
                <c:pt idx="220">
                  <c:v>952.8980679546969</c:v>
                </c:pt>
                <c:pt idx="221">
                  <c:v>954.79680213191205</c:v>
                </c:pt>
                <c:pt idx="222">
                  <c:v>955.12991339107248</c:v>
                </c:pt>
                <c:pt idx="223">
                  <c:v>953.93071285809447</c:v>
                </c:pt>
                <c:pt idx="224">
                  <c:v>957.69487008660894</c:v>
                </c:pt>
                <c:pt idx="225">
                  <c:v>957.86142571618905</c:v>
                </c:pt>
                <c:pt idx="226">
                  <c:v>955.99600266488994</c:v>
                </c:pt>
                <c:pt idx="227">
                  <c:v>954.96335776149215</c:v>
                </c:pt>
                <c:pt idx="228">
                  <c:v>957.86142571618905</c:v>
                </c:pt>
                <c:pt idx="229">
                  <c:v>958.72751499000674</c:v>
                </c:pt>
                <c:pt idx="230">
                  <c:v>955.29646902065292</c:v>
                </c:pt>
                <c:pt idx="231">
                  <c:v>959.42704863424387</c:v>
                </c:pt>
                <c:pt idx="232">
                  <c:v>960.42638241172551</c:v>
                </c:pt>
                <c:pt idx="233">
                  <c:v>959.42704863424387</c:v>
                </c:pt>
                <c:pt idx="234">
                  <c:v>960.2598267821453</c:v>
                </c:pt>
                <c:pt idx="235">
                  <c:v>960.62624916722189</c:v>
                </c:pt>
                <c:pt idx="236">
                  <c:v>957.69487008660894</c:v>
                </c:pt>
                <c:pt idx="237">
                  <c:v>957.69487008660894</c:v>
                </c:pt>
                <c:pt idx="238">
                  <c:v>963.69087275149889</c:v>
                </c:pt>
                <c:pt idx="239">
                  <c:v>960.62624916722189</c:v>
                </c:pt>
                <c:pt idx="240">
                  <c:v>962.32511658894077</c:v>
                </c:pt>
                <c:pt idx="241">
                  <c:v>959.2271818787475</c:v>
                </c:pt>
                <c:pt idx="242">
                  <c:v>961.82544970019967</c:v>
                </c:pt>
                <c:pt idx="243">
                  <c:v>960.9593604263822</c:v>
                </c:pt>
                <c:pt idx="244">
                  <c:v>964.05729513657548</c:v>
                </c:pt>
                <c:pt idx="245">
                  <c:v>964.39040639573625</c:v>
                </c:pt>
                <c:pt idx="246">
                  <c:v>959.76015989340419</c:v>
                </c:pt>
                <c:pt idx="247">
                  <c:v>961.82544970019967</c:v>
                </c:pt>
                <c:pt idx="248">
                  <c:v>963.69087275149889</c:v>
                </c:pt>
                <c:pt idx="249">
                  <c:v>965.92271818787458</c:v>
                </c:pt>
                <c:pt idx="250">
                  <c:v>964.72351765489657</c:v>
                </c:pt>
                <c:pt idx="251">
                  <c:v>963.52431712191878</c:v>
                </c:pt>
                <c:pt idx="252">
                  <c:v>966.78880746169204</c:v>
                </c:pt>
                <c:pt idx="253">
                  <c:v>964.55696202531647</c:v>
                </c:pt>
                <c:pt idx="254">
                  <c:v>967.98800799467028</c:v>
                </c:pt>
                <c:pt idx="255">
                  <c:v>965.22318454363756</c:v>
                </c:pt>
                <c:pt idx="256">
                  <c:v>967.12191872085282</c:v>
                </c:pt>
                <c:pt idx="257">
                  <c:v>966.78880746169204</c:v>
                </c:pt>
                <c:pt idx="258">
                  <c:v>965.75616255829436</c:v>
                </c:pt>
                <c:pt idx="259">
                  <c:v>968.32111925383083</c:v>
                </c:pt>
                <c:pt idx="260">
                  <c:v>967.98800799467028</c:v>
                </c:pt>
                <c:pt idx="261">
                  <c:v>967.12191872085282</c:v>
                </c:pt>
                <c:pt idx="262">
                  <c:v>966.78880746169204</c:v>
                </c:pt>
                <c:pt idx="263">
                  <c:v>969.35376415722851</c:v>
                </c:pt>
                <c:pt idx="264">
                  <c:v>967.48834110592941</c:v>
                </c:pt>
                <c:pt idx="265">
                  <c:v>969.52031978680861</c:v>
                </c:pt>
                <c:pt idx="266">
                  <c:v>969.68687541638894</c:v>
                </c:pt>
                <c:pt idx="267">
                  <c:v>970.05329780146576</c:v>
                </c:pt>
                <c:pt idx="268">
                  <c:v>965.92271818787458</c:v>
                </c:pt>
                <c:pt idx="269">
                  <c:v>967.98800799467028</c:v>
                </c:pt>
                <c:pt idx="270">
                  <c:v>969.02065289806796</c:v>
                </c:pt>
                <c:pt idx="271">
                  <c:v>968.48767488341093</c:v>
                </c:pt>
                <c:pt idx="272">
                  <c:v>970.71952031978662</c:v>
                </c:pt>
                <c:pt idx="273">
                  <c:v>969.02065289806796</c:v>
                </c:pt>
                <c:pt idx="274">
                  <c:v>971.25249833444377</c:v>
                </c:pt>
                <c:pt idx="275">
                  <c:v>967.98800799467028</c:v>
                </c:pt>
                <c:pt idx="276">
                  <c:v>969.68687541638894</c:v>
                </c:pt>
                <c:pt idx="277">
                  <c:v>972.61825449700189</c:v>
                </c:pt>
                <c:pt idx="278">
                  <c:v>972.61825449700189</c:v>
                </c:pt>
                <c:pt idx="279">
                  <c:v>969.8867421718852</c:v>
                </c:pt>
                <c:pt idx="280">
                  <c:v>972.78481012658233</c:v>
                </c:pt>
                <c:pt idx="281">
                  <c:v>969.18720852764829</c:v>
                </c:pt>
                <c:pt idx="282">
                  <c:v>974.15056628914056</c:v>
                </c:pt>
                <c:pt idx="283">
                  <c:v>973.11792138574287</c:v>
                </c:pt>
                <c:pt idx="284">
                  <c:v>972.95136575616255</c:v>
                </c:pt>
                <c:pt idx="285">
                  <c:v>971.08594270486344</c:v>
                </c:pt>
                <c:pt idx="286">
                  <c:v>969.35376415722851</c:v>
                </c:pt>
                <c:pt idx="287">
                  <c:v>975.68287808127923</c:v>
                </c:pt>
                <c:pt idx="288">
                  <c:v>973.81745502998001</c:v>
                </c:pt>
                <c:pt idx="289">
                  <c:v>974.15056628914056</c:v>
                </c:pt>
                <c:pt idx="290">
                  <c:v>970.21985343104598</c:v>
                </c:pt>
                <c:pt idx="291">
                  <c:v>972.08527648234519</c:v>
                </c:pt>
                <c:pt idx="292">
                  <c:v>975.51632245169867</c:v>
                </c:pt>
                <c:pt idx="293">
                  <c:v>974.85009993337781</c:v>
                </c:pt>
                <c:pt idx="294">
                  <c:v>975.68287808127923</c:v>
                </c:pt>
                <c:pt idx="295">
                  <c:v>972.95136575616255</c:v>
                </c:pt>
                <c:pt idx="296">
                  <c:v>973.11792138574287</c:v>
                </c:pt>
                <c:pt idx="297">
                  <c:v>975.51632245169867</c:v>
                </c:pt>
                <c:pt idx="298">
                  <c:v>975.68287808127923</c:v>
                </c:pt>
                <c:pt idx="299">
                  <c:v>972.45169886742156</c:v>
                </c:pt>
                <c:pt idx="300">
                  <c:v>977.94803464357096</c:v>
                </c:pt>
                <c:pt idx="301">
                  <c:v>975.88274483677549</c:v>
                </c:pt>
                <c:pt idx="302">
                  <c:v>976.38241172551614</c:v>
                </c:pt>
                <c:pt idx="303">
                  <c:v>972.61825449700189</c:v>
                </c:pt>
                <c:pt idx="304">
                  <c:v>974.85009993337781</c:v>
                </c:pt>
                <c:pt idx="305">
                  <c:v>975.18321119253835</c:v>
                </c:pt>
                <c:pt idx="306">
                  <c:v>974.15056628914056</c:v>
                </c:pt>
                <c:pt idx="307">
                  <c:v>976.04930046635582</c:v>
                </c:pt>
                <c:pt idx="308">
                  <c:v>972.95136575616255</c:v>
                </c:pt>
                <c:pt idx="309">
                  <c:v>976.21585609593603</c:v>
                </c:pt>
                <c:pt idx="310">
                  <c:v>977.58161225849415</c:v>
                </c:pt>
                <c:pt idx="311">
                  <c:v>977.2485009993336</c:v>
                </c:pt>
                <c:pt idx="312">
                  <c:v>973.81745502998001</c:v>
                </c:pt>
                <c:pt idx="313">
                  <c:v>977.0819453697535</c:v>
                </c:pt>
                <c:pt idx="314">
                  <c:v>975.68287808127923</c:v>
                </c:pt>
                <c:pt idx="315">
                  <c:v>977.58161225849415</c:v>
                </c:pt>
                <c:pt idx="316">
                  <c:v>972.78481012658233</c:v>
                </c:pt>
                <c:pt idx="317">
                  <c:v>977.0819453697535</c:v>
                </c:pt>
                <c:pt idx="318">
                  <c:v>975.34976682211845</c:v>
                </c:pt>
                <c:pt idx="319">
                  <c:v>976.21585609593603</c:v>
                </c:pt>
                <c:pt idx="320">
                  <c:v>976.38241172551614</c:v>
                </c:pt>
                <c:pt idx="321">
                  <c:v>971.91872085276486</c:v>
                </c:pt>
                <c:pt idx="322">
                  <c:v>975.68287808127923</c:v>
                </c:pt>
                <c:pt idx="323">
                  <c:v>974.68354430379736</c:v>
                </c:pt>
                <c:pt idx="324">
                  <c:v>974.31712191872066</c:v>
                </c:pt>
                <c:pt idx="325">
                  <c:v>971.75216522318442</c:v>
                </c:pt>
                <c:pt idx="326">
                  <c:v>975.18321119253835</c:v>
                </c:pt>
                <c:pt idx="327">
                  <c:v>975.51632245169867</c:v>
                </c:pt>
                <c:pt idx="328">
                  <c:v>976.54896735509647</c:v>
                </c:pt>
                <c:pt idx="329">
                  <c:v>972.61825449700189</c:v>
                </c:pt>
                <c:pt idx="330">
                  <c:v>976.54896735509647</c:v>
                </c:pt>
                <c:pt idx="331">
                  <c:v>974.31712191872066</c:v>
                </c:pt>
                <c:pt idx="332">
                  <c:v>973.81745502998001</c:v>
                </c:pt>
                <c:pt idx="333">
                  <c:v>974.15056628914056</c:v>
                </c:pt>
                <c:pt idx="334">
                  <c:v>976.91538974017328</c:v>
                </c:pt>
                <c:pt idx="335">
                  <c:v>977.41505662891393</c:v>
                </c:pt>
                <c:pt idx="336">
                  <c:v>975.18321119253835</c:v>
                </c:pt>
                <c:pt idx="337">
                  <c:v>976.21585609593603</c:v>
                </c:pt>
                <c:pt idx="338">
                  <c:v>975.51632245169867</c:v>
                </c:pt>
                <c:pt idx="339">
                  <c:v>977.41505662891393</c:v>
                </c:pt>
                <c:pt idx="340">
                  <c:v>973.28447701532298</c:v>
                </c:pt>
                <c:pt idx="341">
                  <c:v>976.04930046635582</c:v>
                </c:pt>
                <c:pt idx="342">
                  <c:v>976.04930046635582</c:v>
                </c:pt>
                <c:pt idx="343">
                  <c:v>973.28447701532298</c:v>
                </c:pt>
                <c:pt idx="344">
                  <c:v>973.98401065956034</c:v>
                </c:pt>
                <c:pt idx="345">
                  <c:v>975.51632245169867</c:v>
                </c:pt>
                <c:pt idx="346">
                  <c:v>973.11792138574287</c:v>
                </c:pt>
                <c:pt idx="347">
                  <c:v>970.71952031978662</c:v>
                </c:pt>
                <c:pt idx="348">
                  <c:v>976.71552298467691</c:v>
                </c:pt>
                <c:pt idx="349">
                  <c:v>974.85009993337781</c:v>
                </c:pt>
                <c:pt idx="350">
                  <c:v>970.71952031978662</c:v>
                </c:pt>
                <c:pt idx="351">
                  <c:v>969.68687541638894</c:v>
                </c:pt>
                <c:pt idx="352">
                  <c:v>974.51698867421703</c:v>
                </c:pt>
                <c:pt idx="353">
                  <c:v>971.58560959360409</c:v>
                </c:pt>
                <c:pt idx="354">
                  <c:v>968.65423051299115</c:v>
                </c:pt>
                <c:pt idx="355">
                  <c:v>973.98401065956034</c:v>
                </c:pt>
                <c:pt idx="356">
                  <c:v>972.61825449700189</c:v>
                </c:pt>
                <c:pt idx="357">
                  <c:v>972.45169886742156</c:v>
                </c:pt>
                <c:pt idx="358">
                  <c:v>968.48767488341093</c:v>
                </c:pt>
                <c:pt idx="359">
                  <c:v>971.91872085276486</c:v>
                </c:pt>
                <c:pt idx="360">
                  <c:v>969.35376415722851</c:v>
                </c:pt>
                <c:pt idx="361">
                  <c:v>969.52031978680861</c:v>
                </c:pt>
                <c:pt idx="362">
                  <c:v>969.02065289806796</c:v>
                </c:pt>
                <c:pt idx="363">
                  <c:v>970.21985343104598</c:v>
                </c:pt>
                <c:pt idx="364">
                  <c:v>973.48434377081935</c:v>
                </c:pt>
                <c:pt idx="365">
                  <c:v>966.25582944703535</c:v>
                </c:pt>
                <c:pt idx="366">
                  <c:v>972.08527648234519</c:v>
                </c:pt>
                <c:pt idx="367">
                  <c:v>969.02065289806796</c:v>
                </c:pt>
                <c:pt idx="368">
                  <c:v>967.12191872085282</c:v>
                </c:pt>
                <c:pt idx="369">
                  <c:v>965.75616255829436</c:v>
                </c:pt>
                <c:pt idx="370">
                  <c:v>969.02065289806796</c:v>
                </c:pt>
                <c:pt idx="371">
                  <c:v>962.65822784810109</c:v>
                </c:pt>
                <c:pt idx="372">
                  <c:v>964.39040639573625</c:v>
                </c:pt>
                <c:pt idx="373">
                  <c:v>964.55696202531647</c:v>
                </c:pt>
                <c:pt idx="374">
                  <c:v>963.19120586275824</c:v>
                </c:pt>
                <c:pt idx="375">
                  <c:v>960.42638241172551</c:v>
                </c:pt>
                <c:pt idx="376">
                  <c:v>964.22385076615592</c:v>
                </c:pt>
                <c:pt idx="377">
                  <c:v>958.02798134576938</c:v>
                </c:pt>
                <c:pt idx="378">
                  <c:v>962.15856095936044</c:v>
                </c:pt>
                <c:pt idx="379">
                  <c:v>957.3617588274484</c:v>
                </c:pt>
                <c:pt idx="380">
                  <c:v>957.02864756828762</c:v>
                </c:pt>
                <c:pt idx="381">
                  <c:v>957.52831445702873</c:v>
                </c:pt>
                <c:pt idx="382">
                  <c:v>952.36508994003998</c:v>
                </c:pt>
                <c:pt idx="383">
                  <c:v>952.03197868087921</c:v>
                </c:pt>
                <c:pt idx="384">
                  <c:v>953.064623584277</c:v>
                </c:pt>
                <c:pt idx="385">
                  <c:v>948.43437708194517</c:v>
                </c:pt>
                <c:pt idx="386">
                  <c:v>949.13391072618242</c:v>
                </c:pt>
                <c:pt idx="387">
                  <c:v>945.86942038640905</c:v>
                </c:pt>
                <c:pt idx="388">
                  <c:v>943.9706862091939</c:v>
                </c:pt>
                <c:pt idx="389">
                  <c:v>945.16988674217168</c:v>
                </c:pt>
                <c:pt idx="390">
                  <c:v>942.60493004663545</c:v>
                </c:pt>
                <c:pt idx="391">
                  <c:v>943.13790806129248</c:v>
                </c:pt>
                <c:pt idx="392">
                  <c:v>941.40572951365743</c:v>
                </c:pt>
                <c:pt idx="393">
                  <c:v>937.97468354430384</c:v>
                </c:pt>
                <c:pt idx="394">
                  <c:v>934.71019320453013</c:v>
                </c:pt>
                <c:pt idx="395">
                  <c:v>933.1778814123918</c:v>
                </c:pt>
                <c:pt idx="396">
                  <c:v>931.47901399067291</c:v>
                </c:pt>
                <c:pt idx="397">
                  <c:v>932.145236508994</c:v>
                </c:pt>
                <c:pt idx="398">
                  <c:v>931.47901399067291</c:v>
                </c:pt>
                <c:pt idx="399">
                  <c:v>927.68154563624239</c:v>
                </c:pt>
                <c:pt idx="400">
                  <c:v>926.48234510326449</c:v>
                </c:pt>
                <c:pt idx="401">
                  <c:v>923.05129913391056</c:v>
                </c:pt>
                <c:pt idx="402">
                  <c:v>921.51898734177223</c:v>
                </c:pt>
                <c:pt idx="403">
                  <c:v>919.62025316455697</c:v>
                </c:pt>
                <c:pt idx="404">
                  <c:v>919.82011992005334</c:v>
                </c:pt>
                <c:pt idx="405">
                  <c:v>917.75483011325787</c:v>
                </c:pt>
                <c:pt idx="406">
                  <c:v>911.59227181878737</c:v>
                </c:pt>
                <c:pt idx="407">
                  <c:v>912.95802798134582</c:v>
                </c:pt>
                <c:pt idx="408">
                  <c:v>913.79080612924724</c:v>
                </c:pt>
                <c:pt idx="409">
                  <c:v>910.55962691538957</c:v>
                </c:pt>
                <c:pt idx="410">
                  <c:v>906.76215856095939</c:v>
                </c:pt>
                <c:pt idx="411">
                  <c:v>905.0632911392405</c:v>
                </c:pt>
                <c:pt idx="412">
                  <c:v>907.62824783477663</c:v>
                </c:pt>
                <c:pt idx="413">
                  <c:v>901.6322451698868</c:v>
                </c:pt>
                <c:pt idx="414">
                  <c:v>900.43304463690879</c:v>
                </c:pt>
                <c:pt idx="415">
                  <c:v>901.46568954030647</c:v>
                </c:pt>
                <c:pt idx="416">
                  <c:v>898.03464357095277</c:v>
                </c:pt>
                <c:pt idx="417">
                  <c:v>892.20519653564293</c:v>
                </c:pt>
                <c:pt idx="418">
                  <c:v>895.10326449033982</c:v>
                </c:pt>
                <c:pt idx="419">
                  <c:v>890.30646235842778</c:v>
                </c:pt>
                <c:pt idx="420">
                  <c:v>891.00599600266469</c:v>
                </c:pt>
                <c:pt idx="421">
                  <c:v>887.24183877415044</c:v>
                </c:pt>
                <c:pt idx="422">
                  <c:v>889.10726182544954</c:v>
                </c:pt>
                <c:pt idx="423">
                  <c:v>882.94470353097938</c:v>
                </c:pt>
                <c:pt idx="424">
                  <c:v>883.11125916055971</c:v>
                </c:pt>
                <c:pt idx="425">
                  <c:v>877.98134576948701</c:v>
                </c:pt>
                <c:pt idx="426">
                  <c:v>878.48101265822766</c:v>
                </c:pt>
                <c:pt idx="427">
                  <c:v>875.58294470353087</c:v>
                </c:pt>
                <c:pt idx="428">
                  <c:v>871.98534310459684</c:v>
                </c:pt>
                <c:pt idx="429">
                  <c:v>877.44836775482997</c:v>
                </c:pt>
                <c:pt idx="430">
                  <c:v>870.58627581612257</c:v>
                </c:pt>
                <c:pt idx="431">
                  <c:v>866.15589606928711</c:v>
                </c:pt>
                <c:pt idx="432">
                  <c:v>864.09060626249163</c:v>
                </c:pt>
                <c:pt idx="433">
                  <c:v>862.02531645569616</c:v>
                </c:pt>
                <c:pt idx="434">
                  <c:v>864.75682878081273</c:v>
                </c:pt>
                <c:pt idx="435">
                  <c:v>859.79347101932046</c:v>
                </c:pt>
                <c:pt idx="436">
                  <c:v>858.92738174550288</c:v>
                </c:pt>
                <c:pt idx="437">
                  <c:v>854.8301132578282</c:v>
                </c:pt>
                <c:pt idx="438">
                  <c:v>854.8301132578282</c:v>
                </c:pt>
                <c:pt idx="439">
                  <c:v>854.49700199866754</c:v>
                </c:pt>
                <c:pt idx="440">
                  <c:v>850.3664223850767</c:v>
                </c:pt>
                <c:pt idx="441">
                  <c:v>847.96802131912057</c:v>
                </c:pt>
                <c:pt idx="442">
                  <c:v>844.53697534976686</c:v>
                </c:pt>
                <c:pt idx="443">
                  <c:v>843.83744170552973</c:v>
                </c:pt>
                <c:pt idx="444">
                  <c:v>841.80546302465029</c:v>
                </c:pt>
                <c:pt idx="445">
                  <c:v>840.07328447701536</c:v>
                </c:pt>
                <c:pt idx="446">
                  <c:v>836.309127248501</c:v>
                </c:pt>
                <c:pt idx="447">
                  <c:v>837.34177215189879</c:v>
                </c:pt>
                <c:pt idx="448">
                  <c:v>831.51232511658895</c:v>
                </c:pt>
                <c:pt idx="449">
                  <c:v>832.54497001998675</c:v>
                </c:pt>
                <c:pt idx="450">
                  <c:v>832.8780812791473</c:v>
                </c:pt>
                <c:pt idx="451">
                  <c:v>826.71552298467691</c:v>
                </c:pt>
                <c:pt idx="452">
                  <c:v>824.81678880746176</c:v>
                </c:pt>
                <c:pt idx="453">
                  <c:v>824.48367754830122</c:v>
                </c:pt>
                <c:pt idx="454">
                  <c:v>822.25183211192541</c:v>
                </c:pt>
                <c:pt idx="455">
                  <c:v>818.48767488341105</c:v>
                </c:pt>
                <c:pt idx="456">
                  <c:v>817.78814123917391</c:v>
                </c:pt>
                <c:pt idx="457">
                  <c:v>811.79213857428397</c:v>
                </c:pt>
                <c:pt idx="458">
                  <c:v>813.15789473684208</c:v>
                </c:pt>
                <c:pt idx="459">
                  <c:v>807.32844770153235</c:v>
                </c:pt>
                <c:pt idx="460">
                  <c:v>808.02798134576949</c:v>
                </c:pt>
                <c:pt idx="461">
                  <c:v>805.09660226515655</c:v>
                </c:pt>
                <c:pt idx="462">
                  <c:v>801.66555629580284</c:v>
                </c:pt>
                <c:pt idx="463">
                  <c:v>800.63291139240505</c:v>
                </c:pt>
                <c:pt idx="464">
                  <c:v>797.73484343770826</c:v>
                </c:pt>
                <c:pt idx="465">
                  <c:v>796.70219853431058</c:v>
                </c:pt>
                <c:pt idx="466">
                  <c:v>792.57161892071952</c:v>
                </c:pt>
                <c:pt idx="467">
                  <c:v>792.93804130579622</c:v>
                </c:pt>
                <c:pt idx="468">
                  <c:v>787.10859427048638</c:v>
                </c:pt>
                <c:pt idx="469">
                  <c:v>790.53964023984008</c:v>
                </c:pt>
                <c:pt idx="470">
                  <c:v>781.27914723517654</c:v>
                </c:pt>
                <c:pt idx="471">
                  <c:v>778.88074616922052</c:v>
                </c:pt>
                <c:pt idx="472">
                  <c:v>782.11192538307796</c:v>
                </c:pt>
                <c:pt idx="473">
                  <c:v>773.71752165223188</c:v>
                </c:pt>
                <c:pt idx="474">
                  <c:v>774.75016655562956</c:v>
                </c:pt>
                <c:pt idx="475">
                  <c:v>774.08394403730847</c:v>
                </c:pt>
                <c:pt idx="476">
                  <c:v>768.58760826115929</c:v>
                </c:pt>
                <c:pt idx="477">
                  <c:v>764.99000666222526</c:v>
                </c:pt>
                <c:pt idx="478">
                  <c:v>767.55496335776161</c:v>
                </c:pt>
                <c:pt idx="479">
                  <c:v>762.05862758161231</c:v>
                </c:pt>
                <c:pt idx="480">
                  <c:v>759.82678214523651</c:v>
                </c:pt>
                <c:pt idx="481">
                  <c:v>755.09660226515655</c:v>
                </c:pt>
                <c:pt idx="482">
                  <c:v>755.09660226515655</c:v>
                </c:pt>
                <c:pt idx="483">
                  <c:v>751.29913391072625</c:v>
                </c:pt>
                <c:pt idx="484">
                  <c:v>746.80213191205871</c:v>
                </c:pt>
                <c:pt idx="485">
                  <c:v>745.66955363091279</c:v>
                </c:pt>
                <c:pt idx="486">
                  <c:v>741.57228514323788</c:v>
                </c:pt>
                <c:pt idx="487">
                  <c:v>740.30646235842778</c:v>
                </c:pt>
                <c:pt idx="488">
                  <c:v>736.44237175216529</c:v>
                </c:pt>
                <c:pt idx="489">
                  <c:v>734.87674883411057</c:v>
                </c:pt>
                <c:pt idx="490">
                  <c:v>729.94670219853435</c:v>
                </c:pt>
                <c:pt idx="491">
                  <c:v>728.18121252498338</c:v>
                </c:pt>
                <c:pt idx="492">
                  <c:v>727.48167888074624</c:v>
                </c:pt>
                <c:pt idx="493">
                  <c:v>722.58494337108607</c:v>
                </c:pt>
                <c:pt idx="494">
                  <c:v>721.55229846768827</c:v>
                </c:pt>
                <c:pt idx="495">
                  <c:v>716.62225183211194</c:v>
                </c:pt>
                <c:pt idx="496">
                  <c:v>715.12325116588943</c:v>
                </c:pt>
                <c:pt idx="497">
                  <c:v>710.5596269153898</c:v>
                </c:pt>
                <c:pt idx="498">
                  <c:v>709.72684876748838</c:v>
                </c:pt>
                <c:pt idx="499">
                  <c:v>704.83011325782809</c:v>
                </c:pt>
                <c:pt idx="500">
                  <c:v>702.83144570286481</c:v>
                </c:pt>
                <c:pt idx="501">
                  <c:v>698.16788807461694</c:v>
                </c:pt>
                <c:pt idx="502">
                  <c:v>696.33577614923388</c:v>
                </c:pt>
                <c:pt idx="503">
                  <c:v>694.17055296469027</c:v>
                </c:pt>
                <c:pt idx="504">
                  <c:v>689.00732844770152</c:v>
                </c:pt>
                <c:pt idx="505">
                  <c:v>687.6415722851433</c:v>
                </c:pt>
                <c:pt idx="506">
                  <c:v>682.44503664223851</c:v>
                </c:pt>
                <c:pt idx="507">
                  <c:v>680.74616922051973</c:v>
                </c:pt>
                <c:pt idx="508">
                  <c:v>676.88207861425724</c:v>
                </c:pt>
                <c:pt idx="509">
                  <c:v>674.95003331112594</c:v>
                </c:pt>
                <c:pt idx="510">
                  <c:v>668.68754163890742</c:v>
                </c:pt>
                <c:pt idx="511">
                  <c:v>667.1885409726849</c:v>
                </c:pt>
                <c:pt idx="512">
                  <c:v>660.42638241172551</c:v>
                </c:pt>
                <c:pt idx="513">
                  <c:v>657.3617588274484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80-498E-983C-E77246B0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60656"/>
        <c:axId val="418665552"/>
      </c:scatterChart>
      <c:valAx>
        <c:axId val="4186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665552"/>
        <c:crosses val="autoZero"/>
        <c:crossBetween val="midCat"/>
      </c:valAx>
      <c:valAx>
        <c:axId val="4186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6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'Q890C20-2'!$D$2:$D$189</c:f>
              <c:numCache>
                <c:formatCode>0.000_ </c:formatCode>
                <c:ptCount val="188"/>
                <c:pt idx="0">
                  <c:v>-3.2291666666666666E-4</c:v>
                </c:pt>
                <c:pt idx="1">
                  <c:v>-4.7916666666666664E-4</c:v>
                </c:pt>
                <c:pt idx="2">
                  <c:v>-4.0624999999999998E-4</c:v>
                </c:pt>
                <c:pt idx="3">
                  <c:v>-5.2083333333333333E-4</c:v>
                </c:pt>
                <c:pt idx="4">
                  <c:v>-8.3333333333333331E-5</c:v>
                </c:pt>
                <c:pt idx="5">
                  <c:v>-8.3333333333333331E-5</c:v>
                </c:pt>
                <c:pt idx="6">
                  <c:v>-5.2083333333333333E-4</c:v>
                </c:pt>
                <c:pt idx="7">
                  <c:v>-8.3333333333333331E-5</c:v>
                </c:pt>
                <c:pt idx="8">
                  <c:v>-1.25E-4</c:v>
                </c:pt>
                <c:pt idx="9">
                  <c:v>-1.9791666666666666E-4</c:v>
                </c:pt>
                <c:pt idx="10">
                  <c:v>-6.041666666666667E-4</c:v>
                </c:pt>
                <c:pt idx="11">
                  <c:v>-3.5416666666666669E-3</c:v>
                </c:pt>
                <c:pt idx="12">
                  <c:v>-3.5416666666666669E-3</c:v>
                </c:pt>
                <c:pt idx="13">
                  <c:v>-3.5000000000000001E-3</c:v>
                </c:pt>
                <c:pt idx="14">
                  <c:v>-3.9791666666666664E-3</c:v>
                </c:pt>
                <c:pt idx="15">
                  <c:v>-1.9791666666666666E-4</c:v>
                </c:pt>
                <c:pt idx="16">
                  <c:v>-8.3333333333333331E-5</c:v>
                </c:pt>
                <c:pt idx="17">
                  <c:v>-1.25E-4</c:v>
                </c:pt>
                <c:pt idx="18">
                  <c:v>-5.6249999999999996E-4</c:v>
                </c:pt>
                <c:pt idx="19">
                  <c:v>4.1666666666666665E-5</c:v>
                </c:pt>
                <c:pt idx="20">
                  <c:v>-4.3750000000000001E-4</c:v>
                </c:pt>
                <c:pt idx="21">
                  <c:v>-4.1666666666666665E-5</c:v>
                </c:pt>
                <c:pt idx="22">
                  <c:v>-5.2083333333333333E-4</c:v>
                </c:pt>
                <c:pt idx="23">
                  <c:v>-4.0624999999999998E-4</c:v>
                </c:pt>
                <c:pt idx="24">
                  <c:v>-4.3750000000000001E-4</c:v>
                </c:pt>
                <c:pt idx="25">
                  <c:v>-5.6249999999999996E-4</c:v>
                </c:pt>
                <c:pt idx="26">
                  <c:v>-4.3750000000000001E-4</c:v>
                </c:pt>
                <c:pt idx="27">
                  <c:v>-3.2291666666666666E-4</c:v>
                </c:pt>
                <c:pt idx="28">
                  <c:v>-4.1666666666666665E-5</c:v>
                </c:pt>
                <c:pt idx="29">
                  <c:v>-1.9791666666666666E-4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-2.8124999999999998E-4</c:v>
                </c:pt>
                <c:pt idx="34">
                  <c:v>0</c:v>
                </c:pt>
                <c:pt idx="35">
                  <c:v>-4.1666666666666665E-5</c:v>
                </c:pt>
                <c:pt idx="36">
                  <c:v>-1.5625E-4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-4.1666666666666665E-5</c:v>
                </c:pt>
                <c:pt idx="42">
                  <c:v>4.1666666666666665E-5</c:v>
                </c:pt>
                <c:pt idx="43">
                  <c:v>-8.3333333333333331E-5</c:v>
                </c:pt>
                <c:pt idx="44">
                  <c:v>-1.9791666666666666E-4</c:v>
                </c:pt>
                <c:pt idx="45">
                  <c:v>-4.1666666666666665E-5</c:v>
                </c:pt>
                <c:pt idx="46">
                  <c:v>-8.3333333333333331E-5</c:v>
                </c:pt>
                <c:pt idx="47">
                  <c:v>0</c:v>
                </c:pt>
                <c:pt idx="48">
                  <c:v>-8.3333333333333331E-5</c:v>
                </c:pt>
                <c:pt idx="49">
                  <c:v>-8.3333333333333331E-5</c:v>
                </c:pt>
                <c:pt idx="50">
                  <c:v>-4.1666666666666665E-5</c:v>
                </c:pt>
                <c:pt idx="51">
                  <c:v>0</c:v>
                </c:pt>
                <c:pt idx="52">
                  <c:v>1.25E-4</c:v>
                </c:pt>
                <c:pt idx="53">
                  <c:v>1.25E-4</c:v>
                </c:pt>
                <c:pt idx="54">
                  <c:v>4.1666666666666665E-5</c:v>
                </c:pt>
                <c:pt idx="55">
                  <c:v>1.5625E-4</c:v>
                </c:pt>
                <c:pt idx="56">
                  <c:v>1.5625E-4</c:v>
                </c:pt>
                <c:pt idx="57">
                  <c:v>8.3333333333333331E-5</c:v>
                </c:pt>
                <c:pt idx="58">
                  <c:v>1.25E-4</c:v>
                </c:pt>
                <c:pt idx="59">
                  <c:v>1.5625E-4</c:v>
                </c:pt>
                <c:pt idx="60">
                  <c:v>1.5625E-4</c:v>
                </c:pt>
                <c:pt idx="61">
                  <c:v>8.3333333333333331E-5</c:v>
                </c:pt>
                <c:pt idx="62">
                  <c:v>1.25E-4</c:v>
                </c:pt>
                <c:pt idx="63">
                  <c:v>1.25E-4</c:v>
                </c:pt>
                <c:pt idx="64">
                  <c:v>1.9791666666666666E-4</c:v>
                </c:pt>
                <c:pt idx="65">
                  <c:v>8.3333333333333331E-5</c:v>
                </c:pt>
                <c:pt idx="66">
                  <c:v>1.25E-4</c:v>
                </c:pt>
                <c:pt idx="67">
                  <c:v>1.5625E-4</c:v>
                </c:pt>
                <c:pt idx="68">
                  <c:v>1.25E-4</c:v>
                </c:pt>
                <c:pt idx="69">
                  <c:v>1.5625E-4</c:v>
                </c:pt>
                <c:pt idx="70">
                  <c:v>1.9791666666666666E-4</c:v>
                </c:pt>
                <c:pt idx="71">
                  <c:v>8.3333333333333331E-5</c:v>
                </c:pt>
                <c:pt idx="72">
                  <c:v>1.25E-4</c:v>
                </c:pt>
                <c:pt idx="73">
                  <c:v>1.5625E-4</c:v>
                </c:pt>
                <c:pt idx="74">
                  <c:v>8.3333333333333331E-5</c:v>
                </c:pt>
                <c:pt idx="75">
                  <c:v>1.25E-4</c:v>
                </c:pt>
                <c:pt idx="76">
                  <c:v>1.9791666666666666E-4</c:v>
                </c:pt>
                <c:pt idx="77">
                  <c:v>4.0624999999999998E-4</c:v>
                </c:pt>
                <c:pt idx="78">
                  <c:v>1.9791666666666666E-4</c:v>
                </c:pt>
                <c:pt idx="79">
                  <c:v>1.5625E-4</c:v>
                </c:pt>
                <c:pt idx="80">
                  <c:v>2.3958333333333332E-4</c:v>
                </c:pt>
                <c:pt idx="81">
                  <c:v>2.8124999999999998E-4</c:v>
                </c:pt>
                <c:pt idx="82">
                  <c:v>2.3958333333333332E-4</c:v>
                </c:pt>
                <c:pt idx="83">
                  <c:v>1.9791666666666666E-4</c:v>
                </c:pt>
                <c:pt idx="84">
                  <c:v>2.8124999999999998E-4</c:v>
                </c:pt>
                <c:pt idx="85">
                  <c:v>4.0624999999999998E-4</c:v>
                </c:pt>
                <c:pt idx="86">
                  <c:v>3.2291666666666666E-4</c:v>
                </c:pt>
                <c:pt idx="87">
                  <c:v>2.3958333333333332E-4</c:v>
                </c:pt>
                <c:pt idx="88">
                  <c:v>3.2291666666666666E-4</c:v>
                </c:pt>
                <c:pt idx="89">
                  <c:v>3.2291666666666666E-4</c:v>
                </c:pt>
                <c:pt idx="90">
                  <c:v>7.6041666666666662E-4</c:v>
                </c:pt>
                <c:pt idx="91">
                  <c:v>3.2291666666666666E-4</c:v>
                </c:pt>
                <c:pt idx="92">
                  <c:v>4.0624999999999998E-4</c:v>
                </c:pt>
                <c:pt idx="93">
                  <c:v>1.0416666666666667E-3</c:v>
                </c:pt>
                <c:pt idx="94">
                  <c:v>6.4583333333333333E-4</c:v>
                </c:pt>
                <c:pt idx="95">
                  <c:v>2.3958333333333332E-4</c:v>
                </c:pt>
                <c:pt idx="96">
                  <c:v>8.8541666666666673E-4</c:v>
                </c:pt>
                <c:pt idx="97">
                  <c:v>3.2291666666666666E-4</c:v>
                </c:pt>
                <c:pt idx="98">
                  <c:v>5.6249999999999996E-4</c:v>
                </c:pt>
                <c:pt idx="99">
                  <c:v>4.0624999999999998E-4</c:v>
                </c:pt>
                <c:pt idx="100">
                  <c:v>1.4479166666666668E-3</c:v>
                </c:pt>
                <c:pt idx="101">
                  <c:v>3.2291666666666666E-4</c:v>
                </c:pt>
                <c:pt idx="102">
                  <c:v>1.4062500000000002E-3</c:v>
                </c:pt>
                <c:pt idx="103">
                  <c:v>1.9791666666666666E-4</c:v>
                </c:pt>
                <c:pt idx="104">
                  <c:v>9.2708333333333325E-4</c:v>
                </c:pt>
                <c:pt idx="105">
                  <c:v>1.6875E-3</c:v>
                </c:pt>
                <c:pt idx="106">
                  <c:v>1.6458333333333333E-3</c:v>
                </c:pt>
                <c:pt idx="107">
                  <c:v>1.5312499999999998E-3</c:v>
                </c:pt>
                <c:pt idx="108">
                  <c:v>1.4479166666666668E-3</c:v>
                </c:pt>
                <c:pt idx="109">
                  <c:v>1.4479166666666668E-3</c:v>
                </c:pt>
                <c:pt idx="110">
                  <c:v>6.041666666666667E-4</c:v>
                </c:pt>
                <c:pt idx="111">
                  <c:v>6.041666666666667E-4</c:v>
                </c:pt>
                <c:pt idx="112">
                  <c:v>6.4583333333333333E-4</c:v>
                </c:pt>
                <c:pt idx="113">
                  <c:v>1.6458333333333333E-3</c:v>
                </c:pt>
                <c:pt idx="114">
                  <c:v>7.6041666666666662E-4</c:v>
                </c:pt>
                <c:pt idx="115">
                  <c:v>8.0208333333333336E-4</c:v>
                </c:pt>
                <c:pt idx="116">
                  <c:v>2.1666666666666666E-3</c:v>
                </c:pt>
                <c:pt idx="117">
                  <c:v>2.0104166666666669E-3</c:v>
                </c:pt>
                <c:pt idx="118">
                  <c:v>1.25E-3</c:v>
                </c:pt>
                <c:pt idx="119">
                  <c:v>9.2708333333333325E-4</c:v>
                </c:pt>
                <c:pt idx="120">
                  <c:v>2.2083333333333334E-3</c:v>
                </c:pt>
                <c:pt idx="121">
                  <c:v>1.4062500000000002E-3</c:v>
                </c:pt>
                <c:pt idx="122">
                  <c:v>1E-3</c:v>
                </c:pt>
                <c:pt idx="123">
                  <c:v>1.0416666666666667E-3</c:v>
                </c:pt>
                <c:pt idx="124">
                  <c:v>2.5729166666666665E-3</c:v>
                </c:pt>
                <c:pt idx="125">
                  <c:v>1E-3</c:v>
                </c:pt>
                <c:pt idx="126">
                  <c:v>2.5729166666666665E-3</c:v>
                </c:pt>
                <c:pt idx="127">
                  <c:v>1.0833333333333333E-3</c:v>
                </c:pt>
                <c:pt idx="128">
                  <c:v>1.1666666666666668E-3</c:v>
                </c:pt>
                <c:pt idx="129">
                  <c:v>1.1249999999999999E-3</c:v>
                </c:pt>
                <c:pt idx="130">
                  <c:v>1.1666666666666668E-3</c:v>
                </c:pt>
                <c:pt idx="131">
                  <c:v>2.0520833333333333E-3</c:v>
                </c:pt>
                <c:pt idx="132">
                  <c:v>1.1249999999999999E-3</c:v>
                </c:pt>
                <c:pt idx="133">
                  <c:v>2.8125000000000003E-3</c:v>
                </c:pt>
                <c:pt idx="134">
                  <c:v>1.3645833333333333E-3</c:v>
                </c:pt>
                <c:pt idx="135">
                  <c:v>1.8541666666666665E-3</c:v>
                </c:pt>
                <c:pt idx="136">
                  <c:v>3.6145833333333329E-3</c:v>
                </c:pt>
                <c:pt idx="137">
                  <c:v>1.7708333333333335E-3</c:v>
                </c:pt>
                <c:pt idx="138">
                  <c:v>1.7708333333333335E-3</c:v>
                </c:pt>
                <c:pt idx="139">
                  <c:v>1.8541666666666665E-3</c:v>
                </c:pt>
                <c:pt idx="140">
                  <c:v>3.8229166666666667E-3</c:v>
                </c:pt>
                <c:pt idx="141">
                  <c:v>1.8124999999999999E-3</c:v>
                </c:pt>
                <c:pt idx="142">
                  <c:v>1.0833333333333333E-3</c:v>
                </c:pt>
                <c:pt idx="143">
                  <c:v>1.8124999999999999E-3</c:v>
                </c:pt>
                <c:pt idx="144">
                  <c:v>1.8124999999999999E-3</c:v>
                </c:pt>
                <c:pt idx="145">
                  <c:v>4.1458333333333338E-3</c:v>
                </c:pt>
                <c:pt idx="146">
                  <c:v>1.7708333333333335E-3</c:v>
                </c:pt>
                <c:pt idx="147">
                  <c:v>3.4583333333333337E-3</c:v>
                </c:pt>
                <c:pt idx="148">
                  <c:v>1.8854166666666665E-3</c:v>
                </c:pt>
                <c:pt idx="149">
                  <c:v>4.1041666666666666E-3</c:v>
                </c:pt>
                <c:pt idx="150">
                  <c:v>2.1354166666666665E-3</c:v>
                </c:pt>
                <c:pt idx="151">
                  <c:v>1.96875E-3</c:v>
                </c:pt>
                <c:pt idx="152">
                  <c:v>3.0520833333333333E-3</c:v>
                </c:pt>
                <c:pt idx="153">
                  <c:v>2.4479166666666664E-3</c:v>
                </c:pt>
                <c:pt idx="154">
                  <c:v>2.4895833333333332E-3</c:v>
                </c:pt>
                <c:pt idx="155">
                  <c:v>2.5312500000000001E-3</c:v>
                </c:pt>
                <c:pt idx="156">
                  <c:v>4.7395833333333335E-3</c:v>
                </c:pt>
                <c:pt idx="157">
                  <c:v>4.6249999999999998E-3</c:v>
                </c:pt>
                <c:pt idx="158">
                  <c:v>2.5729166666666665E-3</c:v>
                </c:pt>
                <c:pt idx="159">
                  <c:v>2.6562500000000002E-3</c:v>
                </c:pt>
                <c:pt idx="160">
                  <c:v>3.3333333333333335E-3</c:v>
                </c:pt>
                <c:pt idx="161">
                  <c:v>2.9791666666666664E-3</c:v>
                </c:pt>
                <c:pt idx="162">
                  <c:v>2.7708333333333335E-3</c:v>
                </c:pt>
                <c:pt idx="163">
                  <c:v>2.8958333333333336E-3</c:v>
                </c:pt>
                <c:pt idx="164">
                  <c:v>4.7395833333333335E-3</c:v>
                </c:pt>
                <c:pt idx="165">
                  <c:v>4.7083333333333335E-3</c:v>
                </c:pt>
                <c:pt idx="166">
                  <c:v>4.6249999999999998E-3</c:v>
                </c:pt>
                <c:pt idx="167">
                  <c:v>3.5729166666666669E-3</c:v>
                </c:pt>
                <c:pt idx="168">
                  <c:v>2.6562500000000002E-3</c:v>
                </c:pt>
                <c:pt idx="169">
                  <c:v>3.1354166666666666E-3</c:v>
                </c:pt>
                <c:pt idx="170">
                  <c:v>3.375E-3</c:v>
                </c:pt>
                <c:pt idx="171">
                  <c:v>3.4166666666666668E-3</c:v>
                </c:pt>
                <c:pt idx="172">
                  <c:v>3.375E-3</c:v>
                </c:pt>
                <c:pt idx="173">
                  <c:v>3.0520833333333333E-3</c:v>
                </c:pt>
                <c:pt idx="174">
                  <c:v>3.375E-3</c:v>
                </c:pt>
                <c:pt idx="175">
                  <c:v>3.0104166666666664E-3</c:v>
                </c:pt>
                <c:pt idx="176">
                  <c:v>3.1770833333333334E-3</c:v>
                </c:pt>
                <c:pt idx="177">
                  <c:v>3.6979166666666666E-3</c:v>
                </c:pt>
                <c:pt idx="178">
                  <c:v>3.739583333333333E-3</c:v>
                </c:pt>
                <c:pt idx="179">
                  <c:v>4.3437499999999995E-3</c:v>
                </c:pt>
                <c:pt idx="180">
                  <c:v>4.0208333333333337E-3</c:v>
                </c:pt>
                <c:pt idx="181">
                  <c:v>4.1458333333333338E-3</c:v>
                </c:pt>
                <c:pt idx="182">
                  <c:v>4.1458333333333338E-3</c:v>
                </c:pt>
                <c:pt idx="183">
                  <c:v>5.7916666666666672E-3</c:v>
                </c:pt>
                <c:pt idx="184">
                  <c:v>4.2187500000000003E-3</c:v>
                </c:pt>
                <c:pt idx="185">
                  <c:v>4.1458333333333338E-3</c:v>
                </c:pt>
                <c:pt idx="186">
                  <c:v>3.4166666666666668E-3</c:v>
                </c:pt>
                <c:pt idx="187">
                  <c:v>4.2187500000000003E-3</c:v>
                </c:pt>
              </c:numCache>
            </c:numRef>
          </c:xVal>
          <c:yVal>
            <c:numRef>
              <c:f>'Q890C20-2'!$C$2:$C$205</c:f>
              <c:numCache>
                <c:formatCode>0.000_ 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-1.2217672698454547</c:v>
                </c:pt>
                <c:pt idx="3">
                  <c:v>-2.8728041209879724</c:v>
                </c:pt>
                <c:pt idx="4">
                  <c:v>-3.4011359133535781</c:v>
                </c:pt>
                <c:pt idx="5">
                  <c:v>-2.6086382248051749</c:v>
                </c:pt>
                <c:pt idx="6">
                  <c:v>-1.9152027473253148</c:v>
                </c:pt>
                <c:pt idx="7">
                  <c:v>-1.0236428477083568</c:v>
                </c:pt>
                <c:pt idx="8">
                  <c:v>-0.69343547747984846</c:v>
                </c:pt>
                <c:pt idx="9">
                  <c:v>-1.5519746400739629</c:v>
                </c:pt>
                <c:pt idx="10">
                  <c:v>-2.5095760137366199</c:v>
                </c:pt>
                <c:pt idx="11">
                  <c:v>-4.0615506538105945</c:v>
                </c:pt>
                <c:pt idx="12">
                  <c:v>-3.1699907541936247</c:v>
                </c:pt>
                <c:pt idx="13">
                  <c:v>-2.6746796988508743</c:v>
                </c:pt>
                <c:pt idx="14">
                  <c:v>-1.6180161141196621</c:v>
                </c:pt>
                <c:pt idx="15">
                  <c:v>-0.7594769515255595</c:v>
                </c:pt>
                <c:pt idx="16">
                  <c:v>-0.89155989961695803</c:v>
                </c:pt>
                <c:pt idx="17">
                  <c:v>-3.1039492801479258</c:v>
                </c:pt>
                <c:pt idx="18">
                  <c:v>-3.9955091797648836</c:v>
                </c:pt>
                <c:pt idx="19">
                  <c:v>-3.9624884427420399</c:v>
                </c:pt>
                <c:pt idx="20">
                  <c:v>-2.9388455950336718</c:v>
                </c:pt>
                <c:pt idx="21">
                  <c:v>-2.6416589618280186</c:v>
                </c:pt>
                <c:pt idx="22">
                  <c:v>-1.6180161141196621</c:v>
                </c:pt>
                <c:pt idx="23">
                  <c:v>-1.1887465328226108</c:v>
                </c:pt>
                <c:pt idx="24">
                  <c:v>-2.6416589618280186</c:v>
                </c:pt>
                <c:pt idx="25">
                  <c:v>-4.7219653942675999</c:v>
                </c:pt>
                <c:pt idx="26">
                  <c:v>-5.0521727644960954</c:v>
                </c:pt>
                <c:pt idx="27">
                  <c:v>-4.1936336019019933</c:v>
                </c:pt>
                <c:pt idx="28">
                  <c:v>-3.6983225465592313</c:v>
                </c:pt>
                <c:pt idx="29">
                  <c:v>-2.5756174877823197</c:v>
                </c:pt>
                <c:pt idx="30">
                  <c:v>3.4671773873992895</c:v>
                </c:pt>
                <c:pt idx="31">
                  <c:v>5.4154008717474591</c:v>
                </c:pt>
                <c:pt idx="32">
                  <c:v>10.104345528992209</c:v>
                </c:pt>
                <c:pt idx="33">
                  <c:v>12.349755646546038</c:v>
                </c:pt>
                <c:pt idx="34">
                  <c:v>13.604543653414348</c:v>
                </c:pt>
                <c:pt idx="35">
                  <c:v>15.321621978602566</c:v>
                </c:pt>
                <c:pt idx="36">
                  <c:v>15.35464271562542</c:v>
                </c:pt>
                <c:pt idx="37">
                  <c:v>17.038700303790787</c:v>
                </c:pt>
                <c:pt idx="38">
                  <c:v>19.317131158367463</c:v>
                </c:pt>
                <c:pt idx="39">
                  <c:v>21.562541275921284</c:v>
                </c:pt>
                <c:pt idx="40">
                  <c:v>22.553163386606798</c:v>
                </c:pt>
                <c:pt idx="41">
                  <c:v>23.378681812178055</c:v>
                </c:pt>
                <c:pt idx="42">
                  <c:v>26.515651829348837</c:v>
                </c:pt>
                <c:pt idx="43">
                  <c:v>28.232730154537052</c:v>
                </c:pt>
                <c:pt idx="44">
                  <c:v>30.114912164839527</c:v>
                </c:pt>
                <c:pt idx="45">
                  <c:v>33.053757759873207</c:v>
                </c:pt>
                <c:pt idx="46">
                  <c:v>34.506670188878623</c:v>
                </c:pt>
                <c:pt idx="47">
                  <c:v>36.818121780478151</c:v>
                </c:pt>
                <c:pt idx="48">
                  <c:v>36.487914410249637</c:v>
                </c:pt>
                <c:pt idx="49">
                  <c:v>39.955091797648933</c:v>
                </c:pt>
                <c:pt idx="50">
                  <c:v>44.082683925505229</c:v>
                </c:pt>
                <c:pt idx="51">
                  <c:v>44.710077928939384</c:v>
                </c:pt>
                <c:pt idx="52">
                  <c:v>48.408400475498624</c:v>
                </c:pt>
                <c:pt idx="53">
                  <c:v>49.630167745344089</c:v>
                </c:pt>
                <c:pt idx="54">
                  <c:v>52.040681548012159</c:v>
                </c:pt>
                <c:pt idx="55">
                  <c:v>54.97952714304585</c:v>
                </c:pt>
                <c:pt idx="56">
                  <c:v>57.357020208691061</c:v>
                </c:pt>
                <c:pt idx="57">
                  <c:v>58.215559371285181</c:v>
                </c:pt>
                <c:pt idx="58">
                  <c:v>59.536388852199188</c:v>
                </c:pt>
                <c:pt idx="59">
                  <c:v>58.479725267467977</c:v>
                </c:pt>
                <c:pt idx="60">
                  <c:v>60.493990225861843</c:v>
                </c:pt>
                <c:pt idx="61">
                  <c:v>60.493990225861843</c:v>
                </c:pt>
                <c:pt idx="62">
                  <c:v>60.493990225861843</c:v>
                </c:pt>
                <c:pt idx="63">
                  <c:v>60.460969488839005</c:v>
                </c:pt>
                <c:pt idx="64">
                  <c:v>60.560031699907547</c:v>
                </c:pt>
                <c:pt idx="65">
                  <c:v>60.560031699907547</c:v>
                </c:pt>
                <c:pt idx="66">
                  <c:v>60.493990225861843</c:v>
                </c:pt>
                <c:pt idx="67">
                  <c:v>60.460969488839005</c:v>
                </c:pt>
                <c:pt idx="68">
                  <c:v>60.427948751816146</c:v>
                </c:pt>
                <c:pt idx="69">
                  <c:v>60.493990225861843</c:v>
                </c:pt>
                <c:pt idx="70">
                  <c:v>60.560031699907547</c:v>
                </c:pt>
                <c:pt idx="71">
                  <c:v>60.394928014793308</c:v>
                </c:pt>
                <c:pt idx="72">
                  <c:v>60.361907277770442</c:v>
                </c:pt>
                <c:pt idx="73">
                  <c:v>60.394928014793308</c:v>
                </c:pt>
                <c:pt idx="74">
                  <c:v>61.15440496631885</c:v>
                </c:pt>
                <c:pt idx="75">
                  <c:v>62.376172236164315</c:v>
                </c:pt>
                <c:pt idx="76">
                  <c:v>63.366794346849829</c:v>
                </c:pt>
                <c:pt idx="77">
                  <c:v>64.588561616695301</c:v>
                </c:pt>
                <c:pt idx="78">
                  <c:v>67.857614581957478</c:v>
                </c:pt>
                <c:pt idx="79">
                  <c:v>69.277506273940034</c:v>
                </c:pt>
                <c:pt idx="80">
                  <c:v>72.744683661339323</c:v>
                </c:pt>
                <c:pt idx="81">
                  <c:v>75.122176726984549</c:v>
                </c:pt>
                <c:pt idx="82">
                  <c:v>78.622374851406704</c:v>
                </c:pt>
                <c:pt idx="83">
                  <c:v>80.537577598732014</c:v>
                </c:pt>
                <c:pt idx="84">
                  <c:v>84.367983093382648</c:v>
                </c:pt>
                <c:pt idx="85">
                  <c:v>88.792761854444592</c:v>
                </c:pt>
                <c:pt idx="86">
                  <c:v>92.292959978866747</c:v>
                </c:pt>
                <c:pt idx="87">
                  <c:v>94.175141989169219</c:v>
                </c:pt>
                <c:pt idx="88">
                  <c:v>99.392418438779558</c:v>
                </c:pt>
                <c:pt idx="89">
                  <c:v>101.50574560824199</c:v>
                </c:pt>
                <c:pt idx="90">
                  <c:v>107.2183331131951</c:v>
                </c:pt>
                <c:pt idx="91">
                  <c:v>109.19957733456611</c:v>
                </c:pt>
                <c:pt idx="92">
                  <c:v>115.30841368379343</c:v>
                </c:pt>
                <c:pt idx="93">
                  <c:v>117.55382380134725</c:v>
                </c:pt>
                <c:pt idx="94">
                  <c:v>122.40787214370626</c:v>
                </c:pt>
                <c:pt idx="95">
                  <c:v>127.55910711927092</c:v>
                </c:pt>
                <c:pt idx="96">
                  <c:v>129.11108175934487</c:v>
                </c:pt>
                <c:pt idx="97">
                  <c:v>133.33773609826972</c:v>
                </c:pt>
                <c:pt idx="98">
                  <c:v>140.27209087306832</c:v>
                </c:pt>
                <c:pt idx="99">
                  <c:v>144.23457931581035</c:v>
                </c:pt>
                <c:pt idx="100">
                  <c:v>148.72539955091801</c:v>
                </c:pt>
                <c:pt idx="101">
                  <c:v>153.01809536388853</c:v>
                </c:pt>
                <c:pt idx="102">
                  <c:v>158.73068286884165</c:v>
                </c:pt>
                <c:pt idx="103">
                  <c:v>161.20723814555541</c:v>
                </c:pt>
                <c:pt idx="104">
                  <c:v>167.31607449478273</c:v>
                </c:pt>
                <c:pt idx="105">
                  <c:v>172.7975168405759</c:v>
                </c:pt>
                <c:pt idx="106">
                  <c:v>175.47219653942676</c:v>
                </c:pt>
                <c:pt idx="107">
                  <c:v>184.45383700964206</c:v>
                </c:pt>
                <c:pt idx="108">
                  <c:v>190.16642451459518</c:v>
                </c:pt>
                <c:pt idx="109">
                  <c:v>190.85985999207503</c:v>
                </c:pt>
                <c:pt idx="110">
                  <c:v>201.06326773213578</c:v>
                </c:pt>
                <c:pt idx="111">
                  <c:v>208.0636639809801</c:v>
                </c:pt>
                <c:pt idx="112">
                  <c:v>212.55448421608776</c:v>
                </c:pt>
                <c:pt idx="113">
                  <c:v>218.894465724475</c:v>
                </c:pt>
                <c:pt idx="114">
                  <c:v>226.55527671377627</c:v>
                </c:pt>
                <c:pt idx="115">
                  <c:v>229.3620393607186</c:v>
                </c:pt>
                <c:pt idx="116">
                  <c:v>235.43785497292302</c:v>
                </c:pt>
                <c:pt idx="117">
                  <c:v>242.66939638092725</c:v>
                </c:pt>
                <c:pt idx="118">
                  <c:v>242.30616827367589</c:v>
                </c:pt>
                <c:pt idx="119">
                  <c:v>252.67467969885089</c:v>
                </c:pt>
                <c:pt idx="120">
                  <c:v>255.38238013472463</c:v>
                </c:pt>
                <c:pt idx="121">
                  <c:v>264.9914146083741</c:v>
                </c:pt>
                <c:pt idx="122">
                  <c:v>275.55805045568621</c:v>
                </c:pt>
                <c:pt idx="123">
                  <c:v>281.33667943468498</c:v>
                </c:pt>
                <c:pt idx="124">
                  <c:v>287.37947430986662</c:v>
                </c:pt>
                <c:pt idx="125">
                  <c:v>290.91269317131162</c:v>
                </c:pt>
                <c:pt idx="126">
                  <c:v>299.16787742702422</c:v>
                </c:pt>
                <c:pt idx="127">
                  <c:v>305.70598335754858</c:v>
                </c:pt>
                <c:pt idx="128">
                  <c:v>312.90450402852991</c:v>
                </c:pt>
                <c:pt idx="129">
                  <c:v>321.09364681019684</c:v>
                </c:pt>
                <c:pt idx="130">
                  <c:v>321.88614449874524</c:v>
                </c:pt>
                <c:pt idx="131">
                  <c:v>335.91995773345661</c:v>
                </c:pt>
                <c:pt idx="132">
                  <c:v>343.54774798573504</c:v>
                </c:pt>
                <c:pt idx="133">
                  <c:v>338.9908862765817</c:v>
                </c:pt>
                <c:pt idx="134">
                  <c:v>347.34513274336285</c:v>
                </c:pt>
                <c:pt idx="135">
                  <c:v>361.11478008189147</c:v>
                </c:pt>
                <c:pt idx="136">
                  <c:v>370.98798045172373</c:v>
                </c:pt>
                <c:pt idx="137">
                  <c:v>383.56888125742972</c:v>
                </c:pt>
                <c:pt idx="138">
                  <c:v>391.46083740589091</c:v>
                </c:pt>
                <c:pt idx="139">
                  <c:v>393.97041341962756</c:v>
                </c:pt>
                <c:pt idx="140">
                  <c:v>408.20235107647608</c:v>
                </c:pt>
                <c:pt idx="141">
                  <c:v>402.98507462686564</c:v>
                </c:pt>
                <c:pt idx="142">
                  <c:v>419.56148461233659</c:v>
                </c:pt>
                <c:pt idx="143">
                  <c:v>427.4864614978207</c:v>
                </c:pt>
                <c:pt idx="144">
                  <c:v>435.9727909126932</c:v>
                </c:pt>
                <c:pt idx="145">
                  <c:v>447.72817329282793</c:v>
                </c:pt>
                <c:pt idx="146">
                  <c:v>452.58222163518695</c:v>
                </c:pt>
                <c:pt idx="147">
                  <c:v>464.46968696341304</c:v>
                </c:pt>
                <c:pt idx="148">
                  <c:v>471.47008321225735</c:v>
                </c:pt>
                <c:pt idx="149">
                  <c:v>478.27235503896452</c:v>
                </c:pt>
                <c:pt idx="150">
                  <c:v>491.67877427024177</c:v>
                </c:pt>
                <c:pt idx="151">
                  <c:v>500.59437326641137</c:v>
                </c:pt>
                <c:pt idx="152">
                  <c:v>469.98415004622905</c:v>
                </c:pt>
                <c:pt idx="153">
                  <c:v>492.47127195879017</c:v>
                </c:pt>
                <c:pt idx="154">
                  <c:v>508.25518425571261</c:v>
                </c:pt>
                <c:pt idx="155">
                  <c:v>518.98692378813894</c:v>
                </c:pt>
                <c:pt idx="156">
                  <c:v>530.87438911636514</c:v>
                </c:pt>
                <c:pt idx="157">
                  <c:v>542.06841896711137</c:v>
                </c:pt>
                <c:pt idx="158">
                  <c:v>545.27143045832793</c:v>
                </c:pt>
                <c:pt idx="159">
                  <c:v>552.63505481442337</c:v>
                </c:pt>
                <c:pt idx="160">
                  <c:v>566.00845330867787</c:v>
                </c:pt>
                <c:pt idx="161">
                  <c:v>578.58935411438392</c:v>
                </c:pt>
                <c:pt idx="162">
                  <c:v>569.34354774798578</c:v>
                </c:pt>
                <c:pt idx="163">
                  <c:v>592.6231673490953</c:v>
                </c:pt>
                <c:pt idx="164">
                  <c:v>605.43521331396119</c:v>
                </c:pt>
                <c:pt idx="165">
                  <c:v>616.36507726852471</c:v>
                </c:pt>
                <c:pt idx="166">
                  <c:v>628.61577070400222</c:v>
                </c:pt>
                <c:pt idx="167">
                  <c:v>630.59701492537317</c:v>
                </c:pt>
                <c:pt idx="168">
                  <c:v>644.9610355303131</c:v>
                </c:pt>
                <c:pt idx="169">
                  <c:v>659.42411834632151</c:v>
                </c:pt>
                <c:pt idx="170">
                  <c:v>670.61814819706785</c:v>
                </c:pt>
                <c:pt idx="171">
                  <c:v>682.5386342623168</c:v>
                </c:pt>
                <c:pt idx="172">
                  <c:v>669.52846387531372</c:v>
                </c:pt>
                <c:pt idx="173">
                  <c:v>692.21371021001198</c:v>
                </c:pt>
                <c:pt idx="174">
                  <c:v>702.54920089816414</c:v>
                </c:pt>
                <c:pt idx="175">
                  <c:v>715.09708096684722</c:v>
                </c:pt>
                <c:pt idx="176">
                  <c:v>729.92339189010704</c:v>
                </c:pt>
                <c:pt idx="177">
                  <c:v>739.10315678245934</c:v>
                </c:pt>
                <c:pt idx="178">
                  <c:v>748.94333641526885</c:v>
                </c:pt>
                <c:pt idx="179">
                  <c:v>765.38766345264833</c:v>
                </c:pt>
                <c:pt idx="180">
                  <c:v>776.15242372209752</c:v>
                </c:pt>
                <c:pt idx="181">
                  <c:v>785.95958261788405</c:v>
                </c:pt>
                <c:pt idx="182">
                  <c:v>795.70070003962496</c:v>
                </c:pt>
                <c:pt idx="183">
                  <c:v>778.43085457667416</c:v>
                </c:pt>
                <c:pt idx="184">
                  <c:v>797.9791308942016</c:v>
                </c:pt>
                <c:pt idx="185">
                  <c:v>816.0744947827236</c:v>
                </c:pt>
                <c:pt idx="186">
                  <c:v>837.83516048078195</c:v>
                </c:pt>
                <c:pt idx="187">
                  <c:v>843.77889314489505</c:v>
                </c:pt>
                <c:pt idx="188">
                  <c:v>859.06749438647489</c:v>
                </c:pt>
                <c:pt idx="189">
                  <c:v>873.86078457271174</c:v>
                </c:pt>
                <c:pt idx="190">
                  <c:v>849.55752212389393</c:v>
                </c:pt>
                <c:pt idx="191">
                  <c:v>861.44498745212002</c:v>
                </c:pt>
                <c:pt idx="192">
                  <c:v>881.32347113987612</c:v>
                </c:pt>
                <c:pt idx="193">
                  <c:v>902.22559767534017</c:v>
                </c:pt>
                <c:pt idx="194">
                  <c:v>914.14608374058912</c:v>
                </c:pt>
                <c:pt idx="195">
                  <c:v>925.17500990622113</c:v>
                </c:pt>
                <c:pt idx="196">
                  <c:v>927.91573107911779</c:v>
                </c:pt>
                <c:pt idx="197">
                  <c:v>925.00990622110692</c:v>
                </c:pt>
                <c:pt idx="198">
                  <c:v>922.79751684057601</c:v>
                </c:pt>
                <c:pt idx="199">
                  <c:v>924.15136705851285</c:v>
                </c:pt>
                <c:pt idx="200">
                  <c:v>919.72658829745092</c:v>
                </c:pt>
                <c:pt idx="201">
                  <c:v>922.46730947034746</c:v>
                </c:pt>
                <c:pt idx="202">
                  <c:v>918.20763439439975</c:v>
                </c:pt>
                <c:pt idx="203">
                  <c:v>922.13710210011891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F1-46FA-A4B9-945120C9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60112"/>
        <c:axId val="418661200"/>
      </c:scatterChart>
      <c:valAx>
        <c:axId val="4186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661200"/>
        <c:crosses val="autoZero"/>
        <c:crossBetween val="midCat"/>
      </c:valAx>
      <c:valAx>
        <c:axId val="4186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6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'Q890C20-2'!$D$2:$D$600</c:f>
              <c:numCache>
                <c:formatCode>0.000_ </c:formatCode>
                <c:ptCount val="599"/>
                <c:pt idx="0">
                  <c:v>-3.2291666666666666E-4</c:v>
                </c:pt>
                <c:pt idx="1">
                  <c:v>-4.7916666666666664E-4</c:v>
                </c:pt>
                <c:pt idx="2">
                  <c:v>-4.0624999999999998E-4</c:v>
                </c:pt>
                <c:pt idx="3">
                  <c:v>-5.2083333333333333E-4</c:v>
                </c:pt>
                <c:pt idx="4">
                  <c:v>-8.3333333333333331E-5</c:v>
                </c:pt>
                <c:pt idx="5">
                  <c:v>-8.3333333333333331E-5</c:v>
                </c:pt>
                <c:pt idx="6">
                  <c:v>-5.2083333333333333E-4</c:v>
                </c:pt>
                <c:pt idx="7">
                  <c:v>-8.3333333333333331E-5</c:v>
                </c:pt>
                <c:pt idx="8">
                  <c:v>-1.25E-4</c:v>
                </c:pt>
                <c:pt idx="9">
                  <c:v>-1.9791666666666666E-4</c:v>
                </c:pt>
                <c:pt idx="10">
                  <c:v>-6.041666666666667E-4</c:v>
                </c:pt>
                <c:pt idx="11">
                  <c:v>-3.5416666666666669E-3</c:v>
                </c:pt>
                <c:pt idx="12">
                  <c:v>-3.5416666666666669E-3</c:v>
                </c:pt>
                <c:pt idx="13">
                  <c:v>-3.5000000000000001E-3</c:v>
                </c:pt>
                <c:pt idx="14">
                  <c:v>-3.9791666666666664E-3</c:v>
                </c:pt>
                <c:pt idx="15">
                  <c:v>-1.9791666666666666E-4</c:v>
                </c:pt>
                <c:pt idx="16">
                  <c:v>-8.3333333333333331E-5</c:v>
                </c:pt>
                <c:pt idx="17">
                  <c:v>-1.25E-4</c:v>
                </c:pt>
                <c:pt idx="18">
                  <c:v>-5.6249999999999996E-4</c:v>
                </c:pt>
                <c:pt idx="19">
                  <c:v>4.1666666666666665E-5</c:v>
                </c:pt>
                <c:pt idx="20">
                  <c:v>-4.3750000000000001E-4</c:v>
                </c:pt>
                <c:pt idx="21">
                  <c:v>-4.1666666666666665E-5</c:v>
                </c:pt>
                <c:pt idx="22">
                  <c:v>-5.2083333333333333E-4</c:v>
                </c:pt>
                <c:pt idx="23">
                  <c:v>-4.0624999999999998E-4</c:v>
                </c:pt>
                <c:pt idx="24">
                  <c:v>-4.3750000000000001E-4</c:v>
                </c:pt>
                <c:pt idx="25">
                  <c:v>-5.6249999999999996E-4</c:v>
                </c:pt>
                <c:pt idx="26">
                  <c:v>-4.3750000000000001E-4</c:v>
                </c:pt>
                <c:pt idx="27">
                  <c:v>-3.2291666666666666E-4</c:v>
                </c:pt>
                <c:pt idx="28">
                  <c:v>-4.1666666666666665E-5</c:v>
                </c:pt>
                <c:pt idx="29">
                  <c:v>-1.9791666666666666E-4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-2.8124999999999998E-4</c:v>
                </c:pt>
                <c:pt idx="34">
                  <c:v>0</c:v>
                </c:pt>
                <c:pt idx="35">
                  <c:v>-4.1666666666666665E-5</c:v>
                </c:pt>
                <c:pt idx="36">
                  <c:v>-1.5625E-4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-4.1666666666666665E-5</c:v>
                </c:pt>
                <c:pt idx="42">
                  <c:v>4.1666666666666665E-5</c:v>
                </c:pt>
                <c:pt idx="43">
                  <c:v>-8.3333333333333331E-5</c:v>
                </c:pt>
                <c:pt idx="44">
                  <c:v>-1.9791666666666666E-4</c:v>
                </c:pt>
                <c:pt idx="45">
                  <c:v>-4.1666666666666665E-5</c:v>
                </c:pt>
                <c:pt idx="46">
                  <c:v>-8.3333333333333331E-5</c:v>
                </c:pt>
                <c:pt idx="47">
                  <c:v>0</c:v>
                </c:pt>
                <c:pt idx="48">
                  <c:v>-8.3333333333333331E-5</c:v>
                </c:pt>
                <c:pt idx="49">
                  <c:v>-8.3333333333333331E-5</c:v>
                </c:pt>
                <c:pt idx="50">
                  <c:v>-4.1666666666666665E-5</c:v>
                </c:pt>
                <c:pt idx="51">
                  <c:v>0</c:v>
                </c:pt>
                <c:pt idx="52">
                  <c:v>1.25E-4</c:v>
                </c:pt>
                <c:pt idx="53">
                  <c:v>1.25E-4</c:v>
                </c:pt>
                <c:pt idx="54">
                  <c:v>4.1666666666666665E-5</c:v>
                </c:pt>
                <c:pt idx="55">
                  <c:v>1.5625E-4</c:v>
                </c:pt>
                <c:pt idx="56">
                  <c:v>1.5625E-4</c:v>
                </c:pt>
                <c:pt idx="57">
                  <c:v>8.3333333333333331E-5</c:v>
                </c:pt>
                <c:pt idx="58">
                  <c:v>1.25E-4</c:v>
                </c:pt>
                <c:pt idx="59">
                  <c:v>1.5625E-4</c:v>
                </c:pt>
                <c:pt idx="60">
                  <c:v>1.5625E-4</c:v>
                </c:pt>
                <c:pt idx="61">
                  <c:v>8.3333333333333331E-5</c:v>
                </c:pt>
                <c:pt idx="62">
                  <c:v>1.25E-4</c:v>
                </c:pt>
                <c:pt idx="63">
                  <c:v>1.25E-4</c:v>
                </c:pt>
                <c:pt idx="64">
                  <c:v>1.9791666666666666E-4</c:v>
                </c:pt>
                <c:pt idx="65">
                  <c:v>8.3333333333333331E-5</c:v>
                </c:pt>
                <c:pt idx="66">
                  <c:v>1.25E-4</c:v>
                </c:pt>
                <c:pt idx="67">
                  <c:v>1.5625E-4</c:v>
                </c:pt>
                <c:pt idx="68">
                  <c:v>1.25E-4</c:v>
                </c:pt>
                <c:pt idx="69">
                  <c:v>1.5625E-4</c:v>
                </c:pt>
                <c:pt idx="70">
                  <c:v>1.9791666666666666E-4</c:v>
                </c:pt>
                <c:pt idx="71">
                  <c:v>8.3333333333333331E-5</c:v>
                </c:pt>
                <c:pt idx="72">
                  <c:v>1.25E-4</c:v>
                </c:pt>
                <c:pt idx="73">
                  <c:v>1.5625E-4</c:v>
                </c:pt>
                <c:pt idx="74">
                  <c:v>8.3333333333333331E-5</c:v>
                </c:pt>
                <c:pt idx="75">
                  <c:v>1.25E-4</c:v>
                </c:pt>
                <c:pt idx="76">
                  <c:v>1.9791666666666666E-4</c:v>
                </c:pt>
                <c:pt idx="77">
                  <c:v>4.0624999999999998E-4</c:v>
                </c:pt>
                <c:pt idx="78">
                  <c:v>1.9791666666666666E-4</c:v>
                </c:pt>
                <c:pt idx="79">
                  <c:v>1.5625E-4</c:v>
                </c:pt>
                <c:pt idx="80">
                  <c:v>2.3958333333333332E-4</c:v>
                </c:pt>
                <c:pt idx="81">
                  <c:v>2.8124999999999998E-4</c:v>
                </c:pt>
                <c:pt idx="82">
                  <c:v>2.3958333333333332E-4</c:v>
                </c:pt>
                <c:pt idx="83">
                  <c:v>1.9791666666666666E-4</c:v>
                </c:pt>
                <c:pt idx="84">
                  <c:v>2.8124999999999998E-4</c:v>
                </c:pt>
                <c:pt idx="85">
                  <c:v>4.0624999999999998E-4</c:v>
                </c:pt>
                <c:pt idx="86">
                  <c:v>3.2291666666666666E-4</c:v>
                </c:pt>
                <c:pt idx="87">
                  <c:v>2.3958333333333332E-4</c:v>
                </c:pt>
                <c:pt idx="88">
                  <c:v>3.2291666666666666E-4</c:v>
                </c:pt>
                <c:pt idx="89">
                  <c:v>3.2291666666666666E-4</c:v>
                </c:pt>
                <c:pt idx="90">
                  <c:v>7.6041666666666662E-4</c:v>
                </c:pt>
                <c:pt idx="91">
                  <c:v>3.2291666666666666E-4</c:v>
                </c:pt>
                <c:pt idx="92">
                  <c:v>4.0624999999999998E-4</c:v>
                </c:pt>
                <c:pt idx="93">
                  <c:v>1.0416666666666667E-3</c:v>
                </c:pt>
                <c:pt idx="94">
                  <c:v>6.4583333333333333E-4</c:v>
                </c:pt>
                <c:pt idx="95">
                  <c:v>2.3958333333333332E-4</c:v>
                </c:pt>
                <c:pt idx="96">
                  <c:v>8.8541666666666673E-4</c:v>
                </c:pt>
                <c:pt idx="97">
                  <c:v>3.2291666666666666E-4</c:v>
                </c:pt>
                <c:pt idx="98">
                  <c:v>5.6249999999999996E-4</c:v>
                </c:pt>
                <c:pt idx="99">
                  <c:v>4.0624999999999998E-4</c:v>
                </c:pt>
                <c:pt idx="100">
                  <c:v>1.4479166666666668E-3</c:v>
                </c:pt>
                <c:pt idx="101">
                  <c:v>3.2291666666666666E-4</c:v>
                </c:pt>
                <c:pt idx="102">
                  <c:v>1.4062500000000002E-3</c:v>
                </c:pt>
                <c:pt idx="103">
                  <c:v>1.9791666666666666E-4</c:v>
                </c:pt>
                <c:pt idx="104">
                  <c:v>9.2708333333333325E-4</c:v>
                </c:pt>
                <c:pt idx="105">
                  <c:v>1.6875E-3</c:v>
                </c:pt>
                <c:pt idx="106">
                  <c:v>1.6458333333333333E-3</c:v>
                </c:pt>
                <c:pt idx="107">
                  <c:v>1.5312499999999998E-3</c:v>
                </c:pt>
                <c:pt idx="108">
                  <c:v>1.4479166666666668E-3</c:v>
                </c:pt>
                <c:pt idx="109">
                  <c:v>1.4479166666666668E-3</c:v>
                </c:pt>
                <c:pt idx="110">
                  <c:v>6.041666666666667E-4</c:v>
                </c:pt>
                <c:pt idx="111">
                  <c:v>6.041666666666667E-4</c:v>
                </c:pt>
                <c:pt idx="112">
                  <c:v>6.4583333333333333E-4</c:v>
                </c:pt>
                <c:pt idx="113">
                  <c:v>1.6458333333333333E-3</c:v>
                </c:pt>
                <c:pt idx="114">
                  <c:v>7.6041666666666662E-4</c:v>
                </c:pt>
                <c:pt idx="115">
                  <c:v>8.0208333333333336E-4</c:v>
                </c:pt>
                <c:pt idx="116">
                  <c:v>2.1666666666666666E-3</c:v>
                </c:pt>
                <c:pt idx="117">
                  <c:v>2.0104166666666669E-3</c:v>
                </c:pt>
                <c:pt idx="118">
                  <c:v>1.25E-3</c:v>
                </c:pt>
                <c:pt idx="119">
                  <c:v>9.2708333333333325E-4</c:v>
                </c:pt>
                <c:pt idx="120">
                  <c:v>2.2083333333333334E-3</c:v>
                </c:pt>
                <c:pt idx="121">
                  <c:v>1.4062500000000002E-3</c:v>
                </c:pt>
                <c:pt idx="122">
                  <c:v>1E-3</c:v>
                </c:pt>
                <c:pt idx="123">
                  <c:v>1.0416666666666667E-3</c:v>
                </c:pt>
                <c:pt idx="124">
                  <c:v>2.5729166666666665E-3</c:v>
                </c:pt>
                <c:pt idx="125">
                  <c:v>1E-3</c:v>
                </c:pt>
                <c:pt idx="126">
                  <c:v>2.5729166666666665E-3</c:v>
                </c:pt>
                <c:pt idx="127">
                  <c:v>1.0833333333333333E-3</c:v>
                </c:pt>
                <c:pt idx="128">
                  <c:v>1.1666666666666668E-3</c:v>
                </c:pt>
                <c:pt idx="129">
                  <c:v>1.1249999999999999E-3</c:v>
                </c:pt>
                <c:pt idx="130">
                  <c:v>1.1666666666666668E-3</c:v>
                </c:pt>
                <c:pt idx="131">
                  <c:v>2.0520833333333333E-3</c:v>
                </c:pt>
                <c:pt idx="132">
                  <c:v>1.1249999999999999E-3</c:v>
                </c:pt>
                <c:pt idx="133">
                  <c:v>2.8125000000000003E-3</c:v>
                </c:pt>
                <c:pt idx="134">
                  <c:v>1.3645833333333333E-3</c:v>
                </c:pt>
                <c:pt idx="135">
                  <c:v>1.8541666666666665E-3</c:v>
                </c:pt>
                <c:pt idx="136">
                  <c:v>3.6145833333333329E-3</c:v>
                </c:pt>
                <c:pt idx="137">
                  <c:v>1.7708333333333335E-3</c:v>
                </c:pt>
                <c:pt idx="138">
                  <c:v>1.7708333333333335E-3</c:v>
                </c:pt>
                <c:pt idx="139">
                  <c:v>1.8541666666666665E-3</c:v>
                </c:pt>
                <c:pt idx="140">
                  <c:v>3.8229166666666667E-3</c:v>
                </c:pt>
                <c:pt idx="141">
                  <c:v>1.8124999999999999E-3</c:v>
                </c:pt>
                <c:pt idx="142">
                  <c:v>1.0833333333333333E-3</c:v>
                </c:pt>
                <c:pt idx="143">
                  <c:v>1.8124999999999999E-3</c:v>
                </c:pt>
                <c:pt idx="144">
                  <c:v>1.8124999999999999E-3</c:v>
                </c:pt>
                <c:pt idx="145">
                  <c:v>4.1458333333333338E-3</c:v>
                </c:pt>
                <c:pt idx="146">
                  <c:v>1.7708333333333335E-3</c:v>
                </c:pt>
                <c:pt idx="147">
                  <c:v>3.4583333333333337E-3</c:v>
                </c:pt>
                <c:pt idx="148">
                  <c:v>1.8854166666666665E-3</c:v>
                </c:pt>
                <c:pt idx="149">
                  <c:v>4.1041666666666666E-3</c:v>
                </c:pt>
                <c:pt idx="150">
                  <c:v>2.1354166666666665E-3</c:v>
                </c:pt>
                <c:pt idx="151">
                  <c:v>1.96875E-3</c:v>
                </c:pt>
                <c:pt idx="152">
                  <c:v>3.0520833333333333E-3</c:v>
                </c:pt>
                <c:pt idx="153">
                  <c:v>2.4479166666666664E-3</c:v>
                </c:pt>
                <c:pt idx="154">
                  <c:v>2.4895833333333332E-3</c:v>
                </c:pt>
                <c:pt idx="155">
                  <c:v>2.5312500000000001E-3</c:v>
                </c:pt>
                <c:pt idx="156">
                  <c:v>4.7395833333333335E-3</c:v>
                </c:pt>
                <c:pt idx="157">
                  <c:v>4.6249999999999998E-3</c:v>
                </c:pt>
                <c:pt idx="158">
                  <c:v>2.5729166666666665E-3</c:v>
                </c:pt>
                <c:pt idx="159">
                  <c:v>2.6562500000000002E-3</c:v>
                </c:pt>
                <c:pt idx="160">
                  <c:v>3.3333333333333335E-3</c:v>
                </c:pt>
                <c:pt idx="161">
                  <c:v>2.9791666666666664E-3</c:v>
                </c:pt>
                <c:pt idx="162">
                  <c:v>2.7708333333333335E-3</c:v>
                </c:pt>
                <c:pt idx="163">
                  <c:v>2.8958333333333336E-3</c:v>
                </c:pt>
                <c:pt idx="164">
                  <c:v>4.7395833333333335E-3</c:v>
                </c:pt>
                <c:pt idx="165">
                  <c:v>4.7083333333333335E-3</c:v>
                </c:pt>
                <c:pt idx="166">
                  <c:v>4.6249999999999998E-3</c:v>
                </c:pt>
                <c:pt idx="167">
                  <c:v>3.5729166666666669E-3</c:v>
                </c:pt>
                <c:pt idx="168">
                  <c:v>2.6562500000000002E-3</c:v>
                </c:pt>
                <c:pt idx="169">
                  <c:v>3.1354166666666666E-3</c:v>
                </c:pt>
                <c:pt idx="170">
                  <c:v>3.375E-3</c:v>
                </c:pt>
                <c:pt idx="171">
                  <c:v>3.4166666666666668E-3</c:v>
                </c:pt>
                <c:pt idx="172">
                  <c:v>3.375E-3</c:v>
                </c:pt>
                <c:pt idx="173">
                  <c:v>3.0520833333333333E-3</c:v>
                </c:pt>
                <c:pt idx="174">
                  <c:v>3.375E-3</c:v>
                </c:pt>
                <c:pt idx="175">
                  <c:v>3.0104166666666664E-3</c:v>
                </c:pt>
                <c:pt idx="176">
                  <c:v>3.1770833333333334E-3</c:v>
                </c:pt>
                <c:pt idx="177">
                  <c:v>3.6979166666666666E-3</c:v>
                </c:pt>
                <c:pt idx="178">
                  <c:v>3.739583333333333E-3</c:v>
                </c:pt>
                <c:pt idx="179">
                  <c:v>4.3437499999999995E-3</c:v>
                </c:pt>
                <c:pt idx="180">
                  <c:v>4.0208333333333337E-3</c:v>
                </c:pt>
                <c:pt idx="181">
                  <c:v>4.1458333333333338E-3</c:v>
                </c:pt>
                <c:pt idx="182">
                  <c:v>4.1458333333333338E-3</c:v>
                </c:pt>
                <c:pt idx="183">
                  <c:v>5.7916666666666672E-3</c:v>
                </c:pt>
                <c:pt idx="184">
                  <c:v>4.2187500000000003E-3</c:v>
                </c:pt>
                <c:pt idx="185">
                  <c:v>4.1458333333333338E-3</c:v>
                </c:pt>
                <c:pt idx="186">
                  <c:v>3.4166666666666668E-3</c:v>
                </c:pt>
                <c:pt idx="187">
                  <c:v>4.2187500000000003E-3</c:v>
                </c:pt>
                <c:pt idx="188">
                  <c:v>6.7083333333333335E-3</c:v>
                </c:pt>
                <c:pt idx="189">
                  <c:v>4.1458333333333338E-3</c:v>
                </c:pt>
                <c:pt idx="190">
                  <c:v>4.5416666666666669E-3</c:v>
                </c:pt>
                <c:pt idx="191">
                  <c:v>6.7916666666666672E-3</c:v>
                </c:pt>
                <c:pt idx="192">
                  <c:v>4.4999999999999997E-3</c:v>
                </c:pt>
                <c:pt idx="193">
                  <c:v>4.9479166666666664E-3</c:v>
                </c:pt>
                <c:pt idx="194">
                  <c:v>4.7812499999999999E-3</c:v>
                </c:pt>
                <c:pt idx="195">
                  <c:v>6.8333333333333336E-3</c:v>
                </c:pt>
                <c:pt idx="196">
                  <c:v>5.0208333333333329E-3</c:v>
                </c:pt>
                <c:pt idx="197">
                  <c:v>5.2291666666666667E-3</c:v>
                </c:pt>
                <c:pt idx="198">
                  <c:v>7.5624999999999998E-3</c:v>
                </c:pt>
                <c:pt idx="199">
                  <c:v>5.6250000000000007E-3</c:v>
                </c:pt>
                <c:pt idx="200">
                  <c:v>6.0729166666666666E-3</c:v>
                </c:pt>
                <c:pt idx="201">
                  <c:v>7.354166666666666E-3</c:v>
                </c:pt>
                <c:pt idx="202">
                  <c:v>7.0729166666666675E-3</c:v>
                </c:pt>
                <c:pt idx="203">
                  <c:v>1.0166666666666666E-2</c:v>
                </c:pt>
                <c:pt idx="204">
                  <c:v>7.9166666666666673E-3</c:v>
                </c:pt>
                <c:pt idx="205">
                  <c:v>8.1979166666666676E-3</c:v>
                </c:pt>
                <c:pt idx="206">
                  <c:v>9.3229166666666669E-3</c:v>
                </c:pt>
                <c:pt idx="207">
                  <c:v>8.9999999999999993E-3</c:v>
                </c:pt>
                <c:pt idx="208">
                  <c:v>9.3229166666666669E-3</c:v>
                </c:pt>
                <c:pt idx="209">
                  <c:v>1.2135416666666668E-2</c:v>
                </c:pt>
                <c:pt idx="210">
                  <c:v>1.0135416666666666E-2</c:v>
                </c:pt>
                <c:pt idx="211">
                  <c:v>1.0770833333333334E-2</c:v>
                </c:pt>
                <c:pt idx="212">
                  <c:v>1.2583333333333334E-2</c:v>
                </c:pt>
                <c:pt idx="213">
                  <c:v>1.1333333333333334E-2</c:v>
                </c:pt>
                <c:pt idx="214">
                  <c:v>1.178125E-2</c:v>
                </c:pt>
                <c:pt idx="215">
                  <c:v>1.178125E-2</c:v>
                </c:pt>
                <c:pt idx="216">
                  <c:v>1.2135416666666668E-2</c:v>
                </c:pt>
                <c:pt idx="217">
                  <c:v>1.2416666666666666E-2</c:v>
                </c:pt>
                <c:pt idx="218">
                  <c:v>1.5354166666666667E-2</c:v>
                </c:pt>
                <c:pt idx="219">
                  <c:v>1.31875E-2</c:v>
                </c:pt>
                <c:pt idx="220">
                  <c:v>1.6041666666666666E-2</c:v>
                </c:pt>
                <c:pt idx="221">
                  <c:v>1.5479166666666667E-2</c:v>
                </c:pt>
                <c:pt idx="222">
                  <c:v>1.4270833333333335E-2</c:v>
                </c:pt>
                <c:pt idx="223">
                  <c:v>1.4677083333333334E-2</c:v>
                </c:pt>
                <c:pt idx="224">
                  <c:v>1.54375E-2</c:v>
                </c:pt>
                <c:pt idx="225">
                  <c:v>1.5354166666666667E-2</c:v>
                </c:pt>
                <c:pt idx="226">
                  <c:v>1.54375E-2</c:v>
                </c:pt>
                <c:pt idx="227">
                  <c:v>1.6197916666666666E-2</c:v>
                </c:pt>
                <c:pt idx="228">
                  <c:v>1.6718750000000001E-2</c:v>
                </c:pt>
                <c:pt idx="229">
                  <c:v>1.6999999999999998E-2</c:v>
                </c:pt>
                <c:pt idx="230">
                  <c:v>1.7083333333333332E-2</c:v>
                </c:pt>
                <c:pt idx="231">
                  <c:v>1.7645833333333333E-2</c:v>
                </c:pt>
                <c:pt idx="232">
                  <c:v>2.0135416666666666E-2</c:v>
                </c:pt>
                <c:pt idx="233">
                  <c:v>1.9697916666666666E-2</c:v>
                </c:pt>
                <c:pt idx="234">
                  <c:v>1.8770833333333334E-2</c:v>
                </c:pt>
                <c:pt idx="235">
                  <c:v>1.909375E-2</c:v>
                </c:pt>
                <c:pt idx="236">
                  <c:v>2.2510416666666668E-2</c:v>
                </c:pt>
                <c:pt idx="237">
                  <c:v>2.0218750000000001E-2</c:v>
                </c:pt>
                <c:pt idx="238">
                  <c:v>2.0500000000000001E-2</c:v>
                </c:pt>
                <c:pt idx="239">
                  <c:v>2.0625000000000001E-2</c:v>
                </c:pt>
                <c:pt idx="240">
                  <c:v>2.0864583333333336E-2</c:v>
                </c:pt>
                <c:pt idx="241">
                  <c:v>2.0781250000000001E-2</c:v>
                </c:pt>
                <c:pt idx="242">
                  <c:v>2.1666666666666667E-2</c:v>
                </c:pt>
                <c:pt idx="243">
                  <c:v>2.1989583333333337E-2</c:v>
                </c:pt>
                <c:pt idx="244">
                  <c:v>2.3114583333333331E-2</c:v>
                </c:pt>
                <c:pt idx="245">
                  <c:v>2.3479166666666666E-2</c:v>
                </c:pt>
                <c:pt idx="246">
                  <c:v>2.3072916666666665E-2</c:v>
                </c:pt>
                <c:pt idx="247">
                  <c:v>2.6416666666666668E-2</c:v>
                </c:pt>
                <c:pt idx="248">
                  <c:v>2.4520833333333335E-2</c:v>
                </c:pt>
                <c:pt idx="249">
                  <c:v>2.4239583333333332E-2</c:v>
                </c:pt>
                <c:pt idx="250">
                  <c:v>2.4520833333333335E-2</c:v>
                </c:pt>
                <c:pt idx="251">
                  <c:v>2.4687500000000001E-2</c:v>
                </c:pt>
                <c:pt idx="252">
                  <c:v>2.5968749999999999E-2</c:v>
                </c:pt>
                <c:pt idx="253">
                  <c:v>2.5447916666666667E-2</c:v>
                </c:pt>
                <c:pt idx="254">
                  <c:v>2.5770833333333337E-2</c:v>
                </c:pt>
                <c:pt idx="255">
                  <c:v>2.9104166666666667E-2</c:v>
                </c:pt>
                <c:pt idx="256">
                  <c:v>2.8864583333333332E-2</c:v>
                </c:pt>
                <c:pt idx="257">
                  <c:v>2.6489583333333334E-2</c:v>
                </c:pt>
                <c:pt idx="258">
                  <c:v>2.709375E-2</c:v>
                </c:pt>
                <c:pt idx="259">
                  <c:v>2.8864583333333332E-2</c:v>
                </c:pt>
                <c:pt idx="260">
                  <c:v>2.7656249999999997E-2</c:v>
                </c:pt>
                <c:pt idx="261">
                  <c:v>2.8104166666666666E-2</c:v>
                </c:pt>
                <c:pt idx="262">
                  <c:v>2.9468750000000002E-2</c:v>
                </c:pt>
                <c:pt idx="263">
                  <c:v>2.8781249999999998E-2</c:v>
                </c:pt>
                <c:pt idx="264">
                  <c:v>2.9104166666666667E-2</c:v>
                </c:pt>
                <c:pt idx="265">
                  <c:v>2.9468750000000002E-2</c:v>
                </c:pt>
                <c:pt idx="266">
                  <c:v>2.9791666666666664E-2</c:v>
                </c:pt>
                <c:pt idx="267">
                  <c:v>3.0114583333333333E-2</c:v>
                </c:pt>
                <c:pt idx="268">
                  <c:v>3.0593749999999999E-2</c:v>
                </c:pt>
                <c:pt idx="269">
                  <c:v>3.0833333333333334E-2</c:v>
                </c:pt>
                <c:pt idx="270">
                  <c:v>3.4208333333333334E-2</c:v>
                </c:pt>
                <c:pt idx="271">
                  <c:v>3.3927083333333337E-2</c:v>
                </c:pt>
                <c:pt idx="272">
                  <c:v>3.1552083333333335E-2</c:v>
                </c:pt>
                <c:pt idx="273">
                  <c:v>3.4166666666666665E-2</c:v>
                </c:pt>
                <c:pt idx="274">
                  <c:v>3.2479166666666663E-2</c:v>
                </c:pt>
                <c:pt idx="275">
                  <c:v>3.2885416666666667E-2</c:v>
                </c:pt>
                <c:pt idx="276">
                  <c:v>3.3083333333333333E-2</c:v>
                </c:pt>
                <c:pt idx="277">
                  <c:v>3.509375E-2</c:v>
                </c:pt>
                <c:pt idx="278">
                  <c:v>3.3729166666666664E-2</c:v>
                </c:pt>
                <c:pt idx="279">
                  <c:v>3.5052083333333338E-2</c:v>
                </c:pt>
                <c:pt idx="280">
                  <c:v>3.6135416666666663E-2</c:v>
                </c:pt>
                <c:pt idx="281">
                  <c:v>3.4895833333333334E-2</c:v>
                </c:pt>
                <c:pt idx="282">
                  <c:v>3.5291666666666666E-2</c:v>
                </c:pt>
                <c:pt idx="283">
                  <c:v>3.6218750000000001E-2</c:v>
                </c:pt>
                <c:pt idx="284">
                  <c:v>3.5781250000000001E-2</c:v>
                </c:pt>
                <c:pt idx="285">
                  <c:v>3.814583333333333E-2</c:v>
                </c:pt>
                <c:pt idx="286">
                  <c:v>3.7583333333333337E-2</c:v>
                </c:pt>
                <c:pt idx="287">
                  <c:v>3.9958333333333332E-2</c:v>
                </c:pt>
                <c:pt idx="288">
                  <c:v>3.7583333333333337E-2</c:v>
                </c:pt>
                <c:pt idx="289">
                  <c:v>3.7666666666666668E-2</c:v>
                </c:pt>
                <c:pt idx="290">
                  <c:v>3.7989583333333334E-2</c:v>
                </c:pt>
                <c:pt idx="291">
                  <c:v>3.8187499999999999E-2</c:v>
                </c:pt>
                <c:pt idx="292">
                  <c:v>3.9156249999999997E-2</c:v>
                </c:pt>
                <c:pt idx="293">
                  <c:v>3.8354166666666668E-2</c:v>
                </c:pt>
                <c:pt idx="294">
                  <c:v>3.9114583333333335E-2</c:v>
                </c:pt>
                <c:pt idx="295">
                  <c:v>4.0645833333333332E-2</c:v>
                </c:pt>
                <c:pt idx="296">
                  <c:v>3.9031249999999997E-2</c:v>
                </c:pt>
                <c:pt idx="297">
                  <c:v>4.0114583333333335E-2</c:v>
                </c:pt>
                <c:pt idx="298">
                  <c:v>4.2291666666666665E-2</c:v>
                </c:pt>
                <c:pt idx="299">
                  <c:v>4.0927083333333329E-2</c:v>
                </c:pt>
                <c:pt idx="300">
                  <c:v>4.1166666666666664E-2</c:v>
                </c:pt>
                <c:pt idx="301">
                  <c:v>4.2854166666666665E-2</c:v>
                </c:pt>
                <c:pt idx="302">
                  <c:v>4.1927083333333337E-2</c:v>
                </c:pt>
                <c:pt idx="303">
                  <c:v>4.2166666666666665E-2</c:v>
                </c:pt>
                <c:pt idx="304">
                  <c:v>4.3572916666666663E-2</c:v>
                </c:pt>
                <c:pt idx="305">
                  <c:v>4.2937499999999997E-2</c:v>
                </c:pt>
                <c:pt idx="306">
                  <c:v>4.5666666666666668E-2</c:v>
                </c:pt>
                <c:pt idx="307">
                  <c:v>4.6750000000000007E-2</c:v>
                </c:pt>
                <c:pt idx="308">
                  <c:v>4.6635416666666672E-2</c:v>
                </c:pt>
                <c:pt idx="309">
                  <c:v>4.438541666666667E-2</c:v>
                </c:pt>
                <c:pt idx="310">
                  <c:v>4.4697916666666671E-2</c:v>
                </c:pt>
                <c:pt idx="311">
                  <c:v>4.74375E-2</c:v>
                </c:pt>
                <c:pt idx="312">
                  <c:v>4.6750000000000007E-2</c:v>
                </c:pt>
                <c:pt idx="313">
                  <c:v>4.5666666666666668E-2</c:v>
                </c:pt>
                <c:pt idx="314">
                  <c:v>4.5906250000000003E-2</c:v>
                </c:pt>
                <c:pt idx="315">
                  <c:v>4.6427083333333334E-2</c:v>
                </c:pt>
                <c:pt idx="316">
                  <c:v>4.9406250000000006E-2</c:v>
                </c:pt>
                <c:pt idx="317">
                  <c:v>4.7197916666666666E-2</c:v>
                </c:pt>
                <c:pt idx="318">
                  <c:v>4.8281249999999998E-2</c:v>
                </c:pt>
                <c:pt idx="319">
                  <c:v>4.7833333333333332E-2</c:v>
                </c:pt>
                <c:pt idx="320">
                  <c:v>4.8114583333333329E-2</c:v>
                </c:pt>
                <c:pt idx="321">
                  <c:v>4.8406250000000005E-2</c:v>
                </c:pt>
                <c:pt idx="322">
                  <c:v>5.0656250000000007E-2</c:v>
                </c:pt>
                <c:pt idx="323">
                  <c:v>4.9281249999999999E-2</c:v>
                </c:pt>
                <c:pt idx="324">
                  <c:v>4.9812500000000003E-2</c:v>
                </c:pt>
                <c:pt idx="325">
                  <c:v>5.005208333333333E-2</c:v>
                </c:pt>
                <c:pt idx="326">
                  <c:v>5.0375000000000003E-2</c:v>
                </c:pt>
                <c:pt idx="327">
                  <c:v>5.0895833333333335E-2</c:v>
                </c:pt>
                <c:pt idx="328">
                  <c:v>5.121875E-2</c:v>
                </c:pt>
                <c:pt idx="329">
                  <c:v>5.1260416666666669E-2</c:v>
                </c:pt>
                <c:pt idx="330">
                  <c:v>5.1937499999999998E-2</c:v>
                </c:pt>
                <c:pt idx="331">
                  <c:v>5.5156249999999997E-2</c:v>
                </c:pt>
                <c:pt idx="332">
                  <c:v>5.3864583333333334E-2</c:v>
                </c:pt>
                <c:pt idx="333">
                  <c:v>5.302083333333333E-2</c:v>
                </c:pt>
                <c:pt idx="334">
                  <c:v>5.3187499999999999E-2</c:v>
                </c:pt>
                <c:pt idx="335">
                  <c:v>5.4958333333333331E-2</c:v>
                </c:pt>
                <c:pt idx="336">
                  <c:v>5.3791666666666661E-2</c:v>
                </c:pt>
                <c:pt idx="337">
                  <c:v>5.4395833333333338E-2</c:v>
                </c:pt>
                <c:pt idx="338">
                  <c:v>5.4916666666666669E-2</c:v>
                </c:pt>
                <c:pt idx="339">
                  <c:v>5.5197916666666673E-2</c:v>
                </c:pt>
                <c:pt idx="340">
                  <c:v>5.5197916666666673E-2</c:v>
                </c:pt>
                <c:pt idx="341">
                  <c:v>5.6083333333333339E-2</c:v>
                </c:pt>
                <c:pt idx="342">
                  <c:v>5.6322916666666667E-2</c:v>
                </c:pt>
                <c:pt idx="343">
                  <c:v>5.6802083333333336E-2</c:v>
                </c:pt>
                <c:pt idx="344">
                  <c:v>5.7208333333333333E-2</c:v>
                </c:pt>
                <c:pt idx="345">
                  <c:v>5.7968750000000006E-2</c:v>
                </c:pt>
                <c:pt idx="346">
                  <c:v>5.7968750000000006E-2</c:v>
                </c:pt>
                <c:pt idx="347">
                  <c:v>5.8333333333333327E-2</c:v>
                </c:pt>
                <c:pt idx="348">
                  <c:v>6.0947916666666664E-2</c:v>
                </c:pt>
                <c:pt idx="349">
                  <c:v>5.8937500000000004E-2</c:v>
                </c:pt>
                <c:pt idx="350">
                  <c:v>5.9375000000000004E-2</c:v>
                </c:pt>
                <c:pt idx="351">
                  <c:v>5.9979166666666667E-2</c:v>
                </c:pt>
                <c:pt idx="352">
                  <c:v>6.1229166666666668E-2</c:v>
                </c:pt>
                <c:pt idx="353">
                  <c:v>6.3031249999999997E-2</c:v>
                </c:pt>
                <c:pt idx="354">
                  <c:v>6.1541666666666668E-2</c:v>
                </c:pt>
                <c:pt idx="355">
                  <c:v>6.1708333333333337E-2</c:v>
                </c:pt>
                <c:pt idx="356">
                  <c:v>6.1666666666666668E-2</c:v>
                </c:pt>
                <c:pt idx="357">
                  <c:v>6.23125E-2</c:v>
                </c:pt>
                <c:pt idx="358">
                  <c:v>6.1625000000000006E-2</c:v>
                </c:pt>
                <c:pt idx="359">
                  <c:v>6.275E-2</c:v>
                </c:pt>
                <c:pt idx="360">
                  <c:v>6.3031249999999997E-2</c:v>
                </c:pt>
                <c:pt idx="361">
                  <c:v>6.3395833333333332E-2</c:v>
                </c:pt>
                <c:pt idx="362">
                  <c:v>6.3760416666666667E-2</c:v>
                </c:pt>
                <c:pt idx="363">
                  <c:v>6.4281249999999998E-2</c:v>
                </c:pt>
                <c:pt idx="364">
                  <c:v>6.6968750000000007E-2</c:v>
                </c:pt>
                <c:pt idx="365">
                  <c:v>6.5250000000000002E-2</c:v>
                </c:pt>
                <c:pt idx="366">
                  <c:v>6.5447916666666675E-2</c:v>
                </c:pt>
                <c:pt idx="367">
                  <c:v>6.8499999999999991E-2</c:v>
                </c:pt>
                <c:pt idx="368">
                  <c:v>6.6250000000000003E-2</c:v>
                </c:pt>
                <c:pt idx="369">
                  <c:v>6.9260416666666672E-2</c:v>
                </c:pt>
                <c:pt idx="370">
                  <c:v>6.7614583333333325E-2</c:v>
                </c:pt>
                <c:pt idx="371">
                  <c:v>6.7614583333333325E-2</c:v>
                </c:pt>
                <c:pt idx="372">
                  <c:v>6.8416666666666667E-2</c:v>
                </c:pt>
                <c:pt idx="373">
                  <c:v>6.8135416666666671E-2</c:v>
                </c:pt>
                <c:pt idx="374">
                  <c:v>7.0989583333333342E-2</c:v>
                </c:pt>
                <c:pt idx="375">
                  <c:v>6.9104166666666675E-2</c:v>
                </c:pt>
                <c:pt idx="376">
                  <c:v>6.9145833333333337E-2</c:v>
                </c:pt>
                <c:pt idx="377">
                  <c:v>6.9822916666666665E-2</c:v>
                </c:pt>
                <c:pt idx="378">
                  <c:v>7.0270833333333338E-2</c:v>
                </c:pt>
                <c:pt idx="379">
                  <c:v>7.264583333333334E-2</c:v>
                </c:pt>
                <c:pt idx="380">
                  <c:v>7.1114583333333328E-2</c:v>
                </c:pt>
                <c:pt idx="381">
                  <c:v>7.264583333333334E-2</c:v>
                </c:pt>
                <c:pt idx="382">
                  <c:v>7.4010416666666676E-2</c:v>
                </c:pt>
                <c:pt idx="383">
                  <c:v>7.384375E-2</c:v>
                </c:pt>
                <c:pt idx="384">
                  <c:v>7.4166666666666672E-2</c:v>
                </c:pt>
                <c:pt idx="385">
                  <c:v>7.323958333333333E-2</c:v>
                </c:pt>
                <c:pt idx="386">
                  <c:v>7.3645833333333341E-2</c:v>
                </c:pt>
                <c:pt idx="387">
                  <c:v>7.4166666666666672E-2</c:v>
                </c:pt>
                <c:pt idx="388">
                  <c:v>7.4249999999999997E-2</c:v>
                </c:pt>
                <c:pt idx="389">
                  <c:v>7.7302083333333341E-2</c:v>
                </c:pt>
                <c:pt idx="390">
                  <c:v>7.5374999999999998E-2</c:v>
                </c:pt>
                <c:pt idx="391">
                  <c:v>7.5979166666666667E-2</c:v>
                </c:pt>
                <c:pt idx="392">
                  <c:v>7.6343750000000002E-2</c:v>
                </c:pt>
                <c:pt idx="393">
                  <c:v>7.6906249999999995E-2</c:v>
                </c:pt>
                <c:pt idx="394">
                  <c:v>7.9677083333333329E-2</c:v>
                </c:pt>
                <c:pt idx="395">
                  <c:v>8.0520833333333333E-2</c:v>
                </c:pt>
                <c:pt idx="396">
                  <c:v>7.8708333333333338E-2</c:v>
                </c:pt>
                <c:pt idx="397">
                  <c:v>8.0520833333333333E-2</c:v>
                </c:pt>
                <c:pt idx="398">
                  <c:v>7.919791666666666E-2</c:v>
                </c:pt>
                <c:pt idx="399">
                  <c:v>8.1968749999999993E-2</c:v>
                </c:pt>
                <c:pt idx="400">
                  <c:v>8.2447916666666662E-2</c:v>
                </c:pt>
                <c:pt idx="401">
                  <c:v>8.1729166666666672E-2</c:v>
                </c:pt>
                <c:pt idx="402">
                  <c:v>8.1208333333333341E-2</c:v>
                </c:pt>
                <c:pt idx="403">
                  <c:v>8.1645833333333334E-2</c:v>
                </c:pt>
                <c:pt idx="404">
                  <c:v>8.3614583333333325E-2</c:v>
                </c:pt>
                <c:pt idx="405">
                  <c:v>8.4020833333333336E-2</c:v>
                </c:pt>
                <c:pt idx="406">
                  <c:v>8.313541666666667E-2</c:v>
                </c:pt>
                <c:pt idx="407">
                  <c:v>8.3656250000000001E-2</c:v>
                </c:pt>
                <c:pt idx="408">
                  <c:v>8.5187500000000013E-2</c:v>
                </c:pt>
                <c:pt idx="409">
                  <c:v>8.4697916666666664E-2</c:v>
                </c:pt>
                <c:pt idx="410">
                  <c:v>8.5260416666666672E-2</c:v>
                </c:pt>
                <c:pt idx="411">
                  <c:v>8.8479166666666664E-2</c:v>
                </c:pt>
                <c:pt idx="412">
                  <c:v>8.6145833333333324E-2</c:v>
                </c:pt>
                <c:pt idx="413">
                  <c:v>8.679166666666667E-2</c:v>
                </c:pt>
                <c:pt idx="414">
                  <c:v>8.9124999999999996E-2</c:v>
                </c:pt>
                <c:pt idx="415">
                  <c:v>8.6958333333333346E-2</c:v>
                </c:pt>
                <c:pt idx="416">
                  <c:v>8.839583333333334E-2</c:v>
                </c:pt>
                <c:pt idx="417">
                  <c:v>8.900000000000001E-2</c:v>
                </c:pt>
                <c:pt idx="418">
                  <c:v>8.9322916666666655E-2</c:v>
                </c:pt>
                <c:pt idx="419">
                  <c:v>9.2416666666666661E-2</c:v>
                </c:pt>
                <c:pt idx="420">
                  <c:v>9.0124999999999997E-2</c:v>
                </c:pt>
                <c:pt idx="421">
                  <c:v>9.0656249999999994E-2</c:v>
                </c:pt>
                <c:pt idx="422">
                  <c:v>9.302083333333333E-2</c:v>
                </c:pt>
                <c:pt idx="423">
                  <c:v>9.1781249999999995E-2</c:v>
                </c:pt>
                <c:pt idx="424">
                  <c:v>9.5114583333333336E-2</c:v>
                </c:pt>
                <c:pt idx="425">
                  <c:v>9.2343750000000002E-2</c:v>
                </c:pt>
                <c:pt idx="426">
                  <c:v>9.3385416666666665E-2</c:v>
                </c:pt>
                <c:pt idx="427">
                  <c:v>9.3947916666666673E-2</c:v>
                </c:pt>
                <c:pt idx="428">
                  <c:v>9.6156249999999999E-2</c:v>
                </c:pt>
                <c:pt idx="429">
                  <c:v>9.4989583333333336E-2</c:v>
                </c:pt>
                <c:pt idx="430">
                  <c:v>9.6999999999999989E-2</c:v>
                </c:pt>
                <c:pt idx="431">
                  <c:v>9.6395833333333333E-2</c:v>
                </c:pt>
                <c:pt idx="432">
                  <c:v>9.6479166666666671E-2</c:v>
                </c:pt>
                <c:pt idx="433">
                  <c:v>9.7927083333333331E-2</c:v>
                </c:pt>
                <c:pt idx="434">
                  <c:v>9.8208333333333342E-2</c:v>
                </c:pt>
                <c:pt idx="435">
                  <c:v>9.8937499999999998E-2</c:v>
                </c:pt>
                <c:pt idx="436">
                  <c:v>9.8406249999999987E-2</c:v>
                </c:pt>
                <c:pt idx="437">
                  <c:v>9.9291666666666667E-2</c:v>
                </c:pt>
                <c:pt idx="438">
                  <c:v>0.10231249999999999</c:v>
                </c:pt>
                <c:pt idx="439">
                  <c:v>9.9333333333333329E-2</c:v>
                </c:pt>
                <c:pt idx="440">
                  <c:v>0.10069791666666666</c:v>
                </c:pt>
                <c:pt idx="441">
                  <c:v>0.10154166666666666</c:v>
                </c:pt>
                <c:pt idx="442">
                  <c:v>0.10179166666666667</c:v>
                </c:pt>
                <c:pt idx="443">
                  <c:v>0.10222916666666666</c:v>
                </c:pt>
                <c:pt idx="444">
                  <c:v>0.10263541666666666</c:v>
                </c:pt>
                <c:pt idx="445">
                  <c:v>0.10335416666666668</c:v>
                </c:pt>
                <c:pt idx="446">
                  <c:v>0.10395833333333333</c:v>
                </c:pt>
                <c:pt idx="447">
                  <c:v>0.10572916666666667</c:v>
                </c:pt>
                <c:pt idx="448">
                  <c:v>0.10508333333333332</c:v>
                </c:pt>
                <c:pt idx="449">
                  <c:v>0.10540624999999999</c:v>
                </c:pt>
                <c:pt idx="450">
                  <c:v>0.10608333333333332</c:v>
                </c:pt>
                <c:pt idx="451">
                  <c:v>0.10657291666666667</c:v>
                </c:pt>
                <c:pt idx="452">
                  <c:v>0.10721874999999999</c:v>
                </c:pt>
                <c:pt idx="453">
                  <c:v>0.10878125</c:v>
                </c:pt>
                <c:pt idx="454">
                  <c:v>0.10830208333333334</c:v>
                </c:pt>
                <c:pt idx="455">
                  <c:v>0.10802083333333333</c:v>
                </c:pt>
                <c:pt idx="456">
                  <c:v>0.10934375</c:v>
                </c:pt>
                <c:pt idx="457">
                  <c:v>0.11027083333333333</c:v>
                </c:pt>
                <c:pt idx="458">
                  <c:v>0.11228125</c:v>
                </c:pt>
                <c:pt idx="459">
                  <c:v>0.11151041666666667</c:v>
                </c:pt>
                <c:pt idx="460">
                  <c:v>0.1136875</c:v>
                </c:pt>
                <c:pt idx="461">
                  <c:v>0.11223958333333334</c:v>
                </c:pt>
                <c:pt idx="462">
                  <c:v>0.11247916666666667</c:v>
                </c:pt>
                <c:pt idx="463">
                  <c:v>0.11295833333333333</c:v>
                </c:pt>
                <c:pt idx="464">
                  <c:v>0.11360416666666667</c:v>
                </c:pt>
                <c:pt idx="465">
                  <c:v>0.113</c:v>
                </c:pt>
                <c:pt idx="466">
                  <c:v>0.11412499999999999</c:v>
                </c:pt>
                <c:pt idx="467">
                  <c:v>0.11525000000000001</c:v>
                </c:pt>
                <c:pt idx="468">
                  <c:v>0.1158125</c:v>
                </c:pt>
                <c:pt idx="469">
                  <c:v>0.11730208333333332</c:v>
                </c:pt>
                <c:pt idx="470">
                  <c:v>0.11686458333333333</c:v>
                </c:pt>
                <c:pt idx="471">
                  <c:v>0.11742708333333333</c:v>
                </c:pt>
                <c:pt idx="472">
                  <c:v>0.11786458333333333</c:v>
                </c:pt>
                <c:pt idx="473">
                  <c:v>0.11976041666666666</c:v>
                </c:pt>
                <c:pt idx="474">
                  <c:v>0.11898958333333333</c:v>
                </c:pt>
                <c:pt idx="475">
                  <c:v>0.11971875</c:v>
                </c:pt>
                <c:pt idx="476">
                  <c:v>0.12052083333333334</c:v>
                </c:pt>
                <c:pt idx="477">
                  <c:v>0.12047916666666668</c:v>
                </c:pt>
                <c:pt idx="478">
                  <c:v>0.12088541666666668</c:v>
                </c:pt>
                <c:pt idx="479">
                  <c:v>0.12205208333333334</c:v>
                </c:pt>
                <c:pt idx="480">
                  <c:v>0.12216666666666666</c:v>
                </c:pt>
                <c:pt idx="481">
                  <c:v>0.12313541666666666</c:v>
                </c:pt>
                <c:pt idx="482">
                  <c:v>0.12473958333333333</c:v>
                </c:pt>
                <c:pt idx="483">
                  <c:v>0.12305208333333334</c:v>
                </c:pt>
                <c:pt idx="484">
                  <c:v>0.12434374999999999</c:v>
                </c:pt>
                <c:pt idx="485">
                  <c:v>0.12482291666666667</c:v>
                </c:pt>
                <c:pt idx="486">
                  <c:v>0.12618750000000001</c:v>
                </c:pt>
                <c:pt idx="487">
                  <c:v>0.12610416666666666</c:v>
                </c:pt>
                <c:pt idx="488">
                  <c:v>0.12646874999999999</c:v>
                </c:pt>
                <c:pt idx="489">
                  <c:v>0.12687499999999999</c:v>
                </c:pt>
                <c:pt idx="490">
                  <c:v>0.12755208333333332</c:v>
                </c:pt>
                <c:pt idx="491">
                  <c:v>0.13053125000000002</c:v>
                </c:pt>
                <c:pt idx="492">
                  <c:v>0.12852083333333333</c:v>
                </c:pt>
                <c:pt idx="493">
                  <c:v>0.12912500000000002</c:v>
                </c:pt>
                <c:pt idx="494">
                  <c:v>0.12977083333333334</c:v>
                </c:pt>
                <c:pt idx="495">
                  <c:v>0.13117708333333333</c:v>
                </c:pt>
                <c:pt idx="496">
                  <c:v>0.13234375000000001</c:v>
                </c:pt>
                <c:pt idx="497">
                  <c:v>0.13435416666666666</c:v>
                </c:pt>
                <c:pt idx="498">
                  <c:v>0.13197916666666668</c:v>
                </c:pt>
                <c:pt idx="499">
                  <c:v>0.13446875</c:v>
                </c:pt>
                <c:pt idx="500">
                  <c:v>0.13297916666666668</c:v>
                </c:pt>
                <c:pt idx="501">
                  <c:v>0.13366666666666668</c:v>
                </c:pt>
                <c:pt idx="502">
                  <c:v>0.13522916666666665</c:v>
                </c:pt>
                <c:pt idx="503">
                  <c:v>0.13451041666666666</c:v>
                </c:pt>
                <c:pt idx="504">
                  <c:v>0.13768749999999999</c:v>
                </c:pt>
                <c:pt idx="505">
                  <c:v>0.13599999999999998</c:v>
                </c:pt>
                <c:pt idx="506">
                  <c:v>0.13632291666666665</c:v>
                </c:pt>
                <c:pt idx="507">
                  <c:v>0.13660416666666667</c:v>
                </c:pt>
                <c:pt idx="508">
                  <c:v>0.139375</c:v>
                </c:pt>
                <c:pt idx="509">
                  <c:v>0.13784375000000001</c:v>
                </c:pt>
                <c:pt idx="510">
                  <c:v>0.14078125</c:v>
                </c:pt>
                <c:pt idx="511">
                  <c:v>0.13825000000000001</c:v>
                </c:pt>
                <c:pt idx="512">
                  <c:v>0.14170833333333333</c:v>
                </c:pt>
                <c:pt idx="513">
                  <c:v>0.14013541666666665</c:v>
                </c:pt>
                <c:pt idx="514">
                  <c:v>0.14049999999999999</c:v>
                </c:pt>
                <c:pt idx="515">
                  <c:v>0.14093749999999999</c:v>
                </c:pt>
                <c:pt idx="516">
                  <c:v>0.14142708333333334</c:v>
                </c:pt>
                <c:pt idx="517">
                  <c:v>0.14259374999999999</c:v>
                </c:pt>
                <c:pt idx="518">
                  <c:v>0.14242708333333334</c:v>
                </c:pt>
                <c:pt idx="519">
                  <c:v>0.14363541666666665</c:v>
                </c:pt>
                <c:pt idx="520">
                  <c:v>0.14391666666666666</c:v>
                </c:pt>
                <c:pt idx="521">
                  <c:v>0.14423958333333334</c:v>
                </c:pt>
                <c:pt idx="522">
                  <c:v>0.14463541666666666</c:v>
                </c:pt>
                <c:pt idx="523">
                  <c:v>0.14717708333333332</c:v>
                </c:pt>
                <c:pt idx="524">
                  <c:v>0.14584374999999999</c:v>
                </c:pt>
                <c:pt idx="525">
                  <c:v>0.14605208333333333</c:v>
                </c:pt>
                <c:pt idx="526">
                  <c:v>0.14873958333333334</c:v>
                </c:pt>
                <c:pt idx="527">
                  <c:v>0.14930208333333334</c:v>
                </c:pt>
                <c:pt idx="528">
                  <c:v>0.14821874999999998</c:v>
                </c:pt>
                <c:pt idx="529">
                  <c:v>0.14865625000000002</c:v>
                </c:pt>
                <c:pt idx="530">
                  <c:v>0.14897916666666666</c:v>
                </c:pt>
                <c:pt idx="531">
                  <c:v>0.14970833333333333</c:v>
                </c:pt>
                <c:pt idx="532">
                  <c:v>0.15010416666666668</c:v>
                </c:pt>
                <c:pt idx="533">
                  <c:v>0.15115624999999999</c:v>
                </c:pt>
                <c:pt idx="534">
                  <c:v>0.1514375</c:v>
                </c:pt>
                <c:pt idx="535">
                  <c:v>0.15377083333333333</c:v>
                </c:pt>
                <c:pt idx="536">
                  <c:v>0.15332291666666667</c:v>
                </c:pt>
                <c:pt idx="537">
                  <c:v>0.15352083333333333</c:v>
                </c:pt>
                <c:pt idx="538">
                  <c:v>0.15626041666666665</c:v>
                </c:pt>
                <c:pt idx="539">
                  <c:v>0.15388541666666666</c:v>
                </c:pt>
                <c:pt idx="540">
                  <c:v>0.15561458333333333</c:v>
                </c:pt>
                <c:pt idx="541">
                  <c:v>0.15669791666666666</c:v>
                </c:pt>
                <c:pt idx="542">
                  <c:v>0.15754166666666666</c:v>
                </c:pt>
                <c:pt idx="543">
                  <c:v>0.15662499999999999</c:v>
                </c:pt>
                <c:pt idx="544">
                  <c:v>0.15678125000000001</c:v>
                </c:pt>
                <c:pt idx="545">
                  <c:v>0.15721874999999999</c:v>
                </c:pt>
                <c:pt idx="546">
                  <c:v>0.15803124999999998</c:v>
                </c:pt>
                <c:pt idx="547">
                  <c:v>0.16116666666666665</c:v>
                </c:pt>
                <c:pt idx="548">
                  <c:v>0.16112499999999999</c:v>
                </c:pt>
                <c:pt idx="549">
                  <c:v>0.16140625</c:v>
                </c:pt>
                <c:pt idx="550">
                  <c:v>0.16168750000000001</c:v>
                </c:pt>
                <c:pt idx="551">
                  <c:v>0.16028125000000001</c:v>
                </c:pt>
                <c:pt idx="552">
                  <c:v>0.16123958333333333</c:v>
                </c:pt>
                <c:pt idx="553">
                  <c:v>0.16229166666666667</c:v>
                </c:pt>
                <c:pt idx="554">
                  <c:v>0.16212499999999999</c:v>
                </c:pt>
                <c:pt idx="555">
                  <c:v>0.16313541666666667</c:v>
                </c:pt>
              </c:numCache>
            </c:numRef>
          </c:xVal>
          <c:yVal>
            <c:numRef>
              <c:f>'Q890C20-2'!$C$2:$C$600</c:f>
              <c:numCache>
                <c:formatCode>0.000_ 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-1.2217672698454547</c:v>
                </c:pt>
                <c:pt idx="3">
                  <c:v>-2.8728041209879724</c:v>
                </c:pt>
                <c:pt idx="4">
                  <c:v>-3.4011359133535781</c:v>
                </c:pt>
                <c:pt idx="5">
                  <c:v>-2.6086382248051749</c:v>
                </c:pt>
                <c:pt idx="6">
                  <c:v>-1.9152027473253148</c:v>
                </c:pt>
                <c:pt idx="7">
                  <c:v>-1.0236428477083568</c:v>
                </c:pt>
                <c:pt idx="8">
                  <c:v>-0.69343547747984846</c:v>
                </c:pt>
                <c:pt idx="9">
                  <c:v>-1.5519746400739629</c:v>
                </c:pt>
                <c:pt idx="10">
                  <c:v>-2.5095760137366199</c:v>
                </c:pt>
                <c:pt idx="11">
                  <c:v>-4.0615506538105945</c:v>
                </c:pt>
                <c:pt idx="12">
                  <c:v>-3.1699907541936247</c:v>
                </c:pt>
                <c:pt idx="13">
                  <c:v>-2.6746796988508743</c:v>
                </c:pt>
                <c:pt idx="14">
                  <c:v>-1.6180161141196621</c:v>
                </c:pt>
                <c:pt idx="15">
                  <c:v>-0.7594769515255595</c:v>
                </c:pt>
                <c:pt idx="16">
                  <c:v>-0.89155989961695803</c:v>
                </c:pt>
                <c:pt idx="17">
                  <c:v>-3.1039492801479258</c:v>
                </c:pt>
                <c:pt idx="18">
                  <c:v>-3.9955091797648836</c:v>
                </c:pt>
                <c:pt idx="19">
                  <c:v>-3.9624884427420399</c:v>
                </c:pt>
                <c:pt idx="20">
                  <c:v>-2.9388455950336718</c:v>
                </c:pt>
                <c:pt idx="21">
                  <c:v>-2.6416589618280186</c:v>
                </c:pt>
                <c:pt idx="22">
                  <c:v>-1.6180161141196621</c:v>
                </c:pt>
                <c:pt idx="23">
                  <c:v>-1.1887465328226108</c:v>
                </c:pt>
                <c:pt idx="24">
                  <c:v>-2.6416589618280186</c:v>
                </c:pt>
                <c:pt idx="25">
                  <c:v>-4.7219653942675999</c:v>
                </c:pt>
                <c:pt idx="26">
                  <c:v>-5.0521727644960954</c:v>
                </c:pt>
                <c:pt idx="27">
                  <c:v>-4.1936336019019933</c:v>
                </c:pt>
                <c:pt idx="28">
                  <c:v>-3.6983225465592313</c:v>
                </c:pt>
                <c:pt idx="29">
                  <c:v>-2.5756174877823197</c:v>
                </c:pt>
                <c:pt idx="30">
                  <c:v>3.4671773873992895</c:v>
                </c:pt>
                <c:pt idx="31">
                  <c:v>5.4154008717474591</c:v>
                </c:pt>
                <c:pt idx="32">
                  <c:v>10.104345528992209</c:v>
                </c:pt>
                <c:pt idx="33">
                  <c:v>12.349755646546038</c:v>
                </c:pt>
                <c:pt idx="34">
                  <c:v>13.604543653414348</c:v>
                </c:pt>
                <c:pt idx="35">
                  <c:v>15.321621978602566</c:v>
                </c:pt>
                <c:pt idx="36">
                  <c:v>15.35464271562542</c:v>
                </c:pt>
                <c:pt idx="37">
                  <c:v>17.038700303790787</c:v>
                </c:pt>
                <c:pt idx="38">
                  <c:v>19.317131158367463</c:v>
                </c:pt>
                <c:pt idx="39">
                  <c:v>21.562541275921284</c:v>
                </c:pt>
                <c:pt idx="40">
                  <c:v>22.553163386606798</c:v>
                </c:pt>
                <c:pt idx="41">
                  <c:v>23.378681812178055</c:v>
                </c:pt>
                <c:pt idx="42">
                  <c:v>26.515651829348837</c:v>
                </c:pt>
                <c:pt idx="43">
                  <c:v>28.232730154537052</c:v>
                </c:pt>
                <c:pt idx="44">
                  <c:v>30.114912164839527</c:v>
                </c:pt>
                <c:pt idx="45">
                  <c:v>33.053757759873207</c:v>
                </c:pt>
                <c:pt idx="46">
                  <c:v>34.506670188878623</c:v>
                </c:pt>
                <c:pt idx="47">
                  <c:v>36.818121780478151</c:v>
                </c:pt>
                <c:pt idx="48">
                  <c:v>36.487914410249637</c:v>
                </c:pt>
                <c:pt idx="49">
                  <c:v>39.955091797648933</c:v>
                </c:pt>
                <c:pt idx="50">
                  <c:v>44.082683925505229</c:v>
                </c:pt>
                <c:pt idx="51">
                  <c:v>44.710077928939384</c:v>
                </c:pt>
                <c:pt idx="52">
                  <c:v>48.408400475498624</c:v>
                </c:pt>
                <c:pt idx="53">
                  <c:v>49.630167745344089</c:v>
                </c:pt>
                <c:pt idx="54">
                  <c:v>52.040681548012159</c:v>
                </c:pt>
                <c:pt idx="55">
                  <c:v>54.97952714304585</c:v>
                </c:pt>
                <c:pt idx="56">
                  <c:v>57.357020208691061</c:v>
                </c:pt>
                <c:pt idx="57">
                  <c:v>58.215559371285181</c:v>
                </c:pt>
                <c:pt idx="58">
                  <c:v>59.536388852199188</c:v>
                </c:pt>
                <c:pt idx="59">
                  <c:v>58.479725267467977</c:v>
                </c:pt>
                <c:pt idx="60">
                  <c:v>60.493990225861843</c:v>
                </c:pt>
                <c:pt idx="61">
                  <c:v>60.493990225861843</c:v>
                </c:pt>
                <c:pt idx="62">
                  <c:v>60.493990225861843</c:v>
                </c:pt>
                <c:pt idx="63">
                  <c:v>60.460969488839005</c:v>
                </c:pt>
                <c:pt idx="64">
                  <c:v>60.560031699907547</c:v>
                </c:pt>
                <c:pt idx="65">
                  <c:v>60.560031699907547</c:v>
                </c:pt>
                <c:pt idx="66">
                  <c:v>60.493990225861843</c:v>
                </c:pt>
                <c:pt idx="67">
                  <c:v>60.460969488839005</c:v>
                </c:pt>
                <c:pt idx="68">
                  <c:v>60.427948751816146</c:v>
                </c:pt>
                <c:pt idx="69">
                  <c:v>60.493990225861843</c:v>
                </c:pt>
                <c:pt idx="70">
                  <c:v>60.560031699907547</c:v>
                </c:pt>
                <c:pt idx="71">
                  <c:v>60.394928014793308</c:v>
                </c:pt>
                <c:pt idx="72">
                  <c:v>60.361907277770442</c:v>
                </c:pt>
                <c:pt idx="73">
                  <c:v>60.394928014793308</c:v>
                </c:pt>
                <c:pt idx="74">
                  <c:v>61.15440496631885</c:v>
                </c:pt>
                <c:pt idx="75">
                  <c:v>62.376172236164315</c:v>
                </c:pt>
                <c:pt idx="76">
                  <c:v>63.366794346849829</c:v>
                </c:pt>
                <c:pt idx="77">
                  <c:v>64.588561616695301</c:v>
                </c:pt>
                <c:pt idx="78">
                  <c:v>67.857614581957478</c:v>
                </c:pt>
                <c:pt idx="79">
                  <c:v>69.277506273940034</c:v>
                </c:pt>
                <c:pt idx="80">
                  <c:v>72.744683661339323</c:v>
                </c:pt>
                <c:pt idx="81">
                  <c:v>75.122176726984549</c:v>
                </c:pt>
                <c:pt idx="82">
                  <c:v>78.622374851406704</c:v>
                </c:pt>
                <c:pt idx="83">
                  <c:v>80.537577598732014</c:v>
                </c:pt>
                <c:pt idx="84">
                  <c:v>84.367983093382648</c:v>
                </c:pt>
                <c:pt idx="85">
                  <c:v>88.792761854444592</c:v>
                </c:pt>
                <c:pt idx="86">
                  <c:v>92.292959978866747</c:v>
                </c:pt>
                <c:pt idx="87">
                  <c:v>94.175141989169219</c:v>
                </c:pt>
                <c:pt idx="88">
                  <c:v>99.392418438779558</c:v>
                </c:pt>
                <c:pt idx="89">
                  <c:v>101.50574560824199</c:v>
                </c:pt>
                <c:pt idx="90">
                  <c:v>107.2183331131951</c:v>
                </c:pt>
                <c:pt idx="91">
                  <c:v>109.19957733456611</c:v>
                </c:pt>
                <c:pt idx="92">
                  <c:v>115.30841368379343</c:v>
                </c:pt>
                <c:pt idx="93">
                  <c:v>117.55382380134725</c:v>
                </c:pt>
                <c:pt idx="94">
                  <c:v>122.40787214370626</c:v>
                </c:pt>
                <c:pt idx="95">
                  <c:v>127.55910711927092</c:v>
                </c:pt>
                <c:pt idx="96">
                  <c:v>129.11108175934487</c:v>
                </c:pt>
                <c:pt idx="97">
                  <c:v>133.33773609826972</c:v>
                </c:pt>
                <c:pt idx="98">
                  <c:v>140.27209087306832</c:v>
                </c:pt>
                <c:pt idx="99">
                  <c:v>144.23457931581035</c:v>
                </c:pt>
                <c:pt idx="100">
                  <c:v>148.72539955091801</c:v>
                </c:pt>
                <c:pt idx="101">
                  <c:v>153.01809536388853</c:v>
                </c:pt>
                <c:pt idx="102">
                  <c:v>158.73068286884165</c:v>
                </c:pt>
                <c:pt idx="103">
                  <c:v>161.20723814555541</c:v>
                </c:pt>
                <c:pt idx="104">
                  <c:v>167.31607449478273</c:v>
                </c:pt>
                <c:pt idx="105">
                  <c:v>172.7975168405759</c:v>
                </c:pt>
                <c:pt idx="106">
                  <c:v>175.47219653942676</c:v>
                </c:pt>
                <c:pt idx="107">
                  <c:v>184.45383700964206</c:v>
                </c:pt>
                <c:pt idx="108">
                  <c:v>190.16642451459518</c:v>
                </c:pt>
                <c:pt idx="109">
                  <c:v>190.85985999207503</c:v>
                </c:pt>
                <c:pt idx="110">
                  <c:v>201.06326773213578</c:v>
                </c:pt>
                <c:pt idx="111">
                  <c:v>208.0636639809801</c:v>
                </c:pt>
                <c:pt idx="112">
                  <c:v>212.55448421608776</c:v>
                </c:pt>
                <c:pt idx="113">
                  <c:v>218.894465724475</c:v>
                </c:pt>
                <c:pt idx="114">
                  <c:v>226.55527671377627</c:v>
                </c:pt>
                <c:pt idx="115">
                  <c:v>229.3620393607186</c:v>
                </c:pt>
                <c:pt idx="116">
                  <c:v>235.43785497292302</c:v>
                </c:pt>
                <c:pt idx="117">
                  <c:v>242.66939638092725</c:v>
                </c:pt>
                <c:pt idx="118">
                  <c:v>242.30616827367589</c:v>
                </c:pt>
                <c:pt idx="119">
                  <c:v>252.67467969885089</c:v>
                </c:pt>
                <c:pt idx="120">
                  <c:v>255.38238013472463</c:v>
                </c:pt>
                <c:pt idx="121">
                  <c:v>264.9914146083741</c:v>
                </c:pt>
                <c:pt idx="122">
                  <c:v>275.55805045568621</c:v>
                </c:pt>
                <c:pt idx="123">
                  <c:v>281.33667943468498</c:v>
                </c:pt>
                <c:pt idx="124">
                  <c:v>287.37947430986662</c:v>
                </c:pt>
                <c:pt idx="125">
                  <c:v>290.91269317131162</c:v>
                </c:pt>
                <c:pt idx="126">
                  <c:v>299.16787742702422</c:v>
                </c:pt>
                <c:pt idx="127">
                  <c:v>305.70598335754858</c:v>
                </c:pt>
                <c:pt idx="128">
                  <c:v>312.90450402852991</c:v>
                </c:pt>
                <c:pt idx="129">
                  <c:v>321.09364681019684</c:v>
                </c:pt>
                <c:pt idx="130">
                  <c:v>321.88614449874524</c:v>
                </c:pt>
                <c:pt idx="131">
                  <c:v>335.91995773345661</c:v>
                </c:pt>
                <c:pt idx="132">
                  <c:v>343.54774798573504</c:v>
                </c:pt>
                <c:pt idx="133">
                  <c:v>338.9908862765817</c:v>
                </c:pt>
                <c:pt idx="134">
                  <c:v>347.34513274336285</c:v>
                </c:pt>
                <c:pt idx="135">
                  <c:v>361.11478008189147</c:v>
                </c:pt>
                <c:pt idx="136">
                  <c:v>370.98798045172373</c:v>
                </c:pt>
                <c:pt idx="137">
                  <c:v>383.56888125742972</c:v>
                </c:pt>
                <c:pt idx="138">
                  <c:v>391.46083740589091</c:v>
                </c:pt>
                <c:pt idx="139">
                  <c:v>393.97041341962756</c:v>
                </c:pt>
                <c:pt idx="140">
                  <c:v>408.20235107647608</c:v>
                </c:pt>
                <c:pt idx="141">
                  <c:v>402.98507462686564</c:v>
                </c:pt>
                <c:pt idx="142">
                  <c:v>419.56148461233659</c:v>
                </c:pt>
                <c:pt idx="143">
                  <c:v>427.4864614978207</c:v>
                </c:pt>
                <c:pt idx="144">
                  <c:v>435.9727909126932</c:v>
                </c:pt>
                <c:pt idx="145">
                  <c:v>447.72817329282793</c:v>
                </c:pt>
                <c:pt idx="146">
                  <c:v>452.58222163518695</c:v>
                </c:pt>
                <c:pt idx="147">
                  <c:v>464.46968696341304</c:v>
                </c:pt>
                <c:pt idx="148">
                  <c:v>471.47008321225735</c:v>
                </c:pt>
                <c:pt idx="149">
                  <c:v>478.27235503896452</c:v>
                </c:pt>
                <c:pt idx="150">
                  <c:v>491.67877427024177</c:v>
                </c:pt>
                <c:pt idx="151">
                  <c:v>500.59437326641137</c:v>
                </c:pt>
                <c:pt idx="152">
                  <c:v>469.98415004622905</c:v>
                </c:pt>
                <c:pt idx="153">
                  <c:v>492.47127195879017</c:v>
                </c:pt>
                <c:pt idx="154">
                  <c:v>508.25518425571261</c:v>
                </c:pt>
                <c:pt idx="155">
                  <c:v>518.98692378813894</c:v>
                </c:pt>
                <c:pt idx="156">
                  <c:v>530.87438911636514</c:v>
                </c:pt>
                <c:pt idx="157">
                  <c:v>542.06841896711137</c:v>
                </c:pt>
                <c:pt idx="158">
                  <c:v>545.27143045832793</c:v>
                </c:pt>
                <c:pt idx="159">
                  <c:v>552.63505481442337</c:v>
                </c:pt>
                <c:pt idx="160">
                  <c:v>566.00845330867787</c:v>
                </c:pt>
                <c:pt idx="161">
                  <c:v>578.58935411438392</c:v>
                </c:pt>
                <c:pt idx="162">
                  <c:v>569.34354774798578</c:v>
                </c:pt>
                <c:pt idx="163">
                  <c:v>592.6231673490953</c:v>
                </c:pt>
                <c:pt idx="164">
                  <c:v>605.43521331396119</c:v>
                </c:pt>
                <c:pt idx="165">
                  <c:v>616.36507726852471</c:v>
                </c:pt>
                <c:pt idx="166">
                  <c:v>628.61577070400222</c:v>
                </c:pt>
                <c:pt idx="167">
                  <c:v>630.59701492537317</c:v>
                </c:pt>
                <c:pt idx="168">
                  <c:v>644.9610355303131</c:v>
                </c:pt>
                <c:pt idx="169">
                  <c:v>659.42411834632151</c:v>
                </c:pt>
                <c:pt idx="170">
                  <c:v>670.61814819706785</c:v>
                </c:pt>
                <c:pt idx="171">
                  <c:v>682.5386342623168</c:v>
                </c:pt>
                <c:pt idx="172">
                  <c:v>669.52846387531372</c:v>
                </c:pt>
                <c:pt idx="173">
                  <c:v>692.21371021001198</c:v>
                </c:pt>
                <c:pt idx="174">
                  <c:v>702.54920089816414</c:v>
                </c:pt>
                <c:pt idx="175">
                  <c:v>715.09708096684722</c:v>
                </c:pt>
                <c:pt idx="176">
                  <c:v>729.92339189010704</c:v>
                </c:pt>
                <c:pt idx="177">
                  <c:v>739.10315678245934</c:v>
                </c:pt>
                <c:pt idx="178">
                  <c:v>748.94333641526885</c:v>
                </c:pt>
                <c:pt idx="179">
                  <c:v>765.38766345264833</c:v>
                </c:pt>
                <c:pt idx="180">
                  <c:v>776.15242372209752</c:v>
                </c:pt>
                <c:pt idx="181">
                  <c:v>785.95958261788405</c:v>
                </c:pt>
                <c:pt idx="182">
                  <c:v>795.70070003962496</c:v>
                </c:pt>
                <c:pt idx="183">
                  <c:v>778.43085457667416</c:v>
                </c:pt>
                <c:pt idx="184">
                  <c:v>797.9791308942016</c:v>
                </c:pt>
                <c:pt idx="185">
                  <c:v>816.0744947827236</c:v>
                </c:pt>
                <c:pt idx="186">
                  <c:v>837.83516048078195</c:v>
                </c:pt>
                <c:pt idx="187">
                  <c:v>843.77889314489505</c:v>
                </c:pt>
                <c:pt idx="188">
                  <c:v>859.06749438647489</c:v>
                </c:pt>
                <c:pt idx="189">
                  <c:v>873.86078457271174</c:v>
                </c:pt>
                <c:pt idx="190">
                  <c:v>849.55752212389393</c:v>
                </c:pt>
                <c:pt idx="191">
                  <c:v>861.44498745212002</c:v>
                </c:pt>
                <c:pt idx="192">
                  <c:v>881.32347113987612</c:v>
                </c:pt>
                <c:pt idx="193">
                  <c:v>902.22559767534017</c:v>
                </c:pt>
                <c:pt idx="194">
                  <c:v>914.14608374058912</c:v>
                </c:pt>
                <c:pt idx="195">
                  <c:v>925.17500990622113</c:v>
                </c:pt>
                <c:pt idx="196">
                  <c:v>927.91573107911779</c:v>
                </c:pt>
                <c:pt idx="197">
                  <c:v>925.00990622110692</c:v>
                </c:pt>
                <c:pt idx="198">
                  <c:v>922.79751684057601</c:v>
                </c:pt>
                <c:pt idx="199">
                  <c:v>924.15136705851285</c:v>
                </c:pt>
                <c:pt idx="200">
                  <c:v>919.72658829745092</c:v>
                </c:pt>
                <c:pt idx="201">
                  <c:v>922.46730947034746</c:v>
                </c:pt>
                <c:pt idx="202">
                  <c:v>918.20763439439975</c:v>
                </c:pt>
                <c:pt idx="203">
                  <c:v>922.13710210011891</c:v>
                </c:pt>
                <c:pt idx="204">
                  <c:v>923.8211596882843</c:v>
                </c:pt>
                <c:pt idx="205">
                  <c:v>919.72658829745092</c:v>
                </c:pt>
                <c:pt idx="206">
                  <c:v>924.51459516576415</c:v>
                </c:pt>
                <c:pt idx="207">
                  <c:v>926.03354906881532</c:v>
                </c:pt>
                <c:pt idx="208">
                  <c:v>923.29282789591866</c:v>
                </c:pt>
                <c:pt idx="209">
                  <c:v>926.6939638092723</c:v>
                </c:pt>
                <c:pt idx="210">
                  <c:v>924.31647074362706</c:v>
                </c:pt>
                <c:pt idx="211">
                  <c:v>924.67969885087848</c:v>
                </c:pt>
                <c:pt idx="212">
                  <c:v>927.05719191652361</c:v>
                </c:pt>
                <c:pt idx="213">
                  <c:v>924.67969885087848</c:v>
                </c:pt>
                <c:pt idx="214">
                  <c:v>927.22229560163794</c:v>
                </c:pt>
                <c:pt idx="215">
                  <c:v>928.08083476423201</c:v>
                </c:pt>
                <c:pt idx="216">
                  <c:v>928.08083476423201</c:v>
                </c:pt>
                <c:pt idx="217">
                  <c:v>925.86844538370099</c:v>
                </c:pt>
                <c:pt idx="218">
                  <c:v>929.59978866728318</c:v>
                </c:pt>
                <c:pt idx="219">
                  <c:v>929.07145687491754</c:v>
                </c:pt>
                <c:pt idx="220">
                  <c:v>927.22229560163794</c:v>
                </c:pt>
                <c:pt idx="221">
                  <c:v>933.00092458063671</c:v>
                </c:pt>
                <c:pt idx="222">
                  <c:v>928.24593844934623</c:v>
                </c:pt>
                <c:pt idx="223">
                  <c:v>928.24593844934623</c:v>
                </c:pt>
                <c:pt idx="224">
                  <c:v>929.26958129705463</c:v>
                </c:pt>
                <c:pt idx="225">
                  <c:v>927.91573107911779</c:v>
                </c:pt>
                <c:pt idx="226">
                  <c:v>930.45832782987725</c:v>
                </c:pt>
                <c:pt idx="227">
                  <c:v>933.49623563597947</c:v>
                </c:pt>
                <c:pt idx="228">
                  <c:v>931.48197067758565</c:v>
                </c:pt>
                <c:pt idx="229">
                  <c:v>932.30748910315685</c:v>
                </c:pt>
                <c:pt idx="230">
                  <c:v>930.95363888522002</c:v>
                </c:pt>
                <c:pt idx="231">
                  <c:v>927.71760665698071</c:v>
                </c:pt>
                <c:pt idx="232">
                  <c:v>930.45832782987725</c:v>
                </c:pt>
                <c:pt idx="233">
                  <c:v>932.83582089552249</c:v>
                </c:pt>
                <c:pt idx="234">
                  <c:v>932.47259278827107</c:v>
                </c:pt>
                <c:pt idx="235">
                  <c:v>930.95363888522002</c:v>
                </c:pt>
                <c:pt idx="236">
                  <c:v>930.62343151499147</c:v>
                </c:pt>
                <c:pt idx="237">
                  <c:v>931.9772817329283</c:v>
                </c:pt>
                <c:pt idx="238">
                  <c:v>933.00092458063671</c:v>
                </c:pt>
                <c:pt idx="239">
                  <c:v>935.37841764628195</c:v>
                </c:pt>
                <c:pt idx="240">
                  <c:v>930.95363888522002</c:v>
                </c:pt>
                <c:pt idx="241">
                  <c:v>935.54352133139616</c:v>
                </c:pt>
                <c:pt idx="242">
                  <c:v>934.35477479857354</c:v>
                </c:pt>
                <c:pt idx="243">
                  <c:v>936.56716417910457</c:v>
                </c:pt>
                <c:pt idx="244">
                  <c:v>931.81217804781409</c:v>
                </c:pt>
                <c:pt idx="245">
                  <c:v>936.23695680887602</c:v>
                </c:pt>
                <c:pt idx="246">
                  <c:v>937.9210143970414</c:v>
                </c:pt>
                <c:pt idx="247">
                  <c:v>931.81217804781409</c:v>
                </c:pt>
                <c:pt idx="248">
                  <c:v>938.08611808215562</c:v>
                </c:pt>
                <c:pt idx="249">
                  <c:v>933.16602826575092</c:v>
                </c:pt>
                <c:pt idx="250">
                  <c:v>936.73226786421878</c:v>
                </c:pt>
                <c:pt idx="251">
                  <c:v>935.7086250165105</c:v>
                </c:pt>
                <c:pt idx="252">
                  <c:v>939.10976092986402</c:v>
                </c:pt>
                <c:pt idx="253">
                  <c:v>938.44934618940704</c:v>
                </c:pt>
                <c:pt idx="254">
                  <c:v>935.54352133139616</c:v>
                </c:pt>
                <c:pt idx="255">
                  <c:v>936.56716417910457</c:v>
                </c:pt>
                <c:pt idx="256">
                  <c:v>937.06247523444733</c:v>
                </c:pt>
                <c:pt idx="257">
                  <c:v>941.85048210276057</c:v>
                </c:pt>
                <c:pt idx="258">
                  <c:v>937.75591071192719</c:v>
                </c:pt>
                <c:pt idx="259">
                  <c:v>941.68537841764635</c:v>
                </c:pt>
                <c:pt idx="260">
                  <c:v>940.66173556993795</c:v>
                </c:pt>
                <c:pt idx="261">
                  <c:v>938.28424250429282</c:v>
                </c:pt>
                <c:pt idx="262">
                  <c:v>939.80319640734388</c:v>
                </c:pt>
                <c:pt idx="263">
                  <c:v>942.67600052833188</c:v>
                </c:pt>
                <c:pt idx="264">
                  <c:v>942.67600052833188</c:v>
                </c:pt>
                <c:pt idx="265">
                  <c:v>941.85048210276057</c:v>
                </c:pt>
                <c:pt idx="266">
                  <c:v>943.69964337604029</c:v>
                </c:pt>
                <c:pt idx="267">
                  <c:v>940.13340377757243</c:v>
                </c:pt>
                <c:pt idx="268">
                  <c:v>946.24224012679974</c:v>
                </c:pt>
                <c:pt idx="269">
                  <c:v>942.51089684321767</c:v>
                </c:pt>
                <c:pt idx="270">
                  <c:v>942.8411042134461</c:v>
                </c:pt>
                <c:pt idx="271">
                  <c:v>945.74692907145698</c:v>
                </c:pt>
                <c:pt idx="272">
                  <c:v>942.0155857878749</c:v>
                </c:pt>
                <c:pt idx="273">
                  <c:v>947.10077928939381</c:v>
                </c:pt>
                <c:pt idx="274">
                  <c:v>944.88838990886279</c:v>
                </c:pt>
                <c:pt idx="275">
                  <c:v>946.9356756042796</c:v>
                </c:pt>
                <c:pt idx="276">
                  <c:v>943.36943600581174</c:v>
                </c:pt>
                <c:pt idx="277">
                  <c:v>946.77057191916515</c:v>
                </c:pt>
                <c:pt idx="278">
                  <c:v>944.39307885352014</c:v>
                </c:pt>
                <c:pt idx="279">
                  <c:v>945.74692907145698</c:v>
                </c:pt>
                <c:pt idx="280">
                  <c:v>950.83212257297589</c:v>
                </c:pt>
                <c:pt idx="281">
                  <c:v>946.77057191916515</c:v>
                </c:pt>
                <c:pt idx="282">
                  <c:v>947.62911108175945</c:v>
                </c:pt>
                <c:pt idx="283">
                  <c:v>950.50191520274745</c:v>
                </c:pt>
                <c:pt idx="284">
                  <c:v>950.00660414740469</c:v>
                </c:pt>
                <c:pt idx="285">
                  <c:v>946.9356756042796</c:v>
                </c:pt>
                <c:pt idx="286">
                  <c:v>946.60546823405105</c:v>
                </c:pt>
                <c:pt idx="287">
                  <c:v>947.79421476687367</c:v>
                </c:pt>
                <c:pt idx="288">
                  <c:v>952.87940826839258</c:v>
                </c:pt>
                <c:pt idx="289">
                  <c:v>952.18597279091273</c:v>
                </c:pt>
                <c:pt idx="290">
                  <c:v>949.8084797252676</c:v>
                </c:pt>
                <c:pt idx="291">
                  <c:v>946.77057191916515</c:v>
                </c:pt>
                <c:pt idx="292">
                  <c:v>948.45462950733065</c:v>
                </c:pt>
                <c:pt idx="293">
                  <c:v>953.20961563862113</c:v>
                </c:pt>
                <c:pt idx="294">
                  <c:v>952.05388984282138</c:v>
                </c:pt>
                <c:pt idx="295">
                  <c:v>949.47827235503905</c:v>
                </c:pt>
                <c:pt idx="296">
                  <c:v>955.25690133403782</c:v>
                </c:pt>
                <c:pt idx="297">
                  <c:v>951.69066173556996</c:v>
                </c:pt>
                <c:pt idx="298">
                  <c:v>954.23325848632953</c:v>
                </c:pt>
                <c:pt idx="299">
                  <c:v>952.87940826839258</c:v>
                </c:pt>
                <c:pt idx="300">
                  <c:v>953.73794743098676</c:v>
                </c:pt>
                <c:pt idx="301">
                  <c:v>952.87940826839258</c:v>
                </c:pt>
                <c:pt idx="302">
                  <c:v>955.25690133403782</c:v>
                </c:pt>
                <c:pt idx="303">
                  <c:v>951.69066173556996</c:v>
                </c:pt>
                <c:pt idx="304">
                  <c:v>957.13908334434029</c:v>
                </c:pt>
                <c:pt idx="305">
                  <c:v>952.71430458327836</c:v>
                </c:pt>
                <c:pt idx="306">
                  <c:v>954.43138290846662</c:v>
                </c:pt>
                <c:pt idx="307">
                  <c:v>954.0681548012152</c:v>
                </c:pt>
                <c:pt idx="308">
                  <c:v>952.18597279091273</c:v>
                </c:pt>
                <c:pt idx="309">
                  <c:v>957.63439439968306</c:v>
                </c:pt>
                <c:pt idx="310">
                  <c:v>954.0681548012152</c:v>
                </c:pt>
                <c:pt idx="311">
                  <c:v>954.76159027869505</c:v>
                </c:pt>
                <c:pt idx="312">
                  <c:v>958.65803724739146</c:v>
                </c:pt>
                <c:pt idx="313">
                  <c:v>956.44564786686044</c:v>
                </c:pt>
                <c:pt idx="314">
                  <c:v>958.49293356227724</c:v>
                </c:pt>
                <c:pt idx="315">
                  <c:v>958.3278298771628</c:v>
                </c:pt>
                <c:pt idx="316">
                  <c:v>957.46929071456884</c:v>
                </c:pt>
                <c:pt idx="317">
                  <c:v>957.99762250693448</c:v>
                </c:pt>
                <c:pt idx="318">
                  <c:v>957.63439439968306</c:v>
                </c:pt>
                <c:pt idx="319">
                  <c:v>959.1863690397571</c:v>
                </c:pt>
                <c:pt idx="320">
                  <c:v>958.16272619204869</c:v>
                </c:pt>
                <c:pt idx="321">
                  <c:v>957.46929071456884</c:v>
                </c:pt>
                <c:pt idx="322">
                  <c:v>958.3278298771628</c:v>
                </c:pt>
                <c:pt idx="323">
                  <c:v>959.51657640998553</c:v>
                </c:pt>
                <c:pt idx="324">
                  <c:v>960.17699115044252</c:v>
                </c:pt>
                <c:pt idx="325">
                  <c:v>958.16272619204869</c:v>
                </c:pt>
                <c:pt idx="326">
                  <c:v>961.398758420288</c:v>
                </c:pt>
                <c:pt idx="327">
                  <c:v>960.54021925769393</c:v>
                </c:pt>
                <c:pt idx="328">
                  <c:v>957.46929071456884</c:v>
                </c:pt>
                <c:pt idx="329">
                  <c:v>961.56386210540222</c:v>
                </c:pt>
                <c:pt idx="330">
                  <c:v>958.82314093250568</c:v>
                </c:pt>
                <c:pt idx="331">
                  <c:v>958.16272619204869</c:v>
                </c:pt>
                <c:pt idx="332">
                  <c:v>961.89406947563077</c:v>
                </c:pt>
                <c:pt idx="333">
                  <c:v>959.68168009509975</c:v>
                </c:pt>
                <c:pt idx="334">
                  <c:v>959.84678378021408</c:v>
                </c:pt>
                <c:pt idx="335">
                  <c:v>958.65803724739146</c:v>
                </c:pt>
                <c:pt idx="336">
                  <c:v>964.10645885616157</c:v>
                </c:pt>
                <c:pt idx="337">
                  <c:v>964.10645885616157</c:v>
                </c:pt>
                <c:pt idx="338">
                  <c:v>962.38938053097354</c:v>
                </c:pt>
                <c:pt idx="339">
                  <c:v>964.10645885616157</c:v>
                </c:pt>
                <c:pt idx="340">
                  <c:v>960.87042662792237</c:v>
                </c:pt>
                <c:pt idx="341">
                  <c:v>963.41302337868194</c:v>
                </c:pt>
                <c:pt idx="342">
                  <c:v>961.398758420288</c:v>
                </c:pt>
                <c:pt idx="343">
                  <c:v>963.77625148593324</c:v>
                </c:pt>
                <c:pt idx="344">
                  <c:v>958.65803724739146</c:v>
                </c:pt>
                <c:pt idx="345">
                  <c:v>960.54021925769393</c:v>
                </c:pt>
                <c:pt idx="346">
                  <c:v>962.55448421608776</c:v>
                </c:pt>
                <c:pt idx="347">
                  <c:v>963.08281600845339</c:v>
                </c:pt>
                <c:pt idx="348">
                  <c:v>960.87042662792237</c:v>
                </c:pt>
                <c:pt idx="349">
                  <c:v>964.60176991150445</c:v>
                </c:pt>
                <c:pt idx="350">
                  <c:v>963.77625148593324</c:v>
                </c:pt>
                <c:pt idx="351">
                  <c:v>962.38938053097354</c:v>
                </c:pt>
                <c:pt idx="352">
                  <c:v>960.54021925769393</c:v>
                </c:pt>
                <c:pt idx="353">
                  <c:v>963.08281600845339</c:v>
                </c:pt>
                <c:pt idx="354">
                  <c:v>962.55448421608776</c:v>
                </c:pt>
                <c:pt idx="355">
                  <c:v>966.81415929203547</c:v>
                </c:pt>
                <c:pt idx="356">
                  <c:v>960.87042662792237</c:v>
                </c:pt>
                <c:pt idx="357">
                  <c:v>963.57812706379616</c:v>
                </c:pt>
                <c:pt idx="358">
                  <c:v>963.24791969356761</c:v>
                </c:pt>
                <c:pt idx="359">
                  <c:v>965.29520538898441</c:v>
                </c:pt>
                <c:pt idx="360">
                  <c:v>962.91771232333917</c:v>
                </c:pt>
                <c:pt idx="361">
                  <c:v>962.38938053097354</c:v>
                </c:pt>
                <c:pt idx="362">
                  <c:v>962.91771232333917</c:v>
                </c:pt>
                <c:pt idx="363">
                  <c:v>963.08281600845339</c:v>
                </c:pt>
                <c:pt idx="364">
                  <c:v>960.87042662792237</c:v>
                </c:pt>
                <c:pt idx="365">
                  <c:v>966.3188482366927</c:v>
                </c:pt>
                <c:pt idx="366">
                  <c:v>964.10645885616157</c:v>
                </c:pt>
                <c:pt idx="367">
                  <c:v>965.62541275921285</c:v>
                </c:pt>
                <c:pt idx="368">
                  <c:v>961.398758420288</c:v>
                </c:pt>
                <c:pt idx="369">
                  <c:v>960.0118874653283</c:v>
                </c:pt>
                <c:pt idx="370">
                  <c:v>966.3188482366927</c:v>
                </c:pt>
                <c:pt idx="371">
                  <c:v>960.17699115044252</c:v>
                </c:pt>
                <c:pt idx="372">
                  <c:v>964.43666622639023</c:v>
                </c:pt>
                <c:pt idx="373">
                  <c:v>965.29520538898441</c:v>
                </c:pt>
                <c:pt idx="374">
                  <c:v>965.13010170387008</c:v>
                </c:pt>
                <c:pt idx="375">
                  <c:v>961.398758420288</c:v>
                </c:pt>
                <c:pt idx="376">
                  <c:v>964.96499801875586</c:v>
                </c:pt>
                <c:pt idx="377">
                  <c:v>965.29520538898441</c:v>
                </c:pt>
                <c:pt idx="378">
                  <c:v>960.0118874653283</c:v>
                </c:pt>
                <c:pt idx="379">
                  <c:v>967.3424910844011</c:v>
                </c:pt>
                <c:pt idx="380">
                  <c:v>962.75260863822484</c:v>
                </c:pt>
                <c:pt idx="381">
                  <c:v>962.22427684585932</c:v>
                </c:pt>
                <c:pt idx="382">
                  <c:v>962.75260863822484</c:v>
                </c:pt>
                <c:pt idx="383">
                  <c:v>962.05917316074499</c:v>
                </c:pt>
                <c:pt idx="384">
                  <c:v>966.81415929203547</c:v>
                </c:pt>
                <c:pt idx="385">
                  <c:v>963.41302337868194</c:v>
                </c:pt>
                <c:pt idx="386">
                  <c:v>963.94135517104746</c:v>
                </c:pt>
                <c:pt idx="387">
                  <c:v>959.1863690397571</c:v>
                </c:pt>
                <c:pt idx="388">
                  <c:v>961.398758420288</c:v>
                </c:pt>
                <c:pt idx="389">
                  <c:v>962.75260863822484</c:v>
                </c:pt>
                <c:pt idx="390">
                  <c:v>966.3188482366927</c:v>
                </c:pt>
                <c:pt idx="391">
                  <c:v>963.57812706379616</c:v>
                </c:pt>
                <c:pt idx="392">
                  <c:v>960.70532294280815</c:v>
                </c:pt>
                <c:pt idx="393">
                  <c:v>960.0118874653283</c:v>
                </c:pt>
                <c:pt idx="394">
                  <c:v>963.24791969356761</c:v>
                </c:pt>
                <c:pt idx="395">
                  <c:v>962.91771232333917</c:v>
                </c:pt>
                <c:pt idx="396">
                  <c:v>958.9882446176199</c:v>
                </c:pt>
                <c:pt idx="397">
                  <c:v>962.75260863822484</c:v>
                </c:pt>
                <c:pt idx="398">
                  <c:v>956.44564786686044</c:v>
                </c:pt>
                <c:pt idx="399">
                  <c:v>958.49293356227724</c:v>
                </c:pt>
                <c:pt idx="400">
                  <c:v>956.61075155197477</c:v>
                </c:pt>
                <c:pt idx="401">
                  <c:v>962.05917316074499</c:v>
                </c:pt>
                <c:pt idx="402">
                  <c:v>959.84678378021408</c:v>
                </c:pt>
                <c:pt idx="403">
                  <c:v>957.30418702945462</c:v>
                </c:pt>
                <c:pt idx="404">
                  <c:v>956.44564786686044</c:v>
                </c:pt>
                <c:pt idx="405">
                  <c:v>960.0118874653283</c:v>
                </c:pt>
                <c:pt idx="406">
                  <c:v>956.80887597411186</c:v>
                </c:pt>
                <c:pt idx="407">
                  <c:v>955.58710870426637</c:v>
                </c:pt>
                <c:pt idx="408">
                  <c:v>955.95033681151767</c:v>
                </c:pt>
                <c:pt idx="409">
                  <c:v>955.25690133403782</c:v>
                </c:pt>
                <c:pt idx="410">
                  <c:v>952.87940826839258</c:v>
                </c:pt>
                <c:pt idx="411">
                  <c:v>953.04451195350691</c:v>
                </c:pt>
                <c:pt idx="412">
                  <c:v>953.20961563862113</c:v>
                </c:pt>
                <c:pt idx="413">
                  <c:v>951.36045436534152</c:v>
                </c:pt>
                <c:pt idx="414">
                  <c:v>948.45462950733065</c:v>
                </c:pt>
                <c:pt idx="415">
                  <c:v>945.25161801611421</c:v>
                </c:pt>
                <c:pt idx="416">
                  <c:v>951.19535068022731</c:v>
                </c:pt>
                <c:pt idx="417">
                  <c:v>945.74692907145698</c:v>
                </c:pt>
                <c:pt idx="418">
                  <c:v>946.24224012679974</c:v>
                </c:pt>
                <c:pt idx="419">
                  <c:v>946.60546823405105</c:v>
                </c:pt>
                <c:pt idx="420">
                  <c:v>943.36943600581174</c:v>
                </c:pt>
                <c:pt idx="421">
                  <c:v>941.48725399550926</c:v>
                </c:pt>
                <c:pt idx="422">
                  <c:v>941.85048210276057</c:v>
                </c:pt>
                <c:pt idx="423">
                  <c:v>939.96830009245809</c:v>
                </c:pt>
                <c:pt idx="424">
                  <c:v>935.87372870162471</c:v>
                </c:pt>
                <c:pt idx="425">
                  <c:v>938.44934618940704</c:v>
                </c:pt>
                <c:pt idx="426">
                  <c:v>934.68498216880209</c:v>
                </c:pt>
                <c:pt idx="427">
                  <c:v>934.51987848368788</c:v>
                </c:pt>
                <c:pt idx="428">
                  <c:v>933.16602826575092</c:v>
                </c:pt>
                <c:pt idx="429">
                  <c:v>930.62343151499147</c:v>
                </c:pt>
                <c:pt idx="430">
                  <c:v>928.74124950468899</c:v>
                </c:pt>
                <c:pt idx="431">
                  <c:v>928.41104213446056</c:v>
                </c:pt>
                <c:pt idx="432">
                  <c:v>923.49095231805586</c:v>
                </c:pt>
                <c:pt idx="433">
                  <c:v>922.13710210011891</c:v>
                </c:pt>
                <c:pt idx="434">
                  <c:v>919.39638092722237</c:v>
                </c:pt>
                <c:pt idx="435">
                  <c:v>918.9010698718796</c:v>
                </c:pt>
                <c:pt idx="436">
                  <c:v>921.93897767798182</c:v>
                </c:pt>
                <c:pt idx="437">
                  <c:v>914.47629111081767</c:v>
                </c:pt>
                <c:pt idx="438">
                  <c:v>913.78285563333782</c:v>
                </c:pt>
                <c:pt idx="439">
                  <c:v>915.99524501386884</c:v>
                </c:pt>
                <c:pt idx="440">
                  <c:v>909.35807687227589</c:v>
                </c:pt>
                <c:pt idx="441">
                  <c:v>911.07515519746403</c:v>
                </c:pt>
                <c:pt idx="442">
                  <c:v>910.91005151234981</c:v>
                </c:pt>
                <c:pt idx="443">
                  <c:v>906.98058380663065</c:v>
                </c:pt>
                <c:pt idx="444">
                  <c:v>906.6503764364021</c:v>
                </c:pt>
                <c:pt idx="445">
                  <c:v>904.80121516312249</c:v>
                </c:pt>
                <c:pt idx="446">
                  <c:v>898.82446176198664</c:v>
                </c:pt>
                <c:pt idx="447">
                  <c:v>901.7302866199974</c:v>
                </c:pt>
                <c:pt idx="448">
                  <c:v>898.65935807687254</c:v>
                </c:pt>
                <c:pt idx="449">
                  <c:v>897.80081891427824</c:v>
                </c:pt>
                <c:pt idx="450">
                  <c:v>895.09311847840456</c:v>
                </c:pt>
                <c:pt idx="451">
                  <c:v>894.76291110817601</c:v>
                </c:pt>
                <c:pt idx="452">
                  <c:v>888.29084665169739</c:v>
                </c:pt>
                <c:pt idx="453">
                  <c:v>889.84282129177132</c:v>
                </c:pt>
                <c:pt idx="454">
                  <c:v>885.5831462158236</c:v>
                </c:pt>
                <c:pt idx="455">
                  <c:v>887.96063928146884</c:v>
                </c:pt>
                <c:pt idx="456">
                  <c:v>883.86606789063535</c:v>
                </c:pt>
                <c:pt idx="457">
                  <c:v>879.80451723682484</c:v>
                </c:pt>
                <c:pt idx="458">
                  <c:v>878.61577070400222</c:v>
                </c:pt>
                <c:pt idx="459">
                  <c:v>877.92233522652236</c:v>
                </c:pt>
                <c:pt idx="460">
                  <c:v>876.07317395324276</c:v>
                </c:pt>
                <c:pt idx="461">
                  <c:v>877.4270241711796</c:v>
                </c:pt>
                <c:pt idx="462">
                  <c:v>874.02588825782595</c:v>
                </c:pt>
                <c:pt idx="463">
                  <c:v>872.83714172500333</c:v>
                </c:pt>
                <c:pt idx="464">
                  <c:v>866.03486989829639</c:v>
                </c:pt>
                <c:pt idx="465">
                  <c:v>866.36507726852471</c:v>
                </c:pt>
                <c:pt idx="466">
                  <c:v>867.38872011623312</c:v>
                </c:pt>
                <c:pt idx="467">
                  <c:v>865.17633073570209</c:v>
                </c:pt>
                <c:pt idx="468">
                  <c:v>858.90239070136056</c:v>
                </c:pt>
                <c:pt idx="469">
                  <c:v>861.9402985074629</c:v>
                </c:pt>
                <c:pt idx="470">
                  <c:v>857.54854048342361</c:v>
                </c:pt>
                <c:pt idx="471">
                  <c:v>855.9965658433498</c:v>
                </c:pt>
                <c:pt idx="472">
                  <c:v>852.95865803724746</c:v>
                </c:pt>
                <c:pt idx="473">
                  <c:v>853.78417646281866</c:v>
                </c:pt>
                <c:pt idx="474">
                  <c:v>851.76991150442484</c:v>
                </c:pt>
                <c:pt idx="475">
                  <c:v>844.80253599260345</c:v>
                </c:pt>
                <c:pt idx="476">
                  <c:v>843.41566503764375</c:v>
                </c:pt>
                <c:pt idx="477">
                  <c:v>843.61378945978083</c:v>
                </c:pt>
                <c:pt idx="478">
                  <c:v>847.51023642847724</c:v>
                </c:pt>
                <c:pt idx="479">
                  <c:v>840.70796460176996</c:v>
                </c:pt>
                <c:pt idx="480">
                  <c:v>840.54286091665574</c:v>
                </c:pt>
                <c:pt idx="481">
                  <c:v>835.09443930788541</c:v>
                </c:pt>
                <c:pt idx="482">
                  <c:v>831.19799233918911</c:v>
                </c:pt>
                <c:pt idx="483">
                  <c:v>836.44828952582225</c:v>
                </c:pt>
                <c:pt idx="484">
                  <c:v>831.69330339453188</c:v>
                </c:pt>
                <c:pt idx="485">
                  <c:v>829.31581032888664</c:v>
                </c:pt>
                <c:pt idx="486">
                  <c:v>823.37207766477354</c:v>
                </c:pt>
                <c:pt idx="487">
                  <c:v>827.46664905560704</c:v>
                </c:pt>
                <c:pt idx="488">
                  <c:v>822.18333113195092</c:v>
                </c:pt>
                <c:pt idx="489">
                  <c:v>820.9945845991283</c:v>
                </c:pt>
                <c:pt idx="490">
                  <c:v>815.38105930524375</c:v>
                </c:pt>
                <c:pt idx="491">
                  <c:v>818.94729890371161</c:v>
                </c:pt>
                <c:pt idx="492">
                  <c:v>813.8621054021927</c:v>
                </c:pt>
                <c:pt idx="493">
                  <c:v>815.0508519350152</c:v>
                </c:pt>
                <c:pt idx="494">
                  <c:v>806.36639809800556</c:v>
                </c:pt>
                <c:pt idx="495">
                  <c:v>806.36639809800556</c:v>
                </c:pt>
                <c:pt idx="496">
                  <c:v>805.17765156518306</c:v>
                </c:pt>
                <c:pt idx="497">
                  <c:v>802.80015849953782</c:v>
                </c:pt>
                <c:pt idx="498">
                  <c:v>797.88006868313312</c:v>
                </c:pt>
                <c:pt idx="499">
                  <c:v>798.90371153084141</c:v>
                </c:pt>
                <c:pt idx="500">
                  <c:v>794.97424382512224</c:v>
                </c:pt>
                <c:pt idx="501">
                  <c:v>791.60612864879147</c:v>
                </c:pt>
                <c:pt idx="502">
                  <c:v>795.83278298771631</c:v>
                </c:pt>
                <c:pt idx="503">
                  <c:v>789.88905032360333</c:v>
                </c:pt>
                <c:pt idx="504">
                  <c:v>783.25188218201038</c:v>
                </c:pt>
                <c:pt idx="505">
                  <c:v>784.96896050719863</c:v>
                </c:pt>
                <c:pt idx="506">
                  <c:v>784.6057323999471</c:v>
                </c:pt>
                <c:pt idx="507">
                  <c:v>781.40272090873077</c:v>
                </c:pt>
                <c:pt idx="508">
                  <c:v>778.33179236560568</c:v>
                </c:pt>
                <c:pt idx="509">
                  <c:v>773.04847444194957</c:v>
                </c:pt>
                <c:pt idx="510">
                  <c:v>772.05785233126414</c:v>
                </c:pt>
                <c:pt idx="511">
                  <c:v>769.48223484348182</c:v>
                </c:pt>
                <c:pt idx="512">
                  <c:v>766.93963809272225</c:v>
                </c:pt>
                <c:pt idx="513">
                  <c:v>767.96328094043065</c:v>
                </c:pt>
                <c:pt idx="514">
                  <c:v>766.77453440760803</c:v>
                </c:pt>
                <c:pt idx="515">
                  <c:v>762.3497556465461</c:v>
                </c:pt>
                <c:pt idx="516">
                  <c:v>759.97226258090086</c:v>
                </c:pt>
                <c:pt idx="517">
                  <c:v>753.00488706907947</c:v>
                </c:pt>
                <c:pt idx="518">
                  <c:v>752.67467969885092</c:v>
                </c:pt>
                <c:pt idx="519">
                  <c:v>750.62739400343423</c:v>
                </c:pt>
                <c:pt idx="520">
                  <c:v>747.91969356756044</c:v>
                </c:pt>
                <c:pt idx="521">
                  <c:v>745.80636639809802</c:v>
                </c:pt>
                <c:pt idx="522">
                  <c:v>740.58908994848775</c:v>
                </c:pt>
                <c:pt idx="523">
                  <c:v>740.75419363360186</c:v>
                </c:pt>
                <c:pt idx="524">
                  <c:v>735.99920750231149</c:v>
                </c:pt>
                <c:pt idx="525">
                  <c:v>735.14066833971742</c:v>
                </c:pt>
                <c:pt idx="526">
                  <c:v>730.15453704926699</c:v>
                </c:pt>
                <c:pt idx="527">
                  <c:v>730.02245410117553</c:v>
                </c:pt>
                <c:pt idx="528">
                  <c:v>726.02694492141075</c:v>
                </c:pt>
                <c:pt idx="529">
                  <c:v>721.83331131950877</c:v>
                </c:pt>
                <c:pt idx="530">
                  <c:v>721.07383436798318</c:v>
                </c:pt>
                <c:pt idx="531">
                  <c:v>716.54999339585265</c:v>
                </c:pt>
                <c:pt idx="532">
                  <c:v>715.65843349623572</c:v>
                </c:pt>
                <c:pt idx="533">
                  <c:v>711.06855105005945</c:v>
                </c:pt>
                <c:pt idx="534">
                  <c:v>709.9128252542597</c:v>
                </c:pt>
                <c:pt idx="535">
                  <c:v>705.38898428212929</c:v>
                </c:pt>
                <c:pt idx="536">
                  <c:v>704.56346585655797</c:v>
                </c:pt>
                <c:pt idx="537">
                  <c:v>699.47827235503894</c:v>
                </c:pt>
                <c:pt idx="538">
                  <c:v>698.71879540351347</c:v>
                </c:pt>
                <c:pt idx="539">
                  <c:v>694.95443138290852</c:v>
                </c:pt>
                <c:pt idx="540">
                  <c:v>694.29401664245154</c:v>
                </c:pt>
                <c:pt idx="541">
                  <c:v>690.92590146612076</c:v>
                </c:pt>
                <c:pt idx="542">
                  <c:v>685.6095628054419</c:v>
                </c:pt>
                <c:pt idx="543">
                  <c:v>685.41143838330481</c:v>
                </c:pt>
                <c:pt idx="544">
                  <c:v>680.2271826707173</c:v>
                </c:pt>
                <c:pt idx="545">
                  <c:v>679.36864350812311</c:v>
                </c:pt>
                <c:pt idx="546">
                  <c:v>675.208030643244</c:v>
                </c:pt>
                <c:pt idx="547">
                  <c:v>670.1888786157707</c:v>
                </c:pt>
                <c:pt idx="548">
                  <c:v>669.4624224012681</c:v>
                </c:pt>
                <c:pt idx="549">
                  <c:v>664.24514595165772</c:v>
                </c:pt>
                <c:pt idx="550">
                  <c:v>663.61775194822349</c:v>
                </c:pt>
                <c:pt idx="551">
                  <c:v>657.97120591731618</c:v>
                </c:pt>
                <c:pt idx="552">
                  <c:v>656.25412759212793</c:v>
                </c:pt>
                <c:pt idx="553">
                  <c:v>651.06987187954041</c:v>
                </c:pt>
                <c:pt idx="554">
                  <c:v>649.1216483951921</c:v>
                </c:pt>
                <c:pt idx="555">
                  <c:v>644.3996830009246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80-498E-983C-E77246B0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08400"/>
        <c:axId val="420001872"/>
      </c:scatterChart>
      <c:valAx>
        <c:axId val="4200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001872"/>
        <c:crosses val="autoZero"/>
        <c:crossBetween val="midCat"/>
      </c:valAx>
      <c:valAx>
        <c:axId val="420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0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'Q890C20-3'!$D$2:$D$168</c:f>
              <c:numCache>
                <c:formatCode>0.000_ 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-8.3333333333333331E-5</c:v>
                </c:pt>
                <c:pt idx="6">
                  <c:v>-4.1666666666666665E-5</c:v>
                </c:pt>
                <c:pt idx="7">
                  <c:v>-4.1666666666666665E-5</c:v>
                </c:pt>
                <c:pt idx="8">
                  <c:v>4.1666666666666665E-5</c:v>
                </c:pt>
                <c:pt idx="9">
                  <c:v>0</c:v>
                </c:pt>
                <c:pt idx="10">
                  <c:v>4.1666666666666665E-5</c:v>
                </c:pt>
                <c:pt idx="11">
                  <c:v>4.1666666666666665E-5</c:v>
                </c:pt>
                <c:pt idx="12">
                  <c:v>-4.1666666666666665E-5</c:v>
                </c:pt>
                <c:pt idx="13">
                  <c:v>-4.1666666666666665E-5</c:v>
                </c:pt>
                <c:pt idx="14">
                  <c:v>0</c:v>
                </c:pt>
                <c:pt idx="15">
                  <c:v>0</c:v>
                </c:pt>
                <c:pt idx="16">
                  <c:v>4.1666666666666665E-5</c:v>
                </c:pt>
                <c:pt idx="17">
                  <c:v>0</c:v>
                </c:pt>
                <c:pt idx="18">
                  <c:v>4.1666666666666665E-5</c:v>
                </c:pt>
                <c:pt idx="19">
                  <c:v>0</c:v>
                </c:pt>
                <c:pt idx="20">
                  <c:v>0</c:v>
                </c:pt>
                <c:pt idx="21">
                  <c:v>-4.1666666666666665E-5</c:v>
                </c:pt>
                <c:pt idx="22">
                  <c:v>4.1666666666666665E-5</c:v>
                </c:pt>
                <c:pt idx="23">
                  <c:v>4.1666666666666665E-5</c:v>
                </c:pt>
                <c:pt idx="24">
                  <c:v>0</c:v>
                </c:pt>
                <c:pt idx="25">
                  <c:v>4.1666666666666665E-5</c:v>
                </c:pt>
                <c:pt idx="26">
                  <c:v>4.1666666666666665E-5</c:v>
                </c:pt>
                <c:pt idx="27">
                  <c:v>4.1666666666666665E-5</c:v>
                </c:pt>
                <c:pt idx="28">
                  <c:v>8.3333333333333331E-5</c:v>
                </c:pt>
                <c:pt idx="29">
                  <c:v>1.9791666666666666E-4</c:v>
                </c:pt>
                <c:pt idx="30">
                  <c:v>1.25E-4</c:v>
                </c:pt>
                <c:pt idx="31">
                  <c:v>1.5625E-4</c:v>
                </c:pt>
                <c:pt idx="32">
                  <c:v>2.3958333333333332E-4</c:v>
                </c:pt>
                <c:pt idx="33">
                  <c:v>1.9791666666666666E-4</c:v>
                </c:pt>
                <c:pt idx="34">
                  <c:v>1.9791666666666666E-4</c:v>
                </c:pt>
                <c:pt idx="35">
                  <c:v>1.9791666666666666E-4</c:v>
                </c:pt>
                <c:pt idx="36">
                  <c:v>2.8124999999999998E-4</c:v>
                </c:pt>
                <c:pt idx="37">
                  <c:v>2.3958333333333332E-4</c:v>
                </c:pt>
                <c:pt idx="38">
                  <c:v>1.5625E-4</c:v>
                </c:pt>
                <c:pt idx="39">
                  <c:v>2.8124999999999998E-4</c:v>
                </c:pt>
                <c:pt idx="40">
                  <c:v>2.8124999999999998E-4</c:v>
                </c:pt>
                <c:pt idx="41">
                  <c:v>2.8124999999999998E-4</c:v>
                </c:pt>
                <c:pt idx="42">
                  <c:v>2.3958333333333332E-4</c:v>
                </c:pt>
                <c:pt idx="43">
                  <c:v>2.3958333333333332E-4</c:v>
                </c:pt>
                <c:pt idx="44">
                  <c:v>2.3958333333333332E-4</c:v>
                </c:pt>
                <c:pt idx="45">
                  <c:v>2.3958333333333332E-4</c:v>
                </c:pt>
                <c:pt idx="46">
                  <c:v>2.8124999999999998E-4</c:v>
                </c:pt>
                <c:pt idx="47">
                  <c:v>2.3958333333333332E-4</c:v>
                </c:pt>
                <c:pt idx="48">
                  <c:v>2.8124999999999998E-4</c:v>
                </c:pt>
                <c:pt idx="49">
                  <c:v>2.3958333333333332E-4</c:v>
                </c:pt>
                <c:pt idx="50">
                  <c:v>2.3958333333333332E-4</c:v>
                </c:pt>
                <c:pt idx="51">
                  <c:v>2.8124999999999998E-4</c:v>
                </c:pt>
                <c:pt idx="52">
                  <c:v>2.8124999999999998E-4</c:v>
                </c:pt>
                <c:pt idx="53">
                  <c:v>2.3958333333333332E-4</c:v>
                </c:pt>
                <c:pt idx="54">
                  <c:v>3.2291666666666666E-4</c:v>
                </c:pt>
                <c:pt idx="55">
                  <c:v>2.8124999999999998E-4</c:v>
                </c:pt>
                <c:pt idx="56">
                  <c:v>2.8124999999999998E-4</c:v>
                </c:pt>
                <c:pt idx="57">
                  <c:v>2.3958333333333332E-4</c:v>
                </c:pt>
                <c:pt idx="58">
                  <c:v>3.2291666666666666E-4</c:v>
                </c:pt>
                <c:pt idx="59">
                  <c:v>4.3750000000000001E-4</c:v>
                </c:pt>
                <c:pt idx="60">
                  <c:v>6.041666666666667E-4</c:v>
                </c:pt>
                <c:pt idx="61">
                  <c:v>5.2083333333333333E-4</c:v>
                </c:pt>
                <c:pt idx="62">
                  <c:v>6.4583333333333333E-4</c:v>
                </c:pt>
                <c:pt idx="63">
                  <c:v>6.8750000000000007E-4</c:v>
                </c:pt>
                <c:pt idx="64">
                  <c:v>7.6041666666666662E-4</c:v>
                </c:pt>
                <c:pt idx="65">
                  <c:v>7.187500000000001E-4</c:v>
                </c:pt>
                <c:pt idx="66">
                  <c:v>8.0208333333333336E-4</c:v>
                </c:pt>
                <c:pt idx="67">
                  <c:v>7.6041666666666662E-4</c:v>
                </c:pt>
                <c:pt idx="68">
                  <c:v>8.4374999999999999E-4</c:v>
                </c:pt>
                <c:pt idx="69">
                  <c:v>1.0416666666666667E-3</c:v>
                </c:pt>
                <c:pt idx="70">
                  <c:v>1.0416666666666667E-3</c:v>
                </c:pt>
                <c:pt idx="71">
                  <c:v>1E-3</c:v>
                </c:pt>
                <c:pt idx="72">
                  <c:v>1.0416666666666667E-3</c:v>
                </c:pt>
                <c:pt idx="73">
                  <c:v>1.0833333333333333E-3</c:v>
                </c:pt>
                <c:pt idx="74">
                  <c:v>1.0833333333333333E-3</c:v>
                </c:pt>
                <c:pt idx="75">
                  <c:v>1.0833333333333333E-3</c:v>
                </c:pt>
                <c:pt idx="76">
                  <c:v>1.1666666666666668E-3</c:v>
                </c:pt>
                <c:pt idx="77">
                  <c:v>1.1666666666666668E-3</c:v>
                </c:pt>
                <c:pt idx="78">
                  <c:v>1.1249999999999999E-3</c:v>
                </c:pt>
                <c:pt idx="79">
                  <c:v>1.2083333333333334E-3</c:v>
                </c:pt>
                <c:pt idx="80">
                  <c:v>1.1666666666666668E-3</c:v>
                </c:pt>
                <c:pt idx="81">
                  <c:v>1.2083333333333334E-3</c:v>
                </c:pt>
                <c:pt idx="82">
                  <c:v>1.1666666666666668E-3</c:v>
                </c:pt>
                <c:pt idx="83">
                  <c:v>1.25E-3</c:v>
                </c:pt>
                <c:pt idx="84">
                  <c:v>1.2083333333333334E-3</c:v>
                </c:pt>
                <c:pt idx="85">
                  <c:v>1.25E-3</c:v>
                </c:pt>
                <c:pt idx="86">
                  <c:v>1.25E-3</c:v>
                </c:pt>
                <c:pt idx="87">
                  <c:v>1.2812500000000001E-3</c:v>
                </c:pt>
                <c:pt idx="88">
                  <c:v>1.2083333333333334E-3</c:v>
                </c:pt>
                <c:pt idx="89">
                  <c:v>1.2083333333333334E-3</c:v>
                </c:pt>
                <c:pt idx="90">
                  <c:v>1.2083333333333334E-3</c:v>
                </c:pt>
                <c:pt idx="91">
                  <c:v>1.3229166666666667E-3</c:v>
                </c:pt>
                <c:pt idx="92">
                  <c:v>1.2812500000000001E-3</c:v>
                </c:pt>
                <c:pt idx="93">
                  <c:v>1.2812500000000001E-3</c:v>
                </c:pt>
                <c:pt idx="94">
                  <c:v>1.3645833333333333E-3</c:v>
                </c:pt>
                <c:pt idx="95">
                  <c:v>1.4062500000000002E-3</c:v>
                </c:pt>
                <c:pt idx="96">
                  <c:v>1.4062500000000002E-3</c:v>
                </c:pt>
                <c:pt idx="97">
                  <c:v>1.4895833333333332E-3</c:v>
                </c:pt>
                <c:pt idx="98">
                  <c:v>1.5312499999999998E-3</c:v>
                </c:pt>
                <c:pt idx="99">
                  <c:v>1.7291666666666668E-3</c:v>
                </c:pt>
                <c:pt idx="100">
                  <c:v>1.7291666666666668E-3</c:v>
                </c:pt>
                <c:pt idx="101">
                  <c:v>1.7291666666666668E-3</c:v>
                </c:pt>
                <c:pt idx="102">
                  <c:v>1.8437499999999999E-3</c:v>
                </c:pt>
                <c:pt idx="103">
                  <c:v>1.8124999999999999E-3</c:v>
                </c:pt>
                <c:pt idx="104">
                  <c:v>1.8437499999999999E-3</c:v>
                </c:pt>
                <c:pt idx="105">
                  <c:v>1.8854166666666665E-3</c:v>
                </c:pt>
                <c:pt idx="106">
                  <c:v>1.9270833333333334E-3</c:v>
                </c:pt>
                <c:pt idx="107">
                  <c:v>1.9270833333333334E-3</c:v>
                </c:pt>
                <c:pt idx="108">
                  <c:v>1.8854166666666665E-3</c:v>
                </c:pt>
                <c:pt idx="109">
                  <c:v>1.8854166666666665E-3</c:v>
                </c:pt>
                <c:pt idx="110">
                  <c:v>1.96875E-3</c:v>
                </c:pt>
                <c:pt idx="111">
                  <c:v>1.9270833333333334E-3</c:v>
                </c:pt>
                <c:pt idx="112">
                  <c:v>2.0104166666666669E-3</c:v>
                </c:pt>
                <c:pt idx="113">
                  <c:v>1.9270833333333334E-3</c:v>
                </c:pt>
                <c:pt idx="114">
                  <c:v>2.0520833333333333E-3</c:v>
                </c:pt>
                <c:pt idx="115">
                  <c:v>2.0937500000000001E-3</c:v>
                </c:pt>
                <c:pt idx="116">
                  <c:v>2.4895833333333332E-3</c:v>
                </c:pt>
                <c:pt idx="117">
                  <c:v>2.3333333333333335E-3</c:v>
                </c:pt>
                <c:pt idx="118">
                  <c:v>2.4895833333333332E-3</c:v>
                </c:pt>
                <c:pt idx="119">
                  <c:v>2.4895833333333332E-3</c:v>
                </c:pt>
                <c:pt idx="120">
                  <c:v>2.6145833333333333E-3</c:v>
                </c:pt>
                <c:pt idx="121">
                  <c:v>2.6145833333333333E-3</c:v>
                </c:pt>
                <c:pt idx="122">
                  <c:v>2.7291666666666666E-3</c:v>
                </c:pt>
                <c:pt idx="123">
                  <c:v>2.7291666666666666E-3</c:v>
                </c:pt>
                <c:pt idx="124">
                  <c:v>2.8125000000000003E-3</c:v>
                </c:pt>
                <c:pt idx="125">
                  <c:v>2.6979166666666666E-3</c:v>
                </c:pt>
                <c:pt idx="126">
                  <c:v>2.6979166666666666E-3</c:v>
                </c:pt>
                <c:pt idx="127">
                  <c:v>2.7708333333333335E-3</c:v>
                </c:pt>
                <c:pt idx="128">
                  <c:v>2.7708333333333335E-3</c:v>
                </c:pt>
                <c:pt idx="129">
                  <c:v>2.7291666666666666E-3</c:v>
                </c:pt>
                <c:pt idx="130">
                  <c:v>2.8125000000000003E-3</c:v>
                </c:pt>
                <c:pt idx="131">
                  <c:v>2.7708333333333335E-3</c:v>
                </c:pt>
                <c:pt idx="132">
                  <c:v>2.8541666666666667E-3</c:v>
                </c:pt>
                <c:pt idx="133">
                  <c:v>3.0104166666666664E-3</c:v>
                </c:pt>
                <c:pt idx="134">
                  <c:v>2.9791666666666664E-3</c:v>
                </c:pt>
                <c:pt idx="135">
                  <c:v>3.1354166666666666E-3</c:v>
                </c:pt>
                <c:pt idx="136">
                  <c:v>3.1354166666666666E-3</c:v>
                </c:pt>
                <c:pt idx="137">
                  <c:v>3.1354166666666666E-3</c:v>
                </c:pt>
                <c:pt idx="138">
                  <c:v>3.375E-3</c:v>
                </c:pt>
                <c:pt idx="139">
                  <c:v>3.3333333333333335E-3</c:v>
                </c:pt>
                <c:pt idx="140">
                  <c:v>3.2916666666666667E-3</c:v>
                </c:pt>
                <c:pt idx="141">
                  <c:v>3.5416666666666669E-3</c:v>
                </c:pt>
                <c:pt idx="142">
                  <c:v>3.5416666666666669E-3</c:v>
                </c:pt>
                <c:pt idx="143">
                  <c:v>3.5416666666666669E-3</c:v>
                </c:pt>
                <c:pt idx="144">
                  <c:v>3.5416666666666669E-3</c:v>
                </c:pt>
                <c:pt idx="145">
                  <c:v>3.6145833333333329E-3</c:v>
                </c:pt>
                <c:pt idx="146">
                  <c:v>3.6145833333333329E-3</c:v>
                </c:pt>
                <c:pt idx="147">
                  <c:v>3.6145833333333329E-3</c:v>
                </c:pt>
                <c:pt idx="148">
                  <c:v>3.6145833333333329E-3</c:v>
                </c:pt>
                <c:pt idx="149">
                  <c:v>3.739583333333333E-3</c:v>
                </c:pt>
                <c:pt idx="150">
                  <c:v>3.8229166666666667E-3</c:v>
                </c:pt>
                <c:pt idx="151">
                  <c:v>3.8958333333333332E-3</c:v>
                </c:pt>
                <c:pt idx="152">
                  <c:v>3.9791666666666664E-3</c:v>
                </c:pt>
                <c:pt idx="153">
                  <c:v>4.1041666666666666E-3</c:v>
                </c:pt>
                <c:pt idx="154">
                  <c:v>4.1770833333333339E-3</c:v>
                </c:pt>
                <c:pt idx="155">
                  <c:v>4.2604166666666667E-3</c:v>
                </c:pt>
                <c:pt idx="156">
                  <c:v>4.2604166666666667E-3</c:v>
                </c:pt>
                <c:pt idx="157">
                  <c:v>4.3020833333333331E-3</c:v>
                </c:pt>
                <c:pt idx="158">
                  <c:v>4.3020833333333331E-3</c:v>
                </c:pt>
                <c:pt idx="159">
                  <c:v>4.3020833333333331E-3</c:v>
                </c:pt>
                <c:pt idx="160">
                  <c:v>4.4166666666666668E-3</c:v>
                </c:pt>
                <c:pt idx="161">
                  <c:v>4.4999999999999997E-3</c:v>
                </c:pt>
                <c:pt idx="162">
                  <c:v>4.6249999999999998E-3</c:v>
                </c:pt>
                <c:pt idx="163">
                  <c:v>4.8229166666666672E-3</c:v>
                </c:pt>
                <c:pt idx="164">
                  <c:v>4.8229166666666672E-3</c:v>
                </c:pt>
                <c:pt idx="165">
                  <c:v>4.9479166666666664E-3</c:v>
                </c:pt>
                <c:pt idx="166">
                  <c:v>5.0208333333333329E-3</c:v>
                </c:pt>
              </c:numCache>
            </c:numRef>
          </c:xVal>
          <c:yVal>
            <c:numRef>
              <c:f>'Q890C20-3'!$C$2:$C$462</c:f>
              <c:numCache>
                <c:formatCode>0.000_ </c:formatCode>
                <c:ptCount val="461"/>
                <c:pt idx="0">
                  <c:v>-0.49817336433079418</c:v>
                </c:pt>
                <c:pt idx="1">
                  <c:v>-0.59780803719694353</c:v>
                </c:pt>
                <c:pt idx="2">
                  <c:v>-0.56459647957489767</c:v>
                </c:pt>
                <c:pt idx="3">
                  <c:v>-0.6642311524410589</c:v>
                </c:pt>
                <c:pt idx="4">
                  <c:v>-0.59780803719694353</c:v>
                </c:pt>
                <c:pt idx="5">
                  <c:v>-0.53138492195284004</c:v>
                </c:pt>
                <c:pt idx="6">
                  <c:v>5.0813683161740197</c:v>
                </c:pt>
                <c:pt idx="7">
                  <c:v>8.8010627698439006</c:v>
                </c:pt>
                <c:pt idx="8">
                  <c:v>11.989372301560941</c:v>
                </c:pt>
                <c:pt idx="9">
                  <c:v>14.314181335104612</c:v>
                </c:pt>
                <c:pt idx="10">
                  <c:v>17.270009963467281</c:v>
                </c:pt>
                <c:pt idx="11">
                  <c:v>18.797741614081694</c:v>
                </c:pt>
                <c:pt idx="12">
                  <c:v>19.26270342079043</c:v>
                </c:pt>
                <c:pt idx="13">
                  <c:v>19.926934573231478</c:v>
                </c:pt>
                <c:pt idx="14">
                  <c:v>21.620724011956153</c:v>
                </c:pt>
                <c:pt idx="15">
                  <c:v>24.21122550647625</c:v>
                </c:pt>
                <c:pt idx="16">
                  <c:v>26.569246097641972</c:v>
                </c:pt>
                <c:pt idx="17">
                  <c:v>27.997343075390226</c:v>
                </c:pt>
                <c:pt idx="18">
                  <c:v>29.724344071736962</c:v>
                </c:pt>
                <c:pt idx="19">
                  <c:v>31.883095317170365</c:v>
                </c:pt>
                <c:pt idx="20">
                  <c:v>31.717037529060104</c:v>
                </c:pt>
                <c:pt idx="21">
                  <c:v>33.942211889737621</c:v>
                </c:pt>
                <c:pt idx="22">
                  <c:v>36.831617402856182</c:v>
                </c:pt>
                <c:pt idx="23">
                  <c:v>40.318830953171698</c:v>
                </c:pt>
                <c:pt idx="24">
                  <c:v>42.510793756227159</c:v>
                </c:pt>
                <c:pt idx="25">
                  <c:v>43.806044503487207</c:v>
                </c:pt>
                <c:pt idx="26">
                  <c:v>45.333776154101621</c:v>
                </c:pt>
                <c:pt idx="27">
                  <c:v>48.123546994354022</c:v>
                </c:pt>
                <c:pt idx="28">
                  <c:v>50.282298239787437</c:v>
                </c:pt>
                <c:pt idx="29">
                  <c:v>51.84324144802391</c:v>
                </c:pt>
                <c:pt idx="30">
                  <c:v>55.097974094985048</c:v>
                </c:pt>
                <c:pt idx="31">
                  <c:v>56.924609764197939</c:v>
                </c:pt>
                <c:pt idx="32">
                  <c:v>58.71803387578877</c:v>
                </c:pt>
                <c:pt idx="33">
                  <c:v>60.312188641647289</c:v>
                </c:pt>
                <c:pt idx="34">
                  <c:v>61.341746927930913</c:v>
                </c:pt>
                <c:pt idx="35">
                  <c:v>62.039189637994021</c:v>
                </c:pt>
                <c:pt idx="36">
                  <c:v>63.101959481899698</c:v>
                </c:pt>
                <c:pt idx="37">
                  <c:v>63.533709730986381</c:v>
                </c:pt>
                <c:pt idx="38">
                  <c:v>63.234805712387903</c:v>
                </c:pt>
                <c:pt idx="39">
                  <c:v>63.367651942876115</c:v>
                </c:pt>
                <c:pt idx="40">
                  <c:v>63.367651942876115</c:v>
                </c:pt>
                <c:pt idx="41">
                  <c:v>63.367651942876115</c:v>
                </c:pt>
                <c:pt idx="42">
                  <c:v>63.467286615742275</c:v>
                </c:pt>
                <c:pt idx="43">
                  <c:v>63.533709730986381</c:v>
                </c:pt>
                <c:pt idx="44">
                  <c:v>63.367651942876115</c:v>
                </c:pt>
                <c:pt idx="45">
                  <c:v>63.500498173364313</c:v>
                </c:pt>
                <c:pt idx="46">
                  <c:v>63.633344403852533</c:v>
                </c:pt>
                <c:pt idx="47">
                  <c:v>63.533709730986381</c:v>
                </c:pt>
                <c:pt idx="48">
                  <c:v>63.56692128860842</c:v>
                </c:pt>
                <c:pt idx="49">
                  <c:v>63.699767519096639</c:v>
                </c:pt>
                <c:pt idx="50">
                  <c:v>63.766190634340745</c:v>
                </c:pt>
                <c:pt idx="51">
                  <c:v>64.231152441049474</c:v>
                </c:pt>
                <c:pt idx="52">
                  <c:v>65.725672534041848</c:v>
                </c:pt>
                <c:pt idx="53">
                  <c:v>66.788442377947518</c:v>
                </c:pt>
                <c:pt idx="54">
                  <c:v>68.017270009963454</c:v>
                </c:pt>
                <c:pt idx="55">
                  <c:v>68.581866489538356</c:v>
                </c:pt>
                <c:pt idx="56">
                  <c:v>71.969445366987699</c:v>
                </c:pt>
                <c:pt idx="57">
                  <c:v>74.460312188641623</c:v>
                </c:pt>
                <c:pt idx="58">
                  <c:v>105.11457987379607</c:v>
                </c:pt>
                <c:pt idx="59">
                  <c:v>109.8970441713716</c:v>
                </c:pt>
                <c:pt idx="60">
                  <c:v>110.02989040185982</c:v>
                </c:pt>
                <c:pt idx="61">
                  <c:v>116.50614413816007</c:v>
                </c:pt>
                <c:pt idx="62">
                  <c:v>119.32912653603454</c:v>
                </c:pt>
                <c:pt idx="63">
                  <c:v>122.15210893390899</c:v>
                </c:pt>
                <c:pt idx="64">
                  <c:v>129.15974759216206</c:v>
                </c:pt>
                <c:pt idx="65">
                  <c:v>129.32580538027233</c:v>
                </c:pt>
                <c:pt idx="66">
                  <c:v>136.26702092328128</c:v>
                </c:pt>
                <c:pt idx="67">
                  <c:v>138.06044503487212</c:v>
                </c:pt>
                <c:pt idx="68">
                  <c:v>145.99800730654263</c:v>
                </c:pt>
                <c:pt idx="69">
                  <c:v>149.7509133178346</c:v>
                </c:pt>
                <c:pt idx="70">
                  <c:v>154.89870474925272</c:v>
                </c:pt>
                <c:pt idx="71">
                  <c:v>160.1793424111591</c:v>
                </c:pt>
                <c:pt idx="72">
                  <c:v>159.74759216207235</c:v>
                </c:pt>
                <c:pt idx="73">
                  <c:v>167.78478910660905</c:v>
                </c:pt>
                <c:pt idx="74">
                  <c:v>171.73696446363331</c:v>
                </c:pt>
                <c:pt idx="75">
                  <c:v>177.44935237462633</c:v>
                </c:pt>
                <c:pt idx="76">
                  <c:v>182.13218199933576</c:v>
                </c:pt>
                <c:pt idx="77">
                  <c:v>185.58618399202919</c:v>
                </c:pt>
                <c:pt idx="78">
                  <c:v>193.15841912985718</c:v>
                </c:pt>
                <c:pt idx="79">
                  <c:v>197.94088342743271</c:v>
                </c:pt>
                <c:pt idx="80">
                  <c:v>203.1218864164729</c:v>
                </c:pt>
                <c:pt idx="81">
                  <c:v>208.96712055795416</c:v>
                </c:pt>
                <c:pt idx="82">
                  <c:v>211.62404516771835</c:v>
                </c:pt>
                <c:pt idx="83">
                  <c:v>220.75722351378278</c:v>
                </c:pt>
                <c:pt idx="84">
                  <c:v>226.90136167386248</c:v>
                </c:pt>
                <c:pt idx="85">
                  <c:v>230.35536366655595</c:v>
                </c:pt>
                <c:pt idx="86">
                  <c:v>238.35934905347059</c:v>
                </c:pt>
                <c:pt idx="87">
                  <c:v>241.81335104616406</c:v>
                </c:pt>
                <c:pt idx="88">
                  <c:v>250.54799070076385</c:v>
                </c:pt>
                <c:pt idx="89">
                  <c:v>253.50381932912651</c:v>
                </c:pt>
                <c:pt idx="90">
                  <c:v>262.80305546330123</c:v>
                </c:pt>
                <c:pt idx="91">
                  <c:v>268.94719362338094</c:v>
                </c:pt>
                <c:pt idx="92">
                  <c:v>273.23148455662567</c:v>
                </c:pt>
                <c:pt idx="93">
                  <c:v>278.47891066091</c:v>
                </c:pt>
                <c:pt idx="94">
                  <c:v>283.89239455330454</c:v>
                </c:pt>
                <c:pt idx="95">
                  <c:v>291.36499501826631</c:v>
                </c:pt>
                <c:pt idx="96">
                  <c:v>298.67153769511788</c:v>
                </c:pt>
                <c:pt idx="97">
                  <c:v>304.11823314513452</c:v>
                </c:pt>
                <c:pt idx="98">
                  <c:v>311.32514114911993</c:v>
                </c:pt>
                <c:pt idx="99">
                  <c:v>313.91564264363996</c:v>
                </c:pt>
                <c:pt idx="100">
                  <c:v>324.80903354367319</c:v>
                </c:pt>
                <c:pt idx="101">
                  <c:v>323.08203254732643</c:v>
                </c:pt>
                <c:pt idx="102">
                  <c:v>337.72832945865156</c:v>
                </c:pt>
                <c:pt idx="103">
                  <c:v>345.99800730654266</c:v>
                </c:pt>
                <c:pt idx="104">
                  <c:v>354.26768515443371</c:v>
                </c:pt>
                <c:pt idx="105">
                  <c:v>362.70342079043508</c:v>
                </c:pt>
                <c:pt idx="106">
                  <c:v>369.94354035204248</c:v>
                </c:pt>
                <c:pt idx="107">
                  <c:v>379.17635337097306</c:v>
                </c:pt>
                <c:pt idx="108">
                  <c:v>377.28329458651615</c:v>
                </c:pt>
                <c:pt idx="109">
                  <c:v>393.3576884755895</c:v>
                </c:pt>
                <c:pt idx="110">
                  <c:v>402.35802059116571</c:v>
                </c:pt>
                <c:pt idx="111">
                  <c:v>410.32879442045828</c:v>
                </c:pt>
                <c:pt idx="112">
                  <c:v>416.24045167718361</c:v>
                </c:pt>
                <c:pt idx="113">
                  <c:v>424.77582198605114</c:v>
                </c:pt>
                <c:pt idx="114">
                  <c:v>432.6801727000996</c:v>
                </c:pt>
                <c:pt idx="115">
                  <c:v>431.98272999003649</c:v>
                </c:pt>
                <c:pt idx="116">
                  <c:v>445.69910328794418</c:v>
                </c:pt>
                <c:pt idx="117">
                  <c:v>457.05745599468611</c:v>
                </c:pt>
                <c:pt idx="118">
                  <c:v>466.75523082032544</c:v>
                </c:pt>
                <c:pt idx="119">
                  <c:v>475.32381268681496</c:v>
                </c:pt>
                <c:pt idx="120">
                  <c:v>484.98837595483224</c:v>
                </c:pt>
                <c:pt idx="121">
                  <c:v>494.48688143473936</c:v>
                </c:pt>
                <c:pt idx="122">
                  <c:v>500.16605778811021</c:v>
                </c:pt>
                <c:pt idx="123">
                  <c:v>499.90036532713378</c:v>
                </c:pt>
                <c:pt idx="124">
                  <c:v>517.86781800066422</c:v>
                </c:pt>
                <c:pt idx="125">
                  <c:v>527.69843905679181</c:v>
                </c:pt>
                <c:pt idx="126">
                  <c:v>539.68781135835263</c:v>
                </c:pt>
                <c:pt idx="127">
                  <c:v>487.08070408502152</c:v>
                </c:pt>
                <c:pt idx="128">
                  <c:v>513.11856526071074</c:v>
                </c:pt>
                <c:pt idx="129">
                  <c:v>531.31849883759548</c:v>
                </c:pt>
                <c:pt idx="130">
                  <c:v>550.94652939222851</c:v>
                </c:pt>
                <c:pt idx="131">
                  <c:v>565.52640318830947</c:v>
                </c:pt>
                <c:pt idx="132">
                  <c:v>567.4194619727665</c:v>
                </c:pt>
                <c:pt idx="133">
                  <c:v>583.12852872799726</c:v>
                </c:pt>
                <c:pt idx="134">
                  <c:v>596.51278644968443</c:v>
                </c:pt>
                <c:pt idx="135">
                  <c:v>605.81202258385918</c:v>
                </c:pt>
                <c:pt idx="136">
                  <c:v>616.77183659913646</c:v>
                </c:pt>
                <c:pt idx="137">
                  <c:v>620.52474261042835</c:v>
                </c:pt>
                <c:pt idx="138">
                  <c:v>645.83194951843234</c:v>
                </c:pt>
                <c:pt idx="139">
                  <c:v>656.62570574559948</c:v>
                </c:pt>
                <c:pt idx="140">
                  <c:v>638.69146462969104</c:v>
                </c:pt>
                <c:pt idx="141">
                  <c:v>670.84025240783785</c:v>
                </c:pt>
                <c:pt idx="142">
                  <c:v>682.63035536366647</c:v>
                </c:pt>
                <c:pt idx="143">
                  <c:v>692.99236134174691</c:v>
                </c:pt>
                <c:pt idx="144">
                  <c:v>707.57223513782787</c:v>
                </c:pt>
                <c:pt idx="145">
                  <c:v>696.77847891066085</c:v>
                </c:pt>
                <c:pt idx="146">
                  <c:v>719.06343407505801</c:v>
                </c:pt>
                <c:pt idx="147">
                  <c:v>731.78346064430411</c:v>
                </c:pt>
                <c:pt idx="148">
                  <c:v>746.72866157422777</c:v>
                </c:pt>
                <c:pt idx="149">
                  <c:v>757.024244437064</c:v>
                </c:pt>
                <c:pt idx="150">
                  <c:v>746.59581534373956</c:v>
                </c:pt>
                <c:pt idx="151">
                  <c:v>771.77017602125534</c:v>
                </c:pt>
                <c:pt idx="152">
                  <c:v>788.57522417801385</c:v>
                </c:pt>
                <c:pt idx="153">
                  <c:v>798.9372301560943</c:v>
                </c:pt>
                <c:pt idx="154">
                  <c:v>812.8528727997342</c:v>
                </c:pt>
                <c:pt idx="155">
                  <c:v>821.72035868482237</c:v>
                </c:pt>
                <c:pt idx="156">
                  <c:v>823.08203254732643</c:v>
                </c:pt>
                <c:pt idx="157">
                  <c:v>834.07505812022589</c:v>
                </c:pt>
                <c:pt idx="158">
                  <c:v>849.11989372301559</c:v>
                </c:pt>
                <c:pt idx="159">
                  <c:v>860.57788110262368</c:v>
                </c:pt>
                <c:pt idx="160">
                  <c:v>871.50448356027869</c:v>
                </c:pt>
                <c:pt idx="161">
                  <c:v>881.26868150116218</c:v>
                </c:pt>
                <c:pt idx="162">
                  <c:v>868.08369312520756</c:v>
                </c:pt>
                <c:pt idx="163">
                  <c:v>887.08070408502135</c:v>
                </c:pt>
                <c:pt idx="164">
                  <c:v>900.06642311524399</c:v>
                </c:pt>
                <c:pt idx="165">
                  <c:v>918.16672201926258</c:v>
                </c:pt>
                <c:pt idx="166">
                  <c:v>927.39953503819322</c:v>
                </c:pt>
                <c:pt idx="167">
                  <c:v>930.48820989704416</c:v>
                </c:pt>
                <c:pt idx="168">
                  <c:v>936.13417469279307</c:v>
                </c:pt>
                <c:pt idx="169">
                  <c:v>930.65426768515431</c:v>
                </c:pt>
                <c:pt idx="170">
                  <c:v>932.87944204583187</c:v>
                </c:pt>
                <c:pt idx="171">
                  <c:v>929.95682497509131</c:v>
                </c:pt>
                <c:pt idx="172">
                  <c:v>927.76486217203581</c:v>
                </c:pt>
                <c:pt idx="173">
                  <c:v>932.34805712387902</c:v>
                </c:pt>
                <c:pt idx="174">
                  <c:v>926.73530388575216</c:v>
                </c:pt>
                <c:pt idx="175">
                  <c:v>930.32215210893389</c:v>
                </c:pt>
                <c:pt idx="176">
                  <c:v>927.39953503819322</c:v>
                </c:pt>
                <c:pt idx="177">
                  <c:v>931.18565260710716</c:v>
                </c:pt>
                <c:pt idx="178">
                  <c:v>928.96047824642972</c:v>
                </c:pt>
                <c:pt idx="179">
                  <c:v>929.95682497509131</c:v>
                </c:pt>
                <c:pt idx="180">
                  <c:v>934.07505812022578</c:v>
                </c:pt>
                <c:pt idx="181">
                  <c:v>932.18199933576875</c:v>
                </c:pt>
                <c:pt idx="182">
                  <c:v>933.2115576220524</c:v>
                </c:pt>
                <c:pt idx="183">
                  <c:v>933.74294254400525</c:v>
                </c:pt>
                <c:pt idx="184">
                  <c:v>937.6619063434074</c:v>
                </c:pt>
                <c:pt idx="185">
                  <c:v>934.60644304217863</c:v>
                </c:pt>
                <c:pt idx="186">
                  <c:v>937.49584855529736</c:v>
                </c:pt>
                <c:pt idx="187">
                  <c:v>933.57688475589498</c:v>
                </c:pt>
                <c:pt idx="188">
                  <c:v>935.27067419461969</c:v>
                </c:pt>
                <c:pt idx="189">
                  <c:v>938.35934905347051</c:v>
                </c:pt>
                <c:pt idx="190">
                  <c:v>935.10461640650942</c:v>
                </c:pt>
                <c:pt idx="191">
                  <c:v>937.32979076718686</c:v>
                </c:pt>
                <c:pt idx="192">
                  <c:v>935.9681169046828</c:v>
                </c:pt>
                <c:pt idx="193">
                  <c:v>936.99767519096633</c:v>
                </c:pt>
                <c:pt idx="194">
                  <c:v>934.07505812022578</c:v>
                </c:pt>
                <c:pt idx="195">
                  <c:v>936.30023248090333</c:v>
                </c:pt>
                <c:pt idx="196">
                  <c:v>937.32979076718686</c:v>
                </c:pt>
                <c:pt idx="197">
                  <c:v>935.43673198272995</c:v>
                </c:pt>
                <c:pt idx="198">
                  <c:v>940.05313849219522</c:v>
                </c:pt>
                <c:pt idx="199">
                  <c:v>936.4662902690136</c:v>
                </c:pt>
                <c:pt idx="200">
                  <c:v>939.02358020591157</c:v>
                </c:pt>
                <c:pt idx="201">
                  <c:v>938.35934905347051</c:v>
                </c:pt>
                <c:pt idx="202">
                  <c:v>936.99767519096633</c:v>
                </c:pt>
                <c:pt idx="203">
                  <c:v>939.18963799402184</c:v>
                </c:pt>
                <c:pt idx="204">
                  <c:v>939.72102291597469</c:v>
                </c:pt>
                <c:pt idx="205">
                  <c:v>939.38890733975416</c:v>
                </c:pt>
                <c:pt idx="206">
                  <c:v>941.24875456658913</c:v>
                </c:pt>
                <c:pt idx="207">
                  <c:v>938.52540684158078</c:v>
                </c:pt>
                <c:pt idx="208">
                  <c:v>939.18963799402184</c:v>
                </c:pt>
                <c:pt idx="209">
                  <c:v>941.78013948854198</c:v>
                </c:pt>
                <c:pt idx="210">
                  <c:v>940.05313849219522</c:v>
                </c:pt>
                <c:pt idx="211">
                  <c:v>944.50348721355022</c:v>
                </c:pt>
                <c:pt idx="212">
                  <c:v>940.05313849219522</c:v>
                </c:pt>
                <c:pt idx="213">
                  <c:v>946.39654599800724</c:v>
                </c:pt>
                <c:pt idx="214">
                  <c:v>941.78013948854198</c:v>
                </c:pt>
                <c:pt idx="215">
                  <c:v>944.17137163732968</c:v>
                </c:pt>
                <c:pt idx="216">
                  <c:v>941.24875456658913</c:v>
                </c:pt>
                <c:pt idx="217">
                  <c:v>941.78013948854198</c:v>
                </c:pt>
                <c:pt idx="218">
                  <c:v>947.22683493855857</c:v>
                </c:pt>
                <c:pt idx="219">
                  <c:v>942.6104284290933</c:v>
                </c:pt>
                <c:pt idx="220">
                  <c:v>943.63998671537684</c:v>
                </c:pt>
                <c:pt idx="221">
                  <c:v>944.00531384921942</c:v>
                </c:pt>
                <c:pt idx="222">
                  <c:v>943.47392892726657</c:v>
                </c:pt>
                <c:pt idx="223">
                  <c:v>945.00166057788101</c:v>
                </c:pt>
                <c:pt idx="224">
                  <c:v>946.56260378611751</c:v>
                </c:pt>
                <c:pt idx="225">
                  <c:v>944.66954500166048</c:v>
                </c:pt>
                <c:pt idx="226">
                  <c:v>947.59216207240115</c:v>
                </c:pt>
                <c:pt idx="227">
                  <c:v>944.83560278977075</c:v>
                </c:pt>
                <c:pt idx="228">
                  <c:v>946.89471936233804</c:v>
                </c:pt>
                <c:pt idx="229">
                  <c:v>946.89471936233804</c:v>
                </c:pt>
                <c:pt idx="230">
                  <c:v>946.39654599800724</c:v>
                </c:pt>
                <c:pt idx="231">
                  <c:v>946.89471936233804</c:v>
                </c:pt>
                <c:pt idx="232">
                  <c:v>946.89471936233804</c:v>
                </c:pt>
                <c:pt idx="233">
                  <c:v>947.92427764862168</c:v>
                </c:pt>
                <c:pt idx="234">
                  <c:v>951.34506808369304</c:v>
                </c:pt>
                <c:pt idx="235">
                  <c:v>948.42245101295248</c:v>
                </c:pt>
                <c:pt idx="236">
                  <c:v>950.64762537362992</c:v>
                </c:pt>
                <c:pt idx="237">
                  <c:v>950.84689471936224</c:v>
                </c:pt>
                <c:pt idx="238">
                  <c:v>948.78777814679506</c:v>
                </c:pt>
                <c:pt idx="239">
                  <c:v>952.20856858186642</c:v>
                </c:pt>
                <c:pt idx="240">
                  <c:v>949.45200929923601</c:v>
                </c:pt>
                <c:pt idx="241">
                  <c:v>951.17901029558277</c:v>
                </c:pt>
                <c:pt idx="242">
                  <c:v>950.14945200929913</c:v>
                </c:pt>
                <c:pt idx="243">
                  <c:v>955.79541680504803</c:v>
                </c:pt>
                <c:pt idx="244">
                  <c:v>951.5111258718033</c:v>
                </c:pt>
                <c:pt idx="245">
                  <c:v>954.06841580870139</c:v>
                </c:pt>
                <c:pt idx="246">
                  <c:v>953.03885752241774</c:v>
                </c:pt>
                <c:pt idx="247">
                  <c:v>955.62935901693777</c:v>
                </c:pt>
                <c:pt idx="248">
                  <c:v>952.20856858186642</c:v>
                </c:pt>
                <c:pt idx="249">
                  <c:v>954.93191630687488</c:v>
                </c:pt>
                <c:pt idx="250">
                  <c:v>955.2640318830953</c:v>
                </c:pt>
                <c:pt idx="251">
                  <c:v>955.09797409498503</c:v>
                </c:pt>
                <c:pt idx="252">
                  <c:v>954.43374294254397</c:v>
                </c:pt>
                <c:pt idx="253">
                  <c:v>958.18664895383586</c:v>
                </c:pt>
                <c:pt idx="254">
                  <c:v>956.62570574559936</c:v>
                </c:pt>
                <c:pt idx="255">
                  <c:v>954.7658585187645</c:v>
                </c:pt>
                <c:pt idx="256">
                  <c:v>955.62935901693777</c:v>
                </c:pt>
                <c:pt idx="257">
                  <c:v>958.18664895383586</c:v>
                </c:pt>
                <c:pt idx="258">
                  <c:v>955.9614745931583</c:v>
                </c:pt>
                <c:pt idx="259">
                  <c:v>959.2162072401195</c:v>
                </c:pt>
                <c:pt idx="260">
                  <c:v>958.18664895383586</c:v>
                </c:pt>
                <c:pt idx="261">
                  <c:v>959.38226502822977</c:v>
                </c:pt>
                <c:pt idx="262">
                  <c:v>958.68482231816665</c:v>
                </c:pt>
                <c:pt idx="263">
                  <c:v>959.88043839256056</c:v>
                </c:pt>
                <c:pt idx="264">
                  <c:v>958.51876453005639</c:v>
                </c:pt>
                <c:pt idx="265">
                  <c:v>959.7143806044503</c:v>
                </c:pt>
                <c:pt idx="266">
                  <c:v>958.51876453005639</c:v>
                </c:pt>
                <c:pt idx="267">
                  <c:v>959.88043839256056</c:v>
                </c:pt>
                <c:pt idx="268">
                  <c:v>961.27532381268679</c:v>
                </c:pt>
                <c:pt idx="269">
                  <c:v>959.88043839256056</c:v>
                </c:pt>
                <c:pt idx="270">
                  <c:v>959.88043839256056</c:v>
                </c:pt>
                <c:pt idx="271">
                  <c:v>960.04649618067083</c:v>
                </c:pt>
                <c:pt idx="272">
                  <c:v>961.40817004317501</c:v>
                </c:pt>
                <c:pt idx="273">
                  <c:v>961.40817004317501</c:v>
                </c:pt>
                <c:pt idx="274">
                  <c:v>964.49684490202583</c:v>
                </c:pt>
                <c:pt idx="275">
                  <c:v>962.96911325141139</c:v>
                </c:pt>
                <c:pt idx="276">
                  <c:v>961.07605446695447</c:v>
                </c:pt>
                <c:pt idx="277">
                  <c:v>961.93955496512774</c:v>
                </c:pt>
                <c:pt idx="278">
                  <c:v>963.46728661574218</c:v>
                </c:pt>
                <c:pt idx="279">
                  <c:v>964.66290269013609</c:v>
                </c:pt>
                <c:pt idx="280">
                  <c:v>962.10561275323801</c:v>
                </c:pt>
                <c:pt idx="281">
                  <c:v>965.69246097641974</c:v>
                </c:pt>
                <c:pt idx="282">
                  <c:v>966.72201926270338</c:v>
                </c:pt>
                <c:pt idx="283">
                  <c:v>962.43772832945854</c:v>
                </c:pt>
                <c:pt idx="284">
                  <c:v>968.78113583527056</c:v>
                </c:pt>
                <c:pt idx="285">
                  <c:v>964.82896047824636</c:v>
                </c:pt>
                <c:pt idx="286">
                  <c:v>965.36034540019921</c:v>
                </c:pt>
                <c:pt idx="287">
                  <c:v>967.05413483892391</c:v>
                </c:pt>
                <c:pt idx="288">
                  <c:v>965.52640318830947</c:v>
                </c:pt>
                <c:pt idx="289">
                  <c:v>966.38990368648285</c:v>
                </c:pt>
                <c:pt idx="290">
                  <c:v>965.36034540019921</c:v>
                </c:pt>
                <c:pt idx="291">
                  <c:v>964.82896047824636</c:v>
                </c:pt>
                <c:pt idx="292">
                  <c:v>969.64463633344394</c:v>
                </c:pt>
                <c:pt idx="293">
                  <c:v>965.19428761208894</c:v>
                </c:pt>
                <c:pt idx="294">
                  <c:v>969.97675190966447</c:v>
                </c:pt>
                <c:pt idx="295">
                  <c:v>967.4194619727665</c:v>
                </c:pt>
                <c:pt idx="296">
                  <c:v>965.69246097641974</c:v>
                </c:pt>
                <c:pt idx="297">
                  <c:v>970.84025240783785</c:v>
                </c:pt>
                <c:pt idx="298">
                  <c:v>967.75157754898703</c:v>
                </c:pt>
                <c:pt idx="299">
                  <c:v>968.44902025905003</c:v>
                </c:pt>
                <c:pt idx="300">
                  <c:v>968.78113583527056</c:v>
                </c:pt>
                <c:pt idx="301">
                  <c:v>968.08369312520745</c:v>
                </c:pt>
                <c:pt idx="302">
                  <c:v>967.25340418465623</c:v>
                </c:pt>
                <c:pt idx="303">
                  <c:v>969.27930919960136</c:v>
                </c:pt>
                <c:pt idx="304">
                  <c:v>966.38990368648285</c:v>
                </c:pt>
                <c:pt idx="305">
                  <c:v>968.94719362338083</c:v>
                </c:pt>
                <c:pt idx="306">
                  <c:v>968.78113583527056</c:v>
                </c:pt>
                <c:pt idx="307">
                  <c:v>968.78113583527056</c:v>
                </c:pt>
                <c:pt idx="308">
                  <c:v>971.83659913649944</c:v>
                </c:pt>
                <c:pt idx="309">
                  <c:v>969.11325141149109</c:v>
                </c:pt>
                <c:pt idx="310">
                  <c:v>972.53404184656256</c:v>
                </c:pt>
                <c:pt idx="311">
                  <c:v>968.24975091331771</c:v>
                </c:pt>
                <c:pt idx="312">
                  <c:v>972.53404184656256</c:v>
                </c:pt>
                <c:pt idx="313">
                  <c:v>969.11325141149109</c:v>
                </c:pt>
                <c:pt idx="314">
                  <c:v>969.81069412155421</c:v>
                </c:pt>
                <c:pt idx="315">
                  <c:v>972.03586848223176</c:v>
                </c:pt>
                <c:pt idx="316">
                  <c:v>970.47492527399527</c:v>
                </c:pt>
                <c:pt idx="317">
                  <c:v>969.44536698771162</c:v>
                </c:pt>
                <c:pt idx="318">
                  <c:v>969.97675190966447</c:v>
                </c:pt>
                <c:pt idx="319">
                  <c:v>970.47492527399527</c:v>
                </c:pt>
                <c:pt idx="320">
                  <c:v>970.47492527399527</c:v>
                </c:pt>
                <c:pt idx="321">
                  <c:v>971.17236798405838</c:v>
                </c:pt>
                <c:pt idx="322">
                  <c:v>971.50448356027891</c:v>
                </c:pt>
                <c:pt idx="323">
                  <c:v>969.64463633344394</c:v>
                </c:pt>
                <c:pt idx="324">
                  <c:v>971.33842577216865</c:v>
                </c:pt>
                <c:pt idx="325">
                  <c:v>972.53404184656256</c:v>
                </c:pt>
                <c:pt idx="326">
                  <c:v>971.50448356027891</c:v>
                </c:pt>
                <c:pt idx="327">
                  <c:v>971.83659913649944</c:v>
                </c:pt>
                <c:pt idx="328">
                  <c:v>971.50448356027891</c:v>
                </c:pt>
                <c:pt idx="329">
                  <c:v>969.44536698771162</c:v>
                </c:pt>
                <c:pt idx="330">
                  <c:v>972.03586848223176</c:v>
                </c:pt>
                <c:pt idx="331">
                  <c:v>972.03586848223176</c:v>
                </c:pt>
                <c:pt idx="332">
                  <c:v>971.33842577216865</c:v>
                </c:pt>
                <c:pt idx="333">
                  <c:v>972.03586848223176</c:v>
                </c:pt>
                <c:pt idx="334">
                  <c:v>969.11325141149109</c:v>
                </c:pt>
                <c:pt idx="335">
                  <c:v>973.72965792095647</c:v>
                </c:pt>
                <c:pt idx="336">
                  <c:v>971.00631019594812</c:v>
                </c:pt>
                <c:pt idx="337">
                  <c:v>971.50448356027891</c:v>
                </c:pt>
                <c:pt idx="338">
                  <c:v>969.44536698771162</c:v>
                </c:pt>
                <c:pt idx="339">
                  <c:v>972.70009963467282</c:v>
                </c:pt>
                <c:pt idx="340">
                  <c:v>975.62271670541338</c:v>
                </c:pt>
                <c:pt idx="341">
                  <c:v>969.64463633344394</c:v>
                </c:pt>
                <c:pt idx="342">
                  <c:v>969.44536698771162</c:v>
                </c:pt>
                <c:pt idx="343">
                  <c:v>971.67054134838918</c:v>
                </c:pt>
                <c:pt idx="344">
                  <c:v>972.53404184656256</c:v>
                </c:pt>
                <c:pt idx="345">
                  <c:v>972.20192627034203</c:v>
                </c:pt>
                <c:pt idx="346">
                  <c:v>972.86615742278309</c:v>
                </c:pt>
                <c:pt idx="347">
                  <c:v>970.308867485885</c:v>
                </c:pt>
                <c:pt idx="348">
                  <c:v>971.83659913649944</c:v>
                </c:pt>
                <c:pt idx="349">
                  <c:v>969.81069412155421</c:v>
                </c:pt>
                <c:pt idx="350">
                  <c:v>971.67054134838918</c:v>
                </c:pt>
                <c:pt idx="351">
                  <c:v>971.17236798405838</c:v>
                </c:pt>
                <c:pt idx="352">
                  <c:v>975.45665891730312</c:v>
                </c:pt>
                <c:pt idx="353">
                  <c:v>973.72965792095647</c:v>
                </c:pt>
                <c:pt idx="354">
                  <c:v>969.97675190966447</c:v>
                </c:pt>
                <c:pt idx="355">
                  <c:v>974.75921620724</c:v>
                </c:pt>
                <c:pt idx="356">
                  <c:v>971.17236798405838</c:v>
                </c:pt>
                <c:pt idx="357">
                  <c:v>970.84025240783785</c:v>
                </c:pt>
                <c:pt idx="358">
                  <c:v>972.36798405845241</c:v>
                </c:pt>
                <c:pt idx="359">
                  <c:v>969.64463633344394</c:v>
                </c:pt>
                <c:pt idx="360">
                  <c:v>973.5636001328462</c:v>
                </c:pt>
                <c:pt idx="361">
                  <c:v>972.70009963467282</c:v>
                </c:pt>
                <c:pt idx="362">
                  <c:v>969.81069412155421</c:v>
                </c:pt>
                <c:pt idx="363">
                  <c:v>969.64463633344394</c:v>
                </c:pt>
                <c:pt idx="364">
                  <c:v>971.00631019594812</c:v>
                </c:pt>
                <c:pt idx="365">
                  <c:v>968.44902025905003</c:v>
                </c:pt>
                <c:pt idx="366">
                  <c:v>971.50448356027891</c:v>
                </c:pt>
                <c:pt idx="367">
                  <c:v>967.4194619727665</c:v>
                </c:pt>
                <c:pt idx="368">
                  <c:v>970.14280969777474</c:v>
                </c:pt>
                <c:pt idx="369">
                  <c:v>967.4194619727665</c:v>
                </c:pt>
                <c:pt idx="370">
                  <c:v>968.6150780471603</c:v>
                </c:pt>
                <c:pt idx="371">
                  <c:v>969.44536698771162</c:v>
                </c:pt>
                <c:pt idx="372">
                  <c:v>968.44902025905003</c:v>
                </c:pt>
                <c:pt idx="373">
                  <c:v>969.44536698771162</c:v>
                </c:pt>
                <c:pt idx="374">
                  <c:v>966.05778811026232</c:v>
                </c:pt>
                <c:pt idx="375">
                  <c:v>971.33842577216865</c:v>
                </c:pt>
                <c:pt idx="376">
                  <c:v>966.38990368648285</c:v>
                </c:pt>
                <c:pt idx="377">
                  <c:v>966.72201926270338</c:v>
                </c:pt>
                <c:pt idx="378">
                  <c:v>968.44902025905003</c:v>
                </c:pt>
                <c:pt idx="379">
                  <c:v>967.05413483892391</c:v>
                </c:pt>
                <c:pt idx="380">
                  <c:v>965.02822982397868</c:v>
                </c:pt>
                <c:pt idx="381">
                  <c:v>964.49684490202583</c:v>
                </c:pt>
                <c:pt idx="382">
                  <c:v>965.36034540019921</c:v>
                </c:pt>
                <c:pt idx="383">
                  <c:v>963.83261374958477</c:v>
                </c:pt>
                <c:pt idx="384">
                  <c:v>965.52640318830947</c:v>
                </c:pt>
                <c:pt idx="385">
                  <c:v>962.43772832945854</c:v>
                </c:pt>
                <c:pt idx="386">
                  <c:v>961.40817004317501</c:v>
                </c:pt>
                <c:pt idx="387">
                  <c:v>960.24576552640315</c:v>
                </c:pt>
                <c:pt idx="388">
                  <c:v>961.93955496512774</c:v>
                </c:pt>
                <c:pt idx="389">
                  <c:v>958.85088010627692</c:v>
                </c:pt>
                <c:pt idx="390">
                  <c:v>959.7143806044503</c:v>
                </c:pt>
                <c:pt idx="391">
                  <c:v>958.02059116572559</c:v>
                </c:pt>
                <c:pt idx="392">
                  <c:v>956.82497509133168</c:v>
                </c:pt>
                <c:pt idx="393">
                  <c:v>956.29359016937883</c:v>
                </c:pt>
                <c:pt idx="394">
                  <c:v>955.43008967120545</c:v>
                </c:pt>
                <c:pt idx="395">
                  <c:v>953.73630023248086</c:v>
                </c:pt>
                <c:pt idx="396">
                  <c:v>953.40418465626033</c:v>
                </c:pt>
                <c:pt idx="397">
                  <c:v>952.20856858186642</c:v>
                </c:pt>
                <c:pt idx="398">
                  <c:v>949.61806708734628</c:v>
                </c:pt>
                <c:pt idx="399">
                  <c:v>949.11989372301571</c:v>
                </c:pt>
                <c:pt idx="400">
                  <c:v>948.25639322484221</c:v>
                </c:pt>
                <c:pt idx="401">
                  <c:v>945.3669877117236</c:v>
                </c:pt>
                <c:pt idx="402">
                  <c:v>947.59216207240115</c:v>
                </c:pt>
                <c:pt idx="403">
                  <c:v>942.11225506476251</c:v>
                </c:pt>
                <c:pt idx="404">
                  <c:v>942.11225506476251</c:v>
                </c:pt>
                <c:pt idx="405">
                  <c:v>941.24875456658913</c:v>
                </c:pt>
                <c:pt idx="406">
                  <c:v>940.38525406841575</c:v>
                </c:pt>
                <c:pt idx="407">
                  <c:v>936.99767519096633</c:v>
                </c:pt>
                <c:pt idx="408">
                  <c:v>938.52540684158078</c:v>
                </c:pt>
                <c:pt idx="409">
                  <c:v>932.54732646961133</c:v>
                </c:pt>
                <c:pt idx="410">
                  <c:v>932.7133842577216</c:v>
                </c:pt>
                <c:pt idx="411">
                  <c:v>930.15609432082363</c:v>
                </c:pt>
                <c:pt idx="412">
                  <c:v>928.59515111258713</c:v>
                </c:pt>
                <c:pt idx="413">
                  <c:v>926.36997675190958</c:v>
                </c:pt>
                <c:pt idx="414">
                  <c:v>926.36997675190958</c:v>
                </c:pt>
                <c:pt idx="415">
                  <c:v>924.34407173696434</c:v>
                </c:pt>
                <c:pt idx="416">
                  <c:v>922.98239787446028</c:v>
                </c:pt>
                <c:pt idx="417">
                  <c:v>922.28495516439716</c:v>
                </c:pt>
                <c:pt idx="418">
                  <c:v>922.98239787446028</c:v>
                </c:pt>
                <c:pt idx="419">
                  <c:v>916.63899036864825</c:v>
                </c:pt>
                <c:pt idx="420">
                  <c:v>916.47293258053799</c:v>
                </c:pt>
                <c:pt idx="421">
                  <c:v>914.74593158419123</c:v>
                </c:pt>
                <c:pt idx="422">
                  <c:v>914.08170043174994</c:v>
                </c:pt>
                <c:pt idx="423">
                  <c:v>909.79740949850543</c:v>
                </c:pt>
                <c:pt idx="424">
                  <c:v>909.63135171039517</c:v>
                </c:pt>
                <c:pt idx="425">
                  <c:v>907.24011956160734</c:v>
                </c:pt>
                <c:pt idx="426">
                  <c:v>906.2105612753237</c:v>
                </c:pt>
                <c:pt idx="427">
                  <c:v>902.78977084025234</c:v>
                </c:pt>
                <c:pt idx="428">
                  <c:v>901.09598140152764</c:v>
                </c:pt>
                <c:pt idx="429">
                  <c:v>899.90036532713373</c:v>
                </c:pt>
                <c:pt idx="430">
                  <c:v>901.09598140152764</c:v>
                </c:pt>
                <c:pt idx="431">
                  <c:v>896.11424775821979</c:v>
                </c:pt>
                <c:pt idx="432">
                  <c:v>893.05878445699102</c:v>
                </c:pt>
                <c:pt idx="433">
                  <c:v>892.36134174692791</c:v>
                </c:pt>
                <c:pt idx="434">
                  <c:v>890.46828296247088</c:v>
                </c:pt>
                <c:pt idx="435">
                  <c:v>889.63799402191955</c:v>
                </c:pt>
                <c:pt idx="436">
                  <c:v>885.88508801062767</c:v>
                </c:pt>
                <c:pt idx="437">
                  <c:v>887.57887744935226</c:v>
                </c:pt>
                <c:pt idx="438">
                  <c:v>882.63035536366647</c:v>
                </c:pt>
                <c:pt idx="439">
                  <c:v>881.43473928927256</c:v>
                </c:pt>
                <c:pt idx="440">
                  <c:v>881.06941215542986</c:v>
                </c:pt>
                <c:pt idx="441">
                  <c:v>877.31650614413786</c:v>
                </c:pt>
                <c:pt idx="442">
                  <c:v>880.07306542676849</c:v>
                </c:pt>
                <c:pt idx="443">
                  <c:v>876.28694785785433</c:v>
                </c:pt>
                <c:pt idx="444">
                  <c:v>872.36798405845229</c:v>
                </c:pt>
                <c:pt idx="445">
                  <c:v>871.67054134838918</c:v>
                </c:pt>
                <c:pt idx="446">
                  <c:v>868.24975091331783</c:v>
                </c:pt>
                <c:pt idx="447">
                  <c:v>867.75157754898692</c:v>
                </c:pt>
                <c:pt idx="448">
                  <c:v>863.63334440385233</c:v>
                </c:pt>
                <c:pt idx="449">
                  <c:v>862.96911325141139</c:v>
                </c:pt>
                <c:pt idx="450">
                  <c:v>861.07605446695436</c:v>
                </c:pt>
                <c:pt idx="451">
                  <c:v>858.8508801062768</c:v>
                </c:pt>
                <c:pt idx="452">
                  <c:v>860.04649618067072</c:v>
                </c:pt>
                <c:pt idx="453">
                  <c:v>856.12753238126857</c:v>
                </c:pt>
                <c:pt idx="454">
                  <c:v>853.03885752241763</c:v>
                </c:pt>
                <c:pt idx="455">
                  <c:v>853.40418465626021</c:v>
                </c:pt>
                <c:pt idx="456">
                  <c:v>847.92427764862168</c:v>
                </c:pt>
                <c:pt idx="457">
                  <c:v>850.31550979740939</c:v>
                </c:pt>
                <c:pt idx="458">
                  <c:v>843.47392892726657</c:v>
                </c:pt>
                <c:pt idx="459">
                  <c:v>845.20092992361333</c:v>
                </c:pt>
                <c:pt idx="460">
                  <c:v>845.69910328794424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BE-41BA-8E0C-0E60F151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02960"/>
        <c:axId val="420004048"/>
      </c:scatterChart>
      <c:valAx>
        <c:axId val="4200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004048"/>
        <c:crosses val="autoZero"/>
        <c:crossBetween val="midCat"/>
      </c:valAx>
      <c:valAx>
        <c:axId val="420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0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'Q890C20-3'!$D$2:$D$600</c:f>
              <c:numCache>
                <c:formatCode>0.000_ 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-8.3333333333333331E-5</c:v>
                </c:pt>
                <c:pt idx="6">
                  <c:v>-4.1666666666666665E-5</c:v>
                </c:pt>
                <c:pt idx="7">
                  <c:v>-4.1666666666666665E-5</c:v>
                </c:pt>
                <c:pt idx="8">
                  <c:v>4.1666666666666665E-5</c:v>
                </c:pt>
                <c:pt idx="9">
                  <c:v>0</c:v>
                </c:pt>
                <c:pt idx="10">
                  <c:v>4.1666666666666665E-5</c:v>
                </c:pt>
                <c:pt idx="11">
                  <c:v>4.1666666666666665E-5</c:v>
                </c:pt>
                <c:pt idx="12">
                  <c:v>-4.1666666666666665E-5</c:v>
                </c:pt>
                <c:pt idx="13">
                  <c:v>-4.1666666666666665E-5</c:v>
                </c:pt>
                <c:pt idx="14">
                  <c:v>0</c:v>
                </c:pt>
                <c:pt idx="15">
                  <c:v>0</c:v>
                </c:pt>
                <c:pt idx="16">
                  <c:v>4.1666666666666665E-5</c:v>
                </c:pt>
                <c:pt idx="17">
                  <c:v>0</c:v>
                </c:pt>
                <c:pt idx="18">
                  <c:v>4.1666666666666665E-5</c:v>
                </c:pt>
                <c:pt idx="19">
                  <c:v>0</c:v>
                </c:pt>
                <c:pt idx="20">
                  <c:v>0</c:v>
                </c:pt>
                <c:pt idx="21">
                  <c:v>-4.1666666666666665E-5</c:v>
                </c:pt>
                <c:pt idx="22">
                  <c:v>4.1666666666666665E-5</c:v>
                </c:pt>
                <c:pt idx="23">
                  <c:v>4.1666666666666665E-5</c:v>
                </c:pt>
                <c:pt idx="24">
                  <c:v>0</c:v>
                </c:pt>
                <c:pt idx="25">
                  <c:v>4.1666666666666665E-5</c:v>
                </c:pt>
                <c:pt idx="26">
                  <c:v>4.1666666666666665E-5</c:v>
                </c:pt>
                <c:pt idx="27">
                  <c:v>4.1666666666666665E-5</c:v>
                </c:pt>
                <c:pt idx="28">
                  <c:v>8.3333333333333331E-5</c:v>
                </c:pt>
                <c:pt idx="29">
                  <c:v>1.9791666666666666E-4</c:v>
                </c:pt>
                <c:pt idx="30">
                  <c:v>1.25E-4</c:v>
                </c:pt>
                <c:pt idx="31">
                  <c:v>1.5625E-4</c:v>
                </c:pt>
                <c:pt idx="32">
                  <c:v>2.3958333333333332E-4</c:v>
                </c:pt>
                <c:pt idx="33">
                  <c:v>1.9791666666666666E-4</c:v>
                </c:pt>
                <c:pt idx="34">
                  <c:v>1.9791666666666666E-4</c:v>
                </c:pt>
                <c:pt idx="35">
                  <c:v>1.9791666666666666E-4</c:v>
                </c:pt>
                <c:pt idx="36">
                  <c:v>2.8124999999999998E-4</c:v>
                </c:pt>
                <c:pt idx="37">
                  <c:v>2.3958333333333332E-4</c:v>
                </c:pt>
                <c:pt idx="38">
                  <c:v>1.5625E-4</c:v>
                </c:pt>
                <c:pt idx="39">
                  <c:v>2.8124999999999998E-4</c:v>
                </c:pt>
                <c:pt idx="40">
                  <c:v>2.8124999999999998E-4</c:v>
                </c:pt>
                <c:pt idx="41">
                  <c:v>2.8124999999999998E-4</c:v>
                </c:pt>
                <c:pt idx="42">
                  <c:v>2.3958333333333332E-4</c:v>
                </c:pt>
                <c:pt idx="43">
                  <c:v>2.3958333333333332E-4</c:v>
                </c:pt>
                <c:pt idx="44">
                  <c:v>2.3958333333333332E-4</c:v>
                </c:pt>
                <c:pt idx="45">
                  <c:v>2.3958333333333332E-4</c:v>
                </c:pt>
                <c:pt idx="46">
                  <c:v>2.8124999999999998E-4</c:v>
                </c:pt>
                <c:pt idx="47">
                  <c:v>2.3958333333333332E-4</c:v>
                </c:pt>
                <c:pt idx="48">
                  <c:v>2.8124999999999998E-4</c:v>
                </c:pt>
                <c:pt idx="49">
                  <c:v>2.3958333333333332E-4</c:v>
                </c:pt>
                <c:pt idx="50">
                  <c:v>2.3958333333333332E-4</c:v>
                </c:pt>
                <c:pt idx="51">
                  <c:v>2.8124999999999998E-4</c:v>
                </c:pt>
                <c:pt idx="52">
                  <c:v>2.8124999999999998E-4</c:v>
                </c:pt>
                <c:pt idx="53">
                  <c:v>2.3958333333333332E-4</c:v>
                </c:pt>
                <c:pt idx="54">
                  <c:v>3.2291666666666666E-4</c:v>
                </c:pt>
                <c:pt idx="55">
                  <c:v>2.8124999999999998E-4</c:v>
                </c:pt>
                <c:pt idx="56">
                  <c:v>2.8124999999999998E-4</c:v>
                </c:pt>
                <c:pt idx="57">
                  <c:v>2.3958333333333332E-4</c:v>
                </c:pt>
                <c:pt idx="58">
                  <c:v>3.2291666666666666E-4</c:v>
                </c:pt>
                <c:pt idx="59">
                  <c:v>4.3750000000000001E-4</c:v>
                </c:pt>
                <c:pt idx="60">
                  <c:v>6.041666666666667E-4</c:v>
                </c:pt>
                <c:pt idx="61">
                  <c:v>5.2083333333333333E-4</c:v>
                </c:pt>
                <c:pt idx="62">
                  <c:v>6.4583333333333333E-4</c:v>
                </c:pt>
                <c:pt idx="63">
                  <c:v>6.8750000000000007E-4</c:v>
                </c:pt>
                <c:pt idx="64">
                  <c:v>7.6041666666666662E-4</c:v>
                </c:pt>
                <c:pt idx="65">
                  <c:v>7.187500000000001E-4</c:v>
                </c:pt>
                <c:pt idx="66">
                  <c:v>8.0208333333333336E-4</c:v>
                </c:pt>
                <c:pt idx="67">
                  <c:v>7.6041666666666662E-4</c:v>
                </c:pt>
                <c:pt idx="68">
                  <c:v>8.4374999999999999E-4</c:v>
                </c:pt>
                <c:pt idx="69">
                  <c:v>1.0416666666666667E-3</c:v>
                </c:pt>
                <c:pt idx="70">
                  <c:v>1.0416666666666667E-3</c:v>
                </c:pt>
                <c:pt idx="71">
                  <c:v>1E-3</c:v>
                </c:pt>
                <c:pt idx="72">
                  <c:v>1.0416666666666667E-3</c:v>
                </c:pt>
                <c:pt idx="73">
                  <c:v>1.0833333333333333E-3</c:v>
                </c:pt>
                <c:pt idx="74">
                  <c:v>1.0833333333333333E-3</c:v>
                </c:pt>
                <c:pt idx="75">
                  <c:v>1.0833333333333333E-3</c:v>
                </c:pt>
                <c:pt idx="76">
                  <c:v>1.1666666666666668E-3</c:v>
                </c:pt>
                <c:pt idx="77">
                  <c:v>1.1666666666666668E-3</c:v>
                </c:pt>
                <c:pt idx="78">
                  <c:v>1.1249999999999999E-3</c:v>
                </c:pt>
                <c:pt idx="79">
                  <c:v>1.2083333333333334E-3</c:v>
                </c:pt>
                <c:pt idx="80">
                  <c:v>1.1666666666666668E-3</c:v>
                </c:pt>
                <c:pt idx="81">
                  <c:v>1.2083333333333334E-3</c:v>
                </c:pt>
                <c:pt idx="82">
                  <c:v>1.1666666666666668E-3</c:v>
                </c:pt>
                <c:pt idx="83">
                  <c:v>1.25E-3</c:v>
                </c:pt>
                <c:pt idx="84">
                  <c:v>1.2083333333333334E-3</c:v>
                </c:pt>
                <c:pt idx="85">
                  <c:v>1.25E-3</c:v>
                </c:pt>
                <c:pt idx="86">
                  <c:v>1.25E-3</c:v>
                </c:pt>
                <c:pt idx="87">
                  <c:v>1.2812500000000001E-3</c:v>
                </c:pt>
                <c:pt idx="88">
                  <c:v>1.2083333333333334E-3</c:v>
                </c:pt>
                <c:pt idx="89">
                  <c:v>1.2083333333333334E-3</c:v>
                </c:pt>
                <c:pt idx="90">
                  <c:v>1.2083333333333334E-3</c:v>
                </c:pt>
                <c:pt idx="91">
                  <c:v>1.3229166666666667E-3</c:v>
                </c:pt>
                <c:pt idx="92">
                  <c:v>1.2812500000000001E-3</c:v>
                </c:pt>
                <c:pt idx="93">
                  <c:v>1.2812500000000001E-3</c:v>
                </c:pt>
                <c:pt idx="94">
                  <c:v>1.3645833333333333E-3</c:v>
                </c:pt>
                <c:pt idx="95">
                  <c:v>1.4062500000000002E-3</c:v>
                </c:pt>
                <c:pt idx="96">
                  <c:v>1.4062500000000002E-3</c:v>
                </c:pt>
                <c:pt idx="97">
                  <c:v>1.4895833333333332E-3</c:v>
                </c:pt>
                <c:pt idx="98">
                  <c:v>1.5312499999999998E-3</c:v>
                </c:pt>
                <c:pt idx="99">
                  <c:v>1.7291666666666668E-3</c:v>
                </c:pt>
                <c:pt idx="100">
                  <c:v>1.7291666666666668E-3</c:v>
                </c:pt>
                <c:pt idx="101">
                  <c:v>1.7291666666666668E-3</c:v>
                </c:pt>
                <c:pt idx="102">
                  <c:v>1.8437499999999999E-3</c:v>
                </c:pt>
                <c:pt idx="103">
                  <c:v>1.8124999999999999E-3</c:v>
                </c:pt>
                <c:pt idx="104">
                  <c:v>1.8437499999999999E-3</c:v>
                </c:pt>
                <c:pt idx="105">
                  <c:v>1.8854166666666665E-3</c:v>
                </c:pt>
                <c:pt idx="106">
                  <c:v>1.9270833333333334E-3</c:v>
                </c:pt>
                <c:pt idx="107">
                  <c:v>1.9270833333333334E-3</c:v>
                </c:pt>
                <c:pt idx="108">
                  <c:v>1.8854166666666665E-3</c:v>
                </c:pt>
                <c:pt idx="109">
                  <c:v>1.8854166666666665E-3</c:v>
                </c:pt>
                <c:pt idx="110">
                  <c:v>1.96875E-3</c:v>
                </c:pt>
                <c:pt idx="111">
                  <c:v>1.9270833333333334E-3</c:v>
                </c:pt>
                <c:pt idx="112">
                  <c:v>2.0104166666666669E-3</c:v>
                </c:pt>
                <c:pt idx="113">
                  <c:v>1.9270833333333334E-3</c:v>
                </c:pt>
                <c:pt idx="114">
                  <c:v>2.0520833333333333E-3</c:v>
                </c:pt>
                <c:pt idx="115">
                  <c:v>2.0937500000000001E-3</c:v>
                </c:pt>
                <c:pt idx="116">
                  <c:v>2.4895833333333332E-3</c:v>
                </c:pt>
                <c:pt idx="117">
                  <c:v>2.3333333333333335E-3</c:v>
                </c:pt>
                <c:pt idx="118">
                  <c:v>2.4895833333333332E-3</c:v>
                </c:pt>
                <c:pt idx="119">
                  <c:v>2.4895833333333332E-3</c:v>
                </c:pt>
                <c:pt idx="120">
                  <c:v>2.6145833333333333E-3</c:v>
                </c:pt>
                <c:pt idx="121">
                  <c:v>2.6145833333333333E-3</c:v>
                </c:pt>
                <c:pt idx="122">
                  <c:v>2.7291666666666666E-3</c:v>
                </c:pt>
                <c:pt idx="123">
                  <c:v>2.7291666666666666E-3</c:v>
                </c:pt>
                <c:pt idx="124">
                  <c:v>2.8125000000000003E-3</c:v>
                </c:pt>
                <c:pt idx="125">
                  <c:v>2.6979166666666666E-3</c:v>
                </c:pt>
                <c:pt idx="126">
                  <c:v>2.6979166666666666E-3</c:v>
                </c:pt>
                <c:pt idx="127">
                  <c:v>2.7708333333333335E-3</c:v>
                </c:pt>
                <c:pt idx="128">
                  <c:v>2.7708333333333335E-3</c:v>
                </c:pt>
                <c:pt idx="129">
                  <c:v>2.7291666666666666E-3</c:v>
                </c:pt>
                <c:pt idx="130">
                  <c:v>2.8125000000000003E-3</c:v>
                </c:pt>
                <c:pt idx="131">
                  <c:v>2.7708333333333335E-3</c:v>
                </c:pt>
                <c:pt idx="132">
                  <c:v>2.8541666666666667E-3</c:v>
                </c:pt>
                <c:pt idx="133">
                  <c:v>3.0104166666666664E-3</c:v>
                </c:pt>
                <c:pt idx="134">
                  <c:v>2.9791666666666664E-3</c:v>
                </c:pt>
                <c:pt idx="135">
                  <c:v>3.1354166666666666E-3</c:v>
                </c:pt>
                <c:pt idx="136">
                  <c:v>3.1354166666666666E-3</c:v>
                </c:pt>
                <c:pt idx="137">
                  <c:v>3.1354166666666666E-3</c:v>
                </c:pt>
                <c:pt idx="138">
                  <c:v>3.375E-3</c:v>
                </c:pt>
                <c:pt idx="139">
                  <c:v>3.3333333333333335E-3</c:v>
                </c:pt>
                <c:pt idx="140">
                  <c:v>3.2916666666666667E-3</c:v>
                </c:pt>
                <c:pt idx="141">
                  <c:v>3.5416666666666669E-3</c:v>
                </c:pt>
                <c:pt idx="142">
                  <c:v>3.5416666666666669E-3</c:v>
                </c:pt>
                <c:pt idx="143">
                  <c:v>3.5416666666666669E-3</c:v>
                </c:pt>
                <c:pt idx="144">
                  <c:v>3.5416666666666669E-3</c:v>
                </c:pt>
                <c:pt idx="145">
                  <c:v>3.6145833333333329E-3</c:v>
                </c:pt>
                <c:pt idx="146">
                  <c:v>3.6145833333333329E-3</c:v>
                </c:pt>
                <c:pt idx="147">
                  <c:v>3.6145833333333329E-3</c:v>
                </c:pt>
                <c:pt idx="148">
                  <c:v>3.6145833333333329E-3</c:v>
                </c:pt>
                <c:pt idx="149">
                  <c:v>3.739583333333333E-3</c:v>
                </c:pt>
                <c:pt idx="150">
                  <c:v>3.8229166666666667E-3</c:v>
                </c:pt>
                <c:pt idx="151">
                  <c:v>3.8958333333333332E-3</c:v>
                </c:pt>
                <c:pt idx="152">
                  <c:v>3.9791666666666664E-3</c:v>
                </c:pt>
                <c:pt idx="153">
                  <c:v>4.1041666666666666E-3</c:v>
                </c:pt>
                <c:pt idx="154">
                  <c:v>4.1770833333333339E-3</c:v>
                </c:pt>
                <c:pt idx="155">
                  <c:v>4.2604166666666667E-3</c:v>
                </c:pt>
                <c:pt idx="156">
                  <c:v>4.2604166666666667E-3</c:v>
                </c:pt>
                <c:pt idx="157">
                  <c:v>4.3020833333333331E-3</c:v>
                </c:pt>
                <c:pt idx="158">
                  <c:v>4.3020833333333331E-3</c:v>
                </c:pt>
                <c:pt idx="159">
                  <c:v>4.3020833333333331E-3</c:v>
                </c:pt>
                <c:pt idx="160">
                  <c:v>4.4166666666666668E-3</c:v>
                </c:pt>
                <c:pt idx="161">
                  <c:v>4.4999999999999997E-3</c:v>
                </c:pt>
                <c:pt idx="162">
                  <c:v>4.6249999999999998E-3</c:v>
                </c:pt>
                <c:pt idx="163">
                  <c:v>4.8229166666666672E-3</c:v>
                </c:pt>
                <c:pt idx="164">
                  <c:v>4.8229166666666672E-3</c:v>
                </c:pt>
                <c:pt idx="165">
                  <c:v>4.9479166666666664E-3</c:v>
                </c:pt>
                <c:pt idx="166">
                  <c:v>5.0208333333333329E-3</c:v>
                </c:pt>
                <c:pt idx="167">
                  <c:v>5.0625000000000002E-3</c:v>
                </c:pt>
                <c:pt idx="168">
                  <c:v>5.0208333333333329E-3</c:v>
                </c:pt>
                <c:pt idx="169">
                  <c:v>5.145833333333333E-3</c:v>
                </c:pt>
                <c:pt idx="170">
                  <c:v>5.4270833333333332E-3</c:v>
                </c:pt>
                <c:pt idx="171">
                  <c:v>5.9062499999999992E-3</c:v>
                </c:pt>
                <c:pt idx="172">
                  <c:v>6.2291666666666667E-3</c:v>
                </c:pt>
                <c:pt idx="173">
                  <c:v>6.9895833333333338E-3</c:v>
                </c:pt>
                <c:pt idx="174">
                  <c:v>7.0729166666666675E-3</c:v>
                </c:pt>
                <c:pt idx="175">
                  <c:v>7.0312500000000002E-3</c:v>
                </c:pt>
                <c:pt idx="176">
                  <c:v>7.9583333333333329E-3</c:v>
                </c:pt>
                <c:pt idx="177">
                  <c:v>8.4791666666666661E-3</c:v>
                </c:pt>
                <c:pt idx="178">
                  <c:v>8.5208333333333334E-3</c:v>
                </c:pt>
                <c:pt idx="179">
                  <c:v>8.9583333333333338E-3</c:v>
                </c:pt>
                <c:pt idx="180">
                  <c:v>9.1666666666666667E-3</c:v>
                </c:pt>
                <c:pt idx="181">
                  <c:v>9.8437500000000001E-3</c:v>
                </c:pt>
                <c:pt idx="182">
                  <c:v>1.0166666666666666E-2</c:v>
                </c:pt>
                <c:pt idx="183">
                  <c:v>1.0729166666666666E-2</c:v>
                </c:pt>
                <c:pt idx="184">
                  <c:v>1.1052083333333332E-2</c:v>
                </c:pt>
                <c:pt idx="185">
                  <c:v>1.1416666666666667E-2</c:v>
                </c:pt>
                <c:pt idx="186">
                  <c:v>1.1697916666666667E-2</c:v>
                </c:pt>
                <c:pt idx="187">
                  <c:v>1.2135416666666668E-2</c:v>
                </c:pt>
                <c:pt idx="188">
                  <c:v>1.2583333333333334E-2</c:v>
                </c:pt>
                <c:pt idx="189">
                  <c:v>1.2906250000000001E-2</c:v>
                </c:pt>
                <c:pt idx="190">
                  <c:v>1.3302083333333332E-2</c:v>
                </c:pt>
                <c:pt idx="191">
                  <c:v>1.375E-2</c:v>
                </c:pt>
                <c:pt idx="192">
                  <c:v>1.4104166666666668E-2</c:v>
                </c:pt>
                <c:pt idx="193">
                  <c:v>1.4468750000000001E-2</c:v>
                </c:pt>
                <c:pt idx="194">
                  <c:v>1.4833333333333332E-2</c:v>
                </c:pt>
                <c:pt idx="195">
                  <c:v>1.5229166666666667E-2</c:v>
                </c:pt>
                <c:pt idx="196">
                  <c:v>1.5395833333333333E-2</c:v>
                </c:pt>
                <c:pt idx="197">
                  <c:v>1.575E-2</c:v>
                </c:pt>
                <c:pt idx="198">
                  <c:v>1.6114583333333331E-2</c:v>
                </c:pt>
                <c:pt idx="199">
                  <c:v>1.6479166666666666E-2</c:v>
                </c:pt>
                <c:pt idx="200">
                  <c:v>1.7041666666666667E-2</c:v>
                </c:pt>
                <c:pt idx="201">
                  <c:v>1.7479166666666667E-2</c:v>
                </c:pt>
                <c:pt idx="202">
                  <c:v>1.7760416666666667E-2</c:v>
                </c:pt>
                <c:pt idx="203">
                  <c:v>1.8041666666666668E-2</c:v>
                </c:pt>
                <c:pt idx="204">
                  <c:v>1.8604166666666668E-2</c:v>
                </c:pt>
                <c:pt idx="205">
                  <c:v>1.8854166666666668E-2</c:v>
                </c:pt>
                <c:pt idx="206">
                  <c:v>1.925E-2</c:v>
                </c:pt>
                <c:pt idx="207">
                  <c:v>1.965625E-2</c:v>
                </c:pt>
                <c:pt idx="208">
                  <c:v>1.9979166666666666E-2</c:v>
                </c:pt>
                <c:pt idx="209">
                  <c:v>2.0333333333333332E-2</c:v>
                </c:pt>
                <c:pt idx="210">
                  <c:v>2.0781250000000001E-2</c:v>
                </c:pt>
                <c:pt idx="211">
                  <c:v>2.1177083333333332E-2</c:v>
                </c:pt>
                <c:pt idx="212">
                  <c:v>2.1500000000000002E-2</c:v>
                </c:pt>
                <c:pt idx="213">
                  <c:v>2.1822916666666668E-2</c:v>
                </c:pt>
                <c:pt idx="214">
                  <c:v>2.2343749999999999E-2</c:v>
                </c:pt>
                <c:pt idx="215">
                  <c:v>2.2583333333333334E-2</c:v>
                </c:pt>
                <c:pt idx="216">
                  <c:v>2.2833333333333334E-2</c:v>
                </c:pt>
                <c:pt idx="217">
                  <c:v>2.3229166666666665E-2</c:v>
                </c:pt>
                <c:pt idx="218">
                  <c:v>2.3427083333333334E-2</c:v>
                </c:pt>
                <c:pt idx="219">
                  <c:v>2.3874999999999997E-2</c:v>
                </c:pt>
                <c:pt idx="220">
                  <c:v>2.4239583333333332E-2</c:v>
                </c:pt>
                <c:pt idx="221">
                  <c:v>2.4552083333333335E-2</c:v>
                </c:pt>
                <c:pt idx="222">
                  <c:v>2.4916666666666667E-2</c:v>
                </c:pt>
                <c:pt idx="223">
                  <c:v>2.5239583333333333E-2</c:v>
                </c:pt>
                <c:pt idx="224">
                  <c:v>2.5604166666666667E-2</c:v>
                </c:pt>
                <c:pt idx="225">
                  <c:v>2.5958333333333333E-2</c:v>
                </c:pt>
                <c:pt idx="226">
                  <c:v>2.6281250000000003E-2</c:v>
                </c:pt>
                <c:pt idx="227">
                  <c:v>2.6604166666666665E-2</c:v>
                </c:pt>
                <c:pt idx="228">
                  <c:v>2.6927083333333334E-2</c:v>
                </c:pt>
                <c:pt idx="229">
                  <c:v>2.725E-2</c:v>
                </c:pt>
                <c:pt idx="230">
                  <c:v>2.7656249999999997E-2</c:v>
                </c:pt>
                <c:pt idx="231">
                  <c:v>2.8010416666666666E-2</c:v>
                </c:pt>
                <c:pt idx="232">
                  <c:v>2.8250000000000001E-2</c:v>
                </c:pt>
                <c:pt idx="233">
                  <c:v>2.8656249999999998E-2</c:v>
                </c:pt>
                <c:pt idx="234">
                  <c:v>2.9093750000000002E-2</c:v>
                </c:pt>
                <c:pt idx="235">
                  <c:v>2.9260416666666667E-2</c:v>
                </c:pt>
                <c:pt idx="236">
                  <c:v>2.9499999999999998E-2</c:v>
                </c:pt>
                <c:pt idx="237">
                  <c:v>2.9937500000000002E-2</c:v>
                </c:pt>
                <c:pt idx="238">
                  <c:v>3.0218749999999999E-2</c:v>
                </c:pt>
                <c:pt idx="239">
                  <c:v>3.0583333333333334E-2</c:v>
                </c:pt>
                <c:pt idx="240">
                  <c:v>3.0947916666666669E-2</c:v>
                </c:pt>
                <c:pt idx="241">
                  <c:v>3.1187500000000003E-2</c:v>
                </c:pt>
                <c:pt idx="242">
                  <c:v>3.1593749999999997E-2</c:v>
                </c:pt>
                <c:pt idx="243">
                  <c:v>3.191666666666667E-2</c:v>
                </c:pt>
                <c:pt idx="244">
                  <c:v>3.2229166666666663E-2</c:v>
                </c:pt>
                <c:pt idx="245">
                  <c:v>3.2437500000000001E-2</c:v>
                </c:pt>
                <c:pt idx="246">
                  <c:v>3.2958333333333333E-2</c:v>
                </c:pt>
                <c:pt idx="247">
                  <c:v>3.3322916666666667E-2</c:v>
                </c:pt>
                <c:pt idx="248">
                  <c:v>3.3520833333333333E-2</c:v>
                </c:pt>
                <c:pt idx="249">
                  <c:v>3.4041666666666665E-2</c:v>
                </c:pt>
                <c:pt idx="250">
                  <c:v>3.4281249999999999E-2</c:v>
                </c:pt>
                <c:pt idx="251">
                  <c:v>3.4687500000000003E-2</c:v>
                </c:pt>
                <c:pt idx="252">
                  <c:v>3.5083333333333334E-2</c:v>
                </c:pt>
                <c:pt idx="253">
                  <c:v>3.5322916666666669E-2</c:v>
                </c:pt>
                <c:pt idx="254">
                  <c:v>3.5770833333333335E-2</c:v>
                </c:pt>
                <c:pt idx="255">
                  <c:v>3.6010416666666663E-2</c:v>
                </c:pt>
                <c:pt idx="256">
                  <c:v>3.6249999999999998E-2</c:v>
                </c:pt>
                <c:pt idx="257">
                  <c:v>3.657291666666667E-2</c:v>
                </c:pt>
                <c:pt idx="258">
                  <c:v>3.6812499999999998E-2</c:v>
                </c:pt>
                <c:pt idx="259">
                  <c:v>3.7052083333333333E-2</c:v>
                </c:pt>
                <c:pt idx="260">
                  <c:v>3.8218750000000003E-2</c:v>
                </c:pt>
                <c:pt idx="261">
                  <c:v>3.802083333333333E-2</c:v>
                </c:pt>
                <c:pt idx="262">
                  <c:v>3.8343750000000003E-2</c:v>
                </c:pt>
                <c:pt idx="263">
                  <c:v>3.8583333333333338E-2</c:v>
                </c:pt>
                <c:pt idx="264">
                  <c:v>3.9020833333333331E-2</c:v>
                </c:pt>
                <c:pt idx="265">
                  <c:v>3.9270833333333331E-2</c:v>
                </c:pt>
                <c:pt idx="266">
                  <c:v>3.9552083333333335E-2</c:v>
                </c:pt>
                <c:pt idx="267">
                  <c:v>3.9947916666666666E-2</c:v>
                </c:pt>
                <c:pt idx="268">
                  <c:v>4.0187500000000001E-2</c:v>
                </c:pt>
                <c:pt idx="269">
                  <c:v>4.0593749999999998E-2</c:v>
                </c:pt>
                <c:pt idx="270">
                  <c:v>4.0989583333333336E-2</c:v>
                </c:pt>
                <c:pt idx="271">
                  <c:v>4.1395833333333333E-2</c:v>
                </c:pt>
                <c:pt idx="272">
                  <c:v>4.1718749999999999E-2</c:v>
                </c:pt>
                <c:pt idx="273">
                  <c:v>4.2124999999999996E-2</c:v>
                </c:pt>
                <c:pt idx="274">
                  <c:v>4.2322916666666661E-2</c:v>
                </c:pt>
                <c:pt idx="275">
                  <c:v>4.2885416666666669E-2</c:v>
                </c:pt>
                <c:pt idx="276">
                  <c:v>4.296875E-2</c:v>
                </c:pt>
                <c:pt idx="277">
                  <c:v>4.3250000000000004E-2</c:v>
                </c:pt>
                <c:pt idx="278">
                  <c:v>4.3687499999999997E-2</c:v>
                </c:pt>
                <c:pt idx="279">
                  <c:v>4.3927083333333332E-2</c:v>
                </c:pt>
                <c:pt idx="280">
                  <c:v>4.4406250000000001E-2</c:v>
                </c:pt>
                <c:pt idx="281">
                  <c:v>4.4770833333333336E-2</c:v>
                </c:pt>
                <c:pt idx="282">
                  <c:v>4.5093749999999995E-2</c:v>
                </c:pt>
                <c:pt idx="283">
                  <c:v>4.5416666666666668E-2</c:v>
                </c:pt>
                <c:pt idx="284">
                  <c:v>4.5812499999999999E-2</c:v>
                </c:pt>
                <c:pt idx="285">
                  <c:v>4.6260416666666665E-2</c:v>
                </c:pt>
                <c:pt idx="286">
                  <c:v>4.6541666666666669E-2</c:v>
                </c:pt>
                <c:pt idx="287">
                  <c:v>4.6979166666666662E-2</c:v>
                </c:pt>
                <c:pt idx="288">
                  <c:v>4.7385416666666673E-2</c:v>
                </c:pt>
                <c:pt idx="289">
                  <c:v>4.7749999999999994E-2</c:v>
                </c:pt>
                <c:pt idx="290">
                  <c:v>4.8145833333333332E-2</c:v>
                </c:pt>
                <c:pt idx="291">
                  <c:v>4.8468749999999998E-2</c:v>
                </c:pt>
                <c:pt idx="292">
                  <c:v>4.8791666666666671E-2</c:v>
                </c:pt>
                <c:pt idx="293">
                  <c:v>4.9072916666666667E-2</c:v>
                </c:pt>
                <c:pt idx="294">
                  <c:v>4.9354166666666671E-2</c:v>
                </c:pt>
                <c:pt idx="295">
                  <c:v>4.9593749999999999E-2</c:v>
                </c:pt>
                <c:pt idx="296">
                  <c:v>5.0156250000000006E-2</c:v>
                </c:pt>
                <c:pt idx="297">
                  <c:v>5.0479166666666665E-2</c:v>
                </c:pt>
                <c:pt idx="298">
                  <c:v>5.084375E-2</c:v>
                </c:pt>
                <c:pt idx="299">
                  <c:v>5.1208333333333335E-2</c:v>
                </c:pt>
                <c:pt idx="300">
                  <c:v>5.1562500000000004E-2</c:v>
                </c:pt>
                <c:pt idx="301">
                  <c:v>5.1968750000000001E-2</c:v>
                </c:pt>
                <c:pt idx="302">
                  <c:v>5.2333333333333336E-2</c:v>
                </c:pt>
                <c:pt idx="303">
                  <c:v>5.2687499999999998E-2</c:v>
                </c:pt>
                <c:pt idx="304">
                  <c:v>5.3052083333333333E-2</c:v>
                </c:pt>
                <c:pt idx="305">
                  <c:v>5.345833333333333E-2</c:v>
                </c:pt>
                <c:pt idx="306">
                  <c:v>5.3854166666666668E-2</c:v>
                </c:pt>
                <c:pt idx="307">
                  <c:v>5.4416666666666669E-2</c:v>
                </c:pt>
                <c:pt idx="308">
                  <c:v>5.4614583333333334E-2</c:v>
                </c:pt>
                <c:pt idx="309">
                  <c:v>5.4979166666666662E-2</c:v>
                </c:pt>
                <c:pt idx="310">
                  <c:v>5.5385416666666666E-2</c:v>
                </c:pt>
                <c:pt idx="311">
                  <c:v>5.5822916666666667E-2</c:v>
                </c:pt>
                <c:pt idx="312">
                  <c:v>5.610416666666667E-2</c:v>
                </c:pt>
                <c:pt idx="313">
                  <c:v>5.6187500000000001E-2</c:v>
                </c:pt>
                <c:pt idx="314">
                  <c:v>5.7031249999999999E-2</c:v>
                </c:pt>
                <c:pt idx="315">
                  <c:v>5.7156249999999999E-2</c:v>
                </c:pt>
                <c:pt idx="316">
                  <c:v>5.7635416666666668E-2</c:v>
                </c:pt>
                <c:pt idx="317">
                  <c:v>5.803125E-2</c:v>
                </c:pt>
                <c:pt idx="318">
                  <c:v>5.8197916666666662E-2</c:v>
                </c:pt>
                <c:pt idx="319">
                  <c:v>5.8677083333333331E-2</c:v>
                </c:pt>
                <c:pt idx="320">
                  <c:v>5.9041666666666666E-2</c:v>
                </c:pt>
                <c:pt idx="321">
                  <c:v>5.9562499999999997E-2</c:v>
                </c:pt>
                <c:pt idx="322">
                  <c:v>5.9802083333333332E-2</c:v>
                </c:pt>
                <c:pt idx="323">
                  <c:v>6.0249999999999998E-2</c:v>
                </c:pt>
                <c:pt idx="324">
                  <c:v>6.0729166666666667E-2</c:v>
                </c:pt>
                <c:pt idx="325">
                  <c:v>6.1010416666666671E-2</c:v>
                </c:pt>
                <c:pt idx="326">
                  <c:v>6.133333333333333E-2</c:v>
                </c:pt>
                <c:pt idx="327">
                  <c:v>6.177083333333333E-2</c:v>
                </c:pt>
                <c:pt idx="328">
                  <c:v>6.2177083333333334E-2</c:v>
                </c:pt>
                <c:pt idx="329">
                  <c:v>6.2614583333333335E-2</c:v>
                </c:pt>
                <c:pt idx="330">
                  <c:v>6.2895833333333331E-2</c:v>
                </c:pt>
                <c:pt idx="331">
                  <c:v>6.3302083333333328E-2</c:v>
                </c:pt>
                <c:pt idx="332">
                  <c:v>6.3864583333333336E-2</c:v>
                </c:pt>
                <c:pt idx="333">
                  <c:v>6.410416666666667E-2</c:v>
                </c:pt>
                <c:pt idx="334">
                  <c:v>6.4541666666666664E-2</c:v>
                </c:pt>
                <c:pt idx="335">
                  <c:v>6.4947916666666675E-2</c:v>
                </c:pt>
                <c:pt idx="336">
                  <c:v>6.5385416666666668E-2</c:v>
                </c:pt>
                <c:pt idx="337">
                  <c:v>6.555208333333333E-2</c:v>
                </c:pt>
                <c:pt idx="338">
                  <c:v>6.5947916666666676E-2</c:v>
                </c:pt>
                <c:pt idx="339">
                  <c:v>6.6239583333333338E-2</c:v>
                </c:pt>
                <c:pt idx="340">
                  <c:v>6.6718750000000007E-2</c:v>
                </c:pt>
                <c:pt idx="341">
                  <c:v>6.7114583333333325E-2</c:v>
                </c:pt>
                <c:pt idx="342">
                  <c:v>6.7520833333333335E-2</c:v>
                </c:pt>
                <c:pt idx="343">
                  <c:v>6.7999999999999991E-2</c:v>
                </c:pt>
                <c:pt idx="344">
                  <c:v>6.8322916666666664E-2</c:v>
                </c:pt>
                <c:pt idx="345">
                  <c:v>6.8802083333333333E-2</c:v>
                </c:pt>
                <c:pt idx="346">
                  <c:v>6.9249999999999992E-2</c:v>
                </c:pt>
                <c:pt idx="347">
                  <c:v>6.9614583333333327E-2</c:v>
                </c:pt>
                <c:pt idx="348">
                  <c:v>7.0010416666666672E-2</c:v>
                </c:pt>
                <c:pt idx="349">
                  <c:v>7.0416666666666669E-2</c:v>
                </c:pt>
                <c:pt idx="350">
                  <c:v>7.0854166666666663E-2</c:v>
                </c:pt>
                <c:pt idx="351">
                  <c:v>7.1177083333333335E-2</c:v>
                </c:pt>
                <c:pt idx="352">
                  <c:v>7.1583333333333332E-2</c:v>
                </c:pt>
                <c:pt idx="353">
                  <c:v>7.2020833333333326E-2</c:v>
                </c:pt>
                <c:pt idx="354">
                  <c:v>7.2708333333333333E-2</c:v>
                </c:pt>
                <c:pt idx="355">
                  <c:v>7.3104166666666665E-2</c:v>
                </c:pt>
                <c:pt idx="356">
                  <c:v>7.3468749999999999E-2</c:v>
                </c:pt>
                <c:pt idx="357">
                  <c:v>7.3874999999999996E-2</c:v>
                </c:pt>
                <c:pt idx="358">
                  <c:v>7.4072916666666669E-2</c:v>
                </c:pt>
                <c:pt idx="359">
                  <c:v>7.4437500000000004E-2</c:v>
                </c:pt>
                <c:pt idx="360">
                  <c:v>7.4958333333333335E-2</c:v>
                </c:pt>
                <c:pt idx="361">
                  <c:v>7.5479166666666667E-2</c:v>
                </c:pt>
                <c:pt idx="362">
                  <c:v>7.5916666666666674E-2</c:v>
                </c:pt>
                <c:pt idx="363">
                  <c:v>7.6197916666666671E-2</c:v>
                </c:pt>
                <c:pt idx="364">
                  <c:v>7.6718750000000002E-2</c:v>
                </c:pt>
                <c:pt idx="365">
                  <c:v>7.7291666666666661E-2</c:v>
                </c:pt>
                <c:pt idx="366">
                  <c:v>7.7812499999999993E-2</c:v>
                </c:pt>
                <c:pt idx="367">
                  <c:v>7.8166666666666662E-2</c:v>
                </c:pt>
                <c:pt idx="368">
                  <c:v>7.8333333333333324E-2</c:v>
                </c:pt>
                <c:pt idx="369">
                  <c:v>7.9614583333333336E-2</c:v>
                </c:pt>
                <c:pt idx="370">
                  <c:v>7.9895833333333333E-2</c:v>
                </c:pt>
                <c:pt idx="371">
                  <c:v>7.9979166666666671E-2</c:v>
                </c:pt>
                <c:pt idx="372">
                  <c:v>8.0541666666666664E-2</c:v>
                </c:pt>
                <c:pt idx="373">
                  <c:v>8.0947916666666661E-2</c:v>
                </c:pt>
                <c:pt idx="374">
                  <c:v>8.1552083333333331E-2</c:v>
                </c:pt>
                <c:pt idx="375">
                  <c:v>8.190625E-2</c:v>
                </c:pt>
                <c:pt idx="376">
                  <c:v>8.2510416666666669E-2</c:v>
                </c:pt>
                <c:pt idx="377">
                  <c:v>8.2875000000000004E-2</c:v>
                </c:pt>
                <c:pt idx="378">
                  <c:v>8.3239583333333325E-2</c:v>
                </c:pt>
                <c:pt idx="379">
                  <c:v>8.3677083333333332E-2</c:v>
                </c:pt>
                <c:pt idx="380">
                  <c:v>8.4083333333333329E-2</c:v>
                </c:pt>
                <c:pt idx="381">
                  <c:v>8.4645833333333323E-2</c:v>
                </c:pt>
                <c:pt idx="382">
                  <c:v>8.4958333333333344E-2</c:v>
                </c:pt>
                <c:pt idx="383">
                  <c:v>8.5604166666666662E-2</c:v>
                </c:pt>
                <c:pt idx="384">
                  <c:v>8.6083333333333331E-2</c:v>
                </c:pt>
                <c:pt idx="385">
                  <c:v>8.6656250000000004E-2</c:v>
                </c:pt>
                <c:pt idx="386">
                  <c:v>8.7135416666666674E-2</c:v>
                </c:pt>
                <c:pt idx="387">
                  <c:v>8.7697916666666667E-2</c:v>
                </c:pt>
                <c:pt idx="388">
                  <c:v>8.8218749999999999E-2</c:v>
                </c:pt>
                <c:pt idx="389">
                  <c:v>8.873958333333333E-2</c:v>
                </c:pt>
                <c:pt idx="390">
                  <c:v>8.9302083333333337E-2</c:v>
                </c:pt>
                <c:pt idx="391">
                  <c:v>8.9781249999999993E-2</c:v>
                </c:pt>
                <c:pt idx="392">
                  <c:v>9.0427083333333325E-2</c:v>
                </c:pt>
                <c:pt idx="393">
                  <c:v>9.0874999999999997E-2</c:v>
                </c:pt>
                <c:pt idx="394">
                  <c:v>9.1354166666666667E-2</c:v>
                </c:pt>
                <c:pt idx="395">
                  <c:v>9.1874999999999998E-2</c:v>
                </c:pt>
                <c:pt idx="396">
                  <c:v>9.252083333333333E-2</c:v>
                </c:pt>
                <c:pt idx="397">
                  <c:v>9.2916666666666661E-2</c:v>
                </c:pt>
                <c:pt idx="398">
                  <c:v>9.3604166666666669E-2</c:v>
                </c:pt>
                <c:pt idx="399">
                  <c:v>9.3843750000000004E-2</c:v>
                </c:pt>
                <c:pt idx="400">
                  <c:v>9.4406250000000011E-2</c:v>
                </c:pt>
                <c:pt idx="401">
                  <c:v>9.485416666666667E-2</c:v>
                </c:pt>
                <c:pt idx="402">
                  <c:v>9.5375000000000001E-2</c:v>
                </c:pt>
                <c:pt idx="403">
                  <c:v>9.5937500000000009E-2</c:v>
                </c:pt>
                <c:pt idx="404">
                  <c:v>9.6416666666666664E-2</c:v>
                </c:pt>
                <c:pt idx="405">
                  <c:v>9.7020833333333334E-2</c:v>
                </c:pt>
                <c:pt idx="406">
                  <c:v>9.7499999999999989E-2</c:v>
                </c:pt>
                <c:pt idx="407">
                  <c:v>9.8104166666666659E-2</c:v>
                </c:pt>
                <c:pt idx="408">
                  <c:v>9.851041666666667E-2</c:v>
                </c:pt>
                <c:pt idx="409">
                  <c:v>9.922916666666666E-2</c:v>
                </c:pt>
                <c:pt idx="410">
                  <c:v>9.9750000000000005E-2</c:v>
                </c:pt>
                <c:pt idx="411">
                  <c:v>0.10031250000000001</c:v>
                </c:pt>
                <c:pt idx="412">
                  <c:v>0.10080208333333333</c:v>
                </c:pt>
                <c:pt idx="413">
                  <c:v>0.10128125</c:v>
                </c:pt>
                <c:pt idx="414">
                  <c:v>0.10184375</c:v>
                </c:pt>
                <c:pt idx="415">
                  <c:v>0.10240624999999999</c:v>
                </c:pt>
                <c:pt idx="416">
                  <c:v>0.10296875</c:v>
                </c:pt>
                <c:pt idx="417">
                  <c:v>0.10337499999999999</c:v>
                </c:pt>
                <c:pt idx="418">
                  <c:v>0.10417708333333332</c:v>
                </c:pt>
                <c:pt idx="419">
                  <c:v>0.10445833333333333</c:v>
                </c:pt>
                <c:pt idx="420">
                  <c:v>0.10489583333333334</c:v>
                </c:pt>
                <c:pt idx="421">
                  <c:v>0.10541666666666666</c:v>
                </c:pt>
                <c:pt idx="422">
                  <c:v>0.10586458333333333</c:v>
                </c:pt>
                <c:pt idx="423">
                  <c:v>0.10651041666666666</c:v>
                </c:pt>
                <c:pt idx="424">
                  <c:v>0.10703125000000001</c:v>
                </c:pt>
                <c:pt idx="425">
                  <c:v>0.10759375</c:v>
                </c:pt>
                <c:pt idx="426">
                  <c:v>0.10811458333333333</c:v>
                </c:pt>
                <c:pt idx="427">
                  <c:v>0.10867708333333333</c:v>
                </c:pt>
                <c:pt idx="428">
                  <c:v>0.10932291666666666</c:v>
                </c:pt>
                <c:pt idx="429">
                  <c:v>0.10980208333333334</c:v>
                </c:pt>
                <c:pt idx="430">
                  <c:v>0.11052083333333333</c:v>
                </c:pt>
                <c:pt idx="431">
                  <c:v>0.11092708333333333</c:v>
                </c:pt>
                <c:pt idx="432">
                  <c:v>0.11153125000000001</c:v>
                </c:pt>
                <c:pt idx="433">
                  <c:v>0.11196875000000001</c:v>
                </c:pt>
                <c:pt idx="434">
                  <c:v>0.11269791666666668</c:v>
                </c:pt>
                <c:pt idx="435">
                  <c:v>0.11309374999999999</c:v>
                </c:pt>
                <c:pt idx="436">
                  <c:v>0.11373958333333334</c:v>
                </c:pt>
                <c:pt idx="437">
                  <c:v>0.11430208333333335</c:v>
                </c:pt>
                <c:pt idx="438">
                  <c:v>0.11486458333333333</c:v>
                </c:pt>
                <c:pt idx="439">
                  <c:v>0.11530208333333335</c:v>
                </c:pt>
                <c:pt idx="440">
                  <c:v>0.11551041666666667</c:v>
                </c:pt>
                <c:pt idx="441">
                  <c:v>0.11627083333333334</c:v>
                </c:pt>
                <c:pt idx="442">
                  <c:v>0.11671875</c:v>
                </c:pt>
                <c:pt idx="443">
                  <c:v>0.11735416666666666</c:v>
                </c:pt>
                <c:pt idx="444">
                  <c:v>0.11787500000000001</c:v>
                </c:pt>
                <c:pt idx="445">
                  <c:v>0.11840625</c:v>
                </c:pt>
                <c:pt idx="446">
                  <c:v>0.11904166666666667</c:v>
                </c:pt>
                <c:pt idx="447">
                  <c:v>0.11953124999999999</c:v>
                </c:pt>
                <c:pt idx="448">
                  <c:v>0.12013541666666666</c:v>
                </c:pt>
                <c:pt idx="449">
                  <c:v>0.12053124999999999</c:v>
                </c:pt>
                <c:pt idx="450">
                  <c:v>0.12105208333333334</c:v>
                </c:pt>
                <c:pt idx="451">
                  <c:v>0.121375</c:v>
                </c:pt>
                <c:pt idx="452">
                  <c:v>0.12294791666666667</c:v>
                </c:pt>
                <c:pt idx="453">
                  <c:v>0.12306250000000001</c:v>
                </c:pt>
                <c:pt idx="454">
                  <c:v>0.12322916666666667</c:v>
                </c:pt>
                <c:pt idx="455">
                  <c:v>0.12390625</c:v>
                </c:pt>
                <c:pt idx="456">
                  <c:v>0.12439583333333333</c:v>
                </c:pt>
                <c:pt idx="457">
                  <c:v>0.12511458333333333</c:v>
                </c:pt>
                <c:pt idx="458">
                  <c:v>0.12555208333333334</c:v>
                </c:pt>
                <c:pt idx="459">
                  <c:v>0.12611458333333334</c:v>
                </c:pt>
                <c:pt idx="460">
                  <c:v>0.12632291666666667</c:v>
                </c:pt>
                <c:pt idx="461">
                  <c:v>0.127</c:v>
                </c:pt>
                <c:pt idx="462">
                  <c:v>0.12748958333333335</c:v>
                </c:pt>
                <c:pt idx="463">
                  <c:v>0.12805208333333332</c:v>
                </c:pt>
                <c:pt idx="464">
                  <c:v>0.12848958333333335</c:v>
                </c:pt>
                <c:pt idx="465">
                  <c:v>0.12913541666666667</c:v>
                </c:pt>
                <c:pt idx="466">
                  <c:v>0.12957291666666668</c:v>
                </c:pt>
                <c:pt idx="467">
                  <c:v>0.13013541666666667</c:v>
                </c:pt>
                <c:pt idx="468">
                  <c:v>0.13086458333333334</c:v>
                </c:pt>
                <c:pt idx="469">
                  <c:v>0.13138541666666667</c:v>
                </c:pt>
                <c:pt idx="470">
                  <c:v>0.1320625</c:v>
                </c:pt>
                <c:pt idx="471">
                  <c:v>0.13238541666666667</c:v>
                </c:pt>
                <c:pt idx="472">
                  <c:v>0.13311458333333334</c:v>
                </c:pt>
                <c:pt idx="473">
                  <c:v>0.13355208333333332</c:v>
                </c:pt>
                <c:pt idx="474">
                  <c:v>0.13419791666666667</c:v>
                </c:pt>
                <c:pt idx="475">
                  <c:v>0.13476041666666666</c:v>
                </c:pt>
                <c:pt idx="476">
                  <c:v>0.13528124999999999</c:v>
                </c:pt>
                <c:pt idx="477">
                  <c:v>0.13588541666666668</c:v>
                </c:pt>
                <c:pt idx="478">
                  <c:v>0.13636458333333332</c:v>
                </c:pt>
                <c:pt idx="479">
                  <c:v>0.13692708333333334</c:v>
                </c:pt>
                <c:pt idx="480">
                  <c:v>0.13748958333333333</c:v>
                </c:pt>
                <c:pt idx="481">
                  <c:v>0.13772916666666665</c:v>
                </c:pt>
                <c:pt idx="482">
                  <c:v>0.13829166666666667</c:v>
                </c:pt>
                <c:pt idx="483">
                  <c:v>0.13893749999999999</c:v>
                </c:pt>
                <c:pt idx="484">
                  <c:v>0.13949999999999999</c:v>
                </c:pt>
                <c:pt idx="485">
                  <c:v>0.13978125</c:v>
                </c:pt>
                <c:pt idx="486">
                  <c:v>0.14055208333333333</c:v>
                </c:pt>
                <c:pt idx="487">
                  <c:v>0.14107291666666666</c:v>
                </c:pt>
                <c:pt idx="488">
                  <c:v>0.14170833333333333</c:v>
                </c:pt>
                <c:pt idx="489">
                  <c:v>0.14399999999999999</c:v>
                </c:pt>
                <c:pt idx="490">
                  <c:v>0.14252083333333335</c:v>
                </c:pt>
                <c:pt idx="491">
                  <c:v>0.14360416666666667</c:v>
                </c:pt>
                <c:pt idx="492">
                  <c:v>0.14388541666666668</c:v>
                </c:pt>
                <c:pt idx="493">
                  <c:v>0.14448958333333334</c:v>
                </c:pt>
                <c:pt idx="494">
                  <c:v>0.14492708333333335</c:v>
                </c:pt>
                <c:pt idx="495">
                  <c:v>0.14553125</c:v>
                </c:pt>
                <c:pt idx="496">
                  <c:v>0.14596875000000001</c:v>
                </c:pt>
                <c:pt idx="497">
                  <c:v>0.14669791666666668</c:v>
                </c:pt>
                <c:pt idx="498">
                  <c:v>0.14689583333333334</c:v>
                </c:pt>
                <c:pt idx="499">
                  <c:v>0.14790624999999999</c:v>
                </c:pt>
                <c:pt idx="500">
                  <c:v>0.14810416666666668</c:v>
                </c:pt>
                <c:pt idx="501">
                  <c:v>0.14886458333333333</c:v>
                </c:pt>
                <c:pt idx="502">
                  <c:v>0.1491875</c:v>
                </c:pt>
                <c:pt idx="503">
                  <c:v>0.14979166666666668</c:v>
                </c:pt>
                <c:pt idx="504">
                  <c:v>0.15067708333333332</c:v>
                </c:pt>
                <c:pt idx="505">
                  <c:v>0.15087500000000001</c:v>
                </c:pt>
                <c:pt idx="506">
                  <c:v>0.15191666666666667</c:v>
                </c:pt>
                <c:pt idx="507">
                  <c:v>0.15223958333333334</c:v>
                </c:pt>
                <c:pt idx="508">
                  <c:v>0.15264583333333334</c:v>
                </c:pt>
                <c:pt idx="509">
                  <c:v>0.15325</c:v>
                </c:pt>
                <c:pt idx="510">
                  <c:v>0.15381249999999999</c:v>
                </c:pt>
                <c:pt idx="511">
                  <c:v>0.15433333333333335</c:v>
                </c:pt>
                <c:pt idx="512">
                  <c:v>0.15477083333333333</c:v>
                </c:pt>
                <c:pt idx="513">
                  <c:v>0.15493750000000001</c:v>
                </c:pt>
                <c:pt idx="514">
                  <c:v>0.15690625</c:v>
                </c:pt>
                <c:pt idx="515">
                  <c:v>0.15630208333333334</c:v>
                </c:pt>
                <c:pt idx="516">
                  <c:v>0.15706249999999999</c:v>
                </c:pt>
                <c:pt idx="517">
                  <c:v>0.15755208333333334</c:v>
                </c:pt>
                <c:pt idx="518">
                  <c:v>0.15803124999999998</c:v>
                </c:pt>
                <c:pt idx="519">
                  <c:v>0.15871874999999999</c:v>
                </c:pt>
                <c:pt idx="520">
                  <c:v>0.15915625</c:v>
                </c:pt>
                <c:pt idx="521">
                  <c:v>0.15955208333333334</c:v>
                </c:pt>
                <c:pt idx="522">
                  <c:v>0.16019791666666666</c:v>
                </c:pt>
                <c:pt idx="523">
                  <c:v>0.1605625</c:v>
                </c:pt>
                <c:pt idx="524">
                  <c:v>0.16104166666666667</c:v>
                </c:pt>
                <c:pt idx="525">
                  <c:v>0.16212499999999999</c:v>
                </c:pt>
                <c:pt idx="526">
                  <c:v>0.16237499999999999</c:v>
                </c:pt>
                <c:pt idx="527">
                  <c:v>0.16293749999999999</c:v>
                </c:pt>
                <c:pt idx="528">
                  <c:v>0.16361458333333334</c:v>
                </c:pt>
                <c:pt idx="529">
                  <c:v>0.16402083333333334</c:v>
                </c:pt>
                <c:pt idx="530">
                  <c:v>0.16482291666666668</c:v>
                </c:pt>
                <c:pt idx="531">
                  <c:v>0.16518750000000001</c:v>
                </c:pt>
                <c:pt idx="532">
                  <c:v>0.16598958333333333</c:v>
                </c:pt>
                <c:pt idx="533">
                  <c:v>0.16622916666666668</c:v>
                </c:pt>
                <c:pt idx="534">
                  <c:v>0.16663541666666667</c:v>
                </c:pt>
                <c:pt idx="535">
                  <c:v>0.16722916666666665</c:v>
                </c:pt>
                <c:pt idx="536">
                  <c:v>0.16767708333333334</c:v>
                </c:pt>
              </c:numCache>
            </c:numRef>
          </c:xVal>
          <c:yVal>
            <c:numRef>
              <c:f>'Q890C20-3'!$C$2:$C$600</c:f>
              <c:numCache>
                <c:formatCode>0.000_ </c:formatCode>
                <c:ptCount val="599"/>
                <c:pt idx="0">
                  <c:v>-0.49817336433079418</c:v>
                </c:pt>
                <c:pt idx="1">
                  <c:v>-0.59780803719694353</c:v>
                </c:pt>
                <c:pt idx="2">
                  <c:v>-0.56459647957489767</c:v>
                </c:pt>
                <c:pt idx="3">
                  <c:v>-0.6642311524410589</c:v>
                </c:pt>
                <c:pt idx="4">
                  <c:v>-0.59780803719694353</c:v>
                </c:pt>
                <c:pt idx="5">
                  <c:v>-0.53138492195284004</c:v>
                </c:pt>
                <c:pt idx="6">
                  <c:v>5.0813683161740197</c:v>
                </c:pt>
                <c:pt idx="7">
                  <c:v>8.8010627698439006</c:v>
                </c:pt>
                <c:pt idx="8">
                  <c:v>11.989372301560941</c:v>
                </c:pt>
                <c:pt idx="9">
                  <c:v>14.314181335104612</c:v>
                </c:pt>
                <c:pt idx="10">
                  <c:v>17.270009963467281</c:v>
                </c:pt>
                <c:pt idx="11">
                  <c:v>18.797741614081694</c:v>
                </c:pt>
                <c:pt idx="12">
                  <c:v>19.26270342079043</c:v>
                </c:pt>
                <c:pt idx="13">
                  <c:v>19.926934573231478</c:v>
                </c:pt>
                <c:pt idx="14">
                  <c:v>21.620724011956153</c:v>
                </c:pt>
                <c:pt idx="15">
                  <c:v>24.21122550647625</c:v>
                </c:pt>
                <c:pt idx="16">
                  <c:v>26.569246097641972</c:v>
                </c:pt>
                <c:pt idx="17">
                  <c:v>27.997343075390226</c:v>
                </c:pt>
                <c:pt idx="18">
                  <c:v>29.724344071736962</c:v>
                </c:pt>
                <c:pt idx="19">
                  <c:v>31.883095317170365</c:v>
                </c:pt>
                <c:pt idx="20">
                  <c:v>31.717037529060104</c:v>
                </c:pt>
                <c:pt idx="21">
                  <c:v>33.942211889737621</c:v>
                </c:pt>
                <c:pt idx="22">
                  <c:v>36.831617402856182</c:v>
                </c:pt>
                <c:pt idx="23">
                  <c:v>40.318830953171698</c:v>
                </c:pt>
                <c:pt idx="24">
                  <c:v>42.510793756227159</c:v>
                </c:pt>
                <c:pt idx="25">
                  <c:v>43.806044503487207</c:v>
                </c:pt>
                <c:pt idx="26">
                  <c:v>45.333776154101621</c:v>
                </c:pt>
                <c:pt idx="27">
                  <c:v>48.123546994354022</c:v>
                </c:pt>
                <c:pt idx="28">
                  <c:v>50.282298239787437</c:v>
                </c:pt>
                <c:pt idx="29">
                  <c:v>51.84324144802391</c:v>
                </c:pt>
                <c:pt idx="30">
                  <c:v>55.097974094985048</c:v>
                </c:pt>
                <c:pt idx="31">
                  <c:v>56.924609764197939</c:v>
                </c:pt>
                <c:pt idx="32">
                  <c:v>58.71803387578877</c:v>
                </c:pt>
                <c:pt idx="33">
                  <c:v>60.312188641647289</c:v>
                </c:pt>
                <c:pt idx="34">
                  <c:v>61.341746927930913</c:v>
                </c:pt>
                <c:pt idx="35">
                  <c:v>62.039189637994021</c:v>
                </c:pt>
                <c:pt idx="36">
                  <c:v>63.101959481899698</c:v>
                </c:pt>
                <c:pt idx="37">
                  <c:v>63.533709730986381</c:v>
                </c:pt>
                <c:pt idx="38">
                  <c:v>63.234805712387903</c:v>
                </c:pt>
                <c:pt idx="39">
                  <c:v>63.367651942876115</c:v>
                </c:pt>
                <c:pt idx="40">
                  <c:v>63.367651942876115</c:v>
                </c:pt>
                <c:pt idx="41">
                  <c:v>63.367651942876115</c:v>
                </c:pt>
                <c:pt idx="42">
                  <c:v>63.467286615742275</c:v>
                </c:pt>
                <c:pt idx="43">
                  <c:v>63.533709730986381</c:v>
                </c:pt>
                <c:pt idx="44">
                  <c:v>63.367651942876115</c:v>
                </c:pt>
                <c:pt idx="45">
                  <c:v>63.500498173364313</c:v>
                </c:pt>
                <c:pt idx="46">
                  <c:v>63.633344403852533</c:v>
                </c:pt>
                <c:pt idx="47">
                  <c:v>63.533709730986381</c:v>
                </c:pt>
                <c:pt idx="48">
                  <c:v>63.56692128860842</c:v>
                </c:pt>
                <c:pt idx="49">
                  <c:v>63.699767519096639</c:v>
                </c:pt>
                <c:pt idx="50">
                  <c:v>63.766190634340745</c:v>
                </c:pt>
                <c:pt idx="51">
                  <c:v>64.231152441049474</c:v>
                </c:pt>
                <c:pt idx="52">
                  <c:v>65.725672534041848</c:v>
                </c:pt>
                <c:pt idx="53">
                  <c:v>66.788442377947518</c:v>
                </c:pt>
                <c:pt idx="54">
                  <c:v>68.017270009963454</c:v>
                </c:pt>
                <c:pt idx="55">
                  <c:v>68.581866489538356</c:v>
                </c:pt>
                <c:pt idx="56">
                  <c:v>71.969445366987699</c:v>
                </c:pt>
                <c:pt idx="57">
                  <c:v>74.460312188641623</c:v>
                </c:pt>
                <c:pt idx="58">
                  <c:v>105.11457987379607</c:v>
                </c:pt>
                <c:pt idx="59">
                  <c:v>109.8970441713716</c:v>
                </c:pt>
                <c:pt idx="60">
                  <c:v>110.02989040185982</c:v>
                </c:pt>
                <c:pt idx="61">
                  <c:v>116.50614413816007</c:v>
                </c:pt>
                <c:pt idx="62">
                  <c:v>119.32912653603454</c:v>
                </c:pt>
                <c:pt idx="63">
                  <c:v>122.15210893390899</c:v>
                </c:pt>
                <c:pt idx="64">
                  <c:v>129.15974759216206</c:v>
                </c:pt>
                <c:pt idx="65">
                  <c:v>129.32580538027233</c:v>
                </c:pt>
                <c:pt idx="66">
                  <c:v>136.26702092328128</c:v>
                </c:pt>
                <c:pt idx="67">
                  <c:v>138.06044503487212</c:v>
                </c:pt>
                <c:pt idx="68">
                  <c:v>145.99800730654263</c:v>
                </c:pt>
                <c:pt idx="69">
                  <c:v>149.7509133178346</c:v>
                </c:pt>
                <c:pt idx="70">
                  <c:v>154.89870474925272</c:v>
                </c:pt>
                <c:pt idx="71">
                  <c:v>160.1793424111591</c:v>
                </c:pt>
                <c:pt idx="72">
                  <c:v>159.74759216207235</c:v>
                </c:pt>
                <c:pt idx="73">
                  <c:v>167.78478910660905</c:v>
                </c:pt>
                <c:pt idx="74">
                  <c:v>171.73696446363331</c:v>
                </c:pt>
                <c:pt idx="75">
                  <c:v>177.44935237462633</c:v>
                </c:pt>
                <c:pt idx="76">
                  <c:v>182.13218199933576</c:v>
                </c:pt>
                <c:pt idx="77">
                  <c:v>185.58618399202919</c:v>
                </c:pt>
                <c:pt idx="78">
                  <c:v>193.15841912985718</c:v>
                </c:pt>
                <c:pt idx="79">
                  <c:v>197.94088342743271</c:v>
                </c:pt>
                <c:pt idx="80">
                  <c:v>203.1218864164729</c:v>
                </c:pt>
                <c:pt idx="81">
                  <c:v>208.96712055795416</c:v>
                </c:pt>
                <c:pt idx="82">
                  <c:v>211.62404516771835</c:v>
                </c:pt>
                <c:pt idx="83">
                  <c:v>220.75722351378278</c:v>
                </c:pt>
                <c:pt idx="84">
                  <c:v>226.90136167386248</c:v>
                </c:pt>
                <c:pt idx="85">
                  <c:v>230.35536366655595</c:v>
                </c:pt>
                <c:pt idx="86">
                  <c:v>238.35934905347059</c:v>
                </c:pt>
                <c:pt idx="87">
                  <c:v>241.81335104616406</c:v>
                </c:pt>
                <c:pt idx="88">
                  <c:v>250.54799070076385</c:v>
                </c:pt>
                <c:pt idx="89">
                  <c:v>253.50381932912651</c:v>
                </c:pt>
                <c:pt idx="90">
                  <c:v>262.80305546330123</c:v>
                </c:pt>
                <c:pt idx="91">
                  <c:v>268.94719362338094</c:v>
                </c:pt>
                <c:pt idx="92">
                  <c:v>273.23148455662567</c:v>
                </c:pt>
                <c:pt idx="93">
                  <c:v>278.47891066091</c:v>
                </c:pt>
                <c:pt idx="94">
                  <c:v>283.89239455330454</c:v>
                </c:pt>
                <c:pt idx="95">
                  <c:v>291.36499501826631</c:v>
                </c:pt>
                <c:pt idx="96">
                  <c:v>298.67153769511788</c:v>
                </c:pt>
                <c:pt idx="97">
                  <c:v>304.11823314513452</c:v>
                </c:pt>
                <c:pt idx="98">
                  <c:v>311.32514114911993</c:v>
                </c:pt>
                <c:pt idx="99">
                  <c:v>313.91564264363996</c:v>
                </c:pt>
                <c:pt idx="100">
                  <c:v>324.80903354367319</c:v>
                </c:pt>
                <c:pt idx="101">
                  <c:v>323.08203254732643</c:v>
                </c:pt>
                <c:pt idx="102">
                  <c:v>337.72832945865156</c:v>
                </c:pt>
                <c:pt idx="103">
                  <c:v>345.99800730654266</c:v>
                </c:pt>
                <c:pt idx="104">
                  <c:v>354.26768515443371</c:v>
                </c:pt>
                <c:pt idx="105">
                  <c:v>362.70342079043508</c:v>
                </c:pt>
                <c:pt idx="106">
                  <c:v>369.94354035204248</c:v>
                </c:pt>
                <c:pt idx="107">
                  <c:v>379.17635337097306</c:v>
                </c:pt>
                <c:pt idx="108">
                  <c:v>377.28329458651615</c:v>
                </c:pt>
                <c:pt idx="109">
                  <c:v>393.3576884755895</c:v>
                </c:pt>
                <c:pt idx="110">
                  <c:v>402.35802059116571</c:v>
                </c:pt>
                <c:pt idx="111">
                  <c:v>410.32879442045828</c:v>
                </c:pt>
                <c:pt idx="112">
                  <c:v>416.24045167718361</c:v>
                </c:pt>
                <c:pt idx="113">
                  <c:v>424.77582198605114</c:v>
                </c:pt>
                <c:pt idx="114">
                  <c:v>432.6801727000996</c:v>
                </c:pt>
                <c:pt idx="115">
                  <c:v>431.98272999003649</c:v>
                </c:pt>
                <c:pt idx="116">
                  <c:v>445.69910328794418</c:v>
                </c:pt>
                <c:pt idx="117">
                  <c:v>457.05745599468611</c:v>
                </c:pt>
                <c:pt idx="118">
                  <c:v>466.75523082032544</c:v>
                </c:pt>
                <c:pt idx="119">
                  <c:v>475.32381268681496</c:v>
                </c:pt>
                <c:pt idx="120">
                  <c:v>484.98837595483224</c:v>
                </c:pt>
                <c:pt idx="121">
                  <c:v>494.48688143473936</c:v>
                </c:pt>
                <c:pt idx="122">
                  <c:v>500.16605778811021</c:v>
                </c:pt>
                <c:pt idx="123">
                  <c:v>499.90036532713378</c:v>
                </c:pt>
                <c:pt idx="124">
                  <c:v>517.86781800066422</c:v>
                </c:pt>
                <c:pt idx="125">
                  <c:v>527.69843905679181</c:v>
                </c:pt>
                <c:pt idx="126">
                  <c:v>539.68781135835263</c:v>
                </c:pt>
                <c:pt idx="127">
                  <c:v>487.08070408502152</c:v>
                </c:pt>
                <c:pt idx="128">
                  <c:v>513.11856526071074</c:v>
                </c:pt>
                <c:pt idx="129">
                  <c:v>531.31849883759548</c:v>
                </c:pt>
                <c:pt idx="130">
                  <c:v>550.94652939222851</c:v>
                </c:pt>
                <c:pt idx="131">
                  <c:v>565.52640318830947</c:v>
                </c:pt>
                <c:pt idx="132">
                  <c:v>567.4194619727665</c:v>
                </c:pt>
                <c:pt idx="133">
                  <c:v>583.12852872799726</c:v>
                </c:pt>
                <c:pt idx="134">
                  <c:v>596.51278644968443</c:v>
                </c:pt>
                <c:pt idx="135">
                  <c:v>605.81202258385918</c:v>
                </c:pt>
                <c:pt idx="136">
                  <c:v>616.77183659913646</c:v>
                </c:pt>
                <c:pt idx="137">
                  <c:v>620.52474261042835</c:v>
                </c:pt>
                <c:pt idx="138">
                  <c:v>645.83194951843234</c:v>
                </c:pt>
                <c:pt idx="139">
                  <c:v>656.62570574559948</c:v>
                </c:pt>
                <c:pt idx="140">
                  <c:v>638.69146462969104</c:v>
                </c:pt>
                <c:pt idx="141">
                  <c:v>670.84025240783785</c:v>
                </c:pt>
                <c:pt idx="142">
                  <c:v>682.63035536366647</c:v>
                </c:pt>
                <c:pt idx="143">
                  <c:v>692.99236134174691</c:v>
                </c:pt>
                <c:pt idx="144">
                  <c:v>707.57223513782787</c:v>
                </c:pt>
                <c:pt idx="145">
                  <c:v>696.77847891066085</c:v>
                </c:pt>
                <c:pt idx="146">
                  <c:v>719.06343407505801</c:v>
                </c:pt>
                <c:pt idx="147">
                  <c:v>731.78346064430411</c:v>
                </c:pt>
                <c:pt idx="148">
                  <c:v>746.72866157422777</c:v>
                </c:pt>
                <c:pt idx="149">
                  <c:v>757.024244437064</c:v>
                </c:pt>
                <c:pt idx="150">
                  <c:v>746.59581534373956</c:v>
                </c:pt>
                <c:pt idx="151">
                  <c:v>771.77017602125534</c:v>
                </c:pt>
                <c:pt idx="152">
                  <c:v>788.57522417801385</c:v>
                </c:pt>
                <c:pt idx="153">
                  <c:v>798.9372301560943</c:v>
                </c:pt>
                <c:pt idx="154">
                  <c:v>812.8528727997342</c:v>
                </c:pt>
                <c:pt idx="155">
                  <c:v>821.72035868482237</c:v>
                </c:pt>
                <c:pt idx="156">
                  <c:v>823.08203254732643</c:v>
                </c:pt>
                <c:pt idx="157">
                  <c:v>834.07505812022589</c:v>
                </c:pt>
                <c:pt idx="158">
                  <c:v>849.11989372301559</c:v>
                </c:pt>
                <c:pt idx="159">
                  <c:v>860.57788110262368</c:v>
                </c:pt>
                <c:pt idx="160">
                  <c:v>871.50448356027869</c:v>
                </c:pt>
                <c:pt idx="161">
                  <c:v>881.26868150116218</c:v>
                </c:pt>
                <c:pt idx="162">
                  <c:v>868.08369312520756</c:v>
                </c:pt>
                <c:pt idx="163">
                  <c:v>887.08070408502135</c:v>
                </c:pt>
                <c:pt idx="164">
                  <c:v>900.06642311524399</c:v>
                </c:pt>
                <c:pt idx="165">
                  <c:v>918.16672201926258</c:v>
                </c:pt>
                <c:pt idx="166">
                  <c:v>927.39953503819322</c:v>
                </c:pt>
                <c:pt idx="167">
                  <c:v>930.48820989704416</c:v>
                </c:pt>
                <c:pt idx="168">
                  <c:v>936.13417469279307</c:v>
                </c:pt>
                <c:pt idx="169">
                  <c:v>930.65426768515431</c:v>
                </c:pt>
                <c:pt idx="170">
                  <c:v>932.87944204583187</c:v>
                </c:pt>
                <c:pt idx="171">
                  <c:v>929.95682497509131</c:v>
                </c:pt>
                <c:pt idx="172">
                  <c:v>927.76486217203581</c:v>
                </c:pt>
                <c:pt idx="173">
                  <c:v>932.34805712387902</c:v>
                </c:pt>
                <c:pt idx="174">
                  <c:v>926.73530388575216</c:v>
                </c:pt>
                <c:pt idx="175">
                  <c:v>930.32215210893389</c:v>
                </c:pt>
                <c:pt idx="176">
                  <c:v>927.39953503819322</c:v>
                </c:pt>
                <c:pt idx="177">
                  <c:v>931.18565260710716</c:v>
                </c:pt>
                <c:pt idx="178">
                  <c:v>928.96047824642972</c:v>
                </c:pt>
                <c:pt idx="179">
                  <c:v>929.95682497509131</c:v>
                </c:pt>
                <c:pt idx="180">
                  <c:v>934.07505812022578</c:v>
                </c:pt>
                <c:pt idx="181">
                  <c:v>932.18199933576875</c:v>
                </c:pt>
                <c:pt idx="182">
                  <c:v>933.2115576220524</c:v>
                </c:pt>
                <c:pt idx="183">
                  <c:v>933.74294254400525</c:v>
                </c:pt>
                <c:pt idx="184">
                  <c:v>937.6619063434074</c:v>
                </c:pt>
                <c:pt idx="185">
                  <c:v>934.60644304217863</c:v>
                </c:pt>
                <c:pt idx="186">
                  <c:v>937.49584855529736</c:v>
                </c:pt>
                <c:pt idx="187">
                  <c:v>933.57688475589498</c:v>
                </c:pt>
                <c:pt idx="188">
                  <c:v>935.27067419461969</c:v>
                </c:pt>
                <c:pt idx="189">
                  <c:v>938.35934905347051</c:v>
                </c:pt>
                <c:pt idx="190">
                  <c:v>935.10461640650942</c:v>
                </c:pt>
                <c:pt idx="191">
                  <c:v>937.32979076718686</c:v>
                </c:pt>
                <c:pt idx="192">
                  <c:v>935.9681169046828</c:v>
                </c:pt>
                <c:pt idx="193">
                  <c:v>936.99767519096633</c:v>
                </c:pt>
                <c:pt idx="194">
                  <c:v>934.07505812022578</c:v>
                </c:pt>
                <c:pt idx="195">
                  <c:v>936.30023248090333</c:v>
                </c:pt>
                <c:pt idx="196">
                  <c:v>937.32979076718686</c:v>
                </c:pt>
                <c:pt idx="197">
                  <c:v>935.43673198272995</c:v>
                </c:pt>
                <c:pt idx="198">
                  <c:v>940.05313849219522</c:v>
                </c:pt>
                <c:pt idx="199">
                  <c:v>936.4662902690136</c:v>
                </c:pt>
                <c:pt idx="200">
                  <c:v>939.02358020591157</c:v>
                </c:pt>
                <c:pt idx="201">
                  <c:v>938.35934905347051</c:v>
                </c:pt>
                <c:pt idx="202">
                  <c:v>936.99767519096633</c:v>
                </c:pt>
                <c:pt idx="203">
                  <c:v>939.18963799402184</c:v>
                </c:pt>
                <c:pt idx="204">
                  <c:v>939.72102291597469</c:v>
                </c:pt>
                <c:pt idx="205">
                  <c:v>939.38890733975416</c:v>
                </c:pt>
                <c:pt idx="206">
                  <c:v>941.24875456658913</c:v>
                </c:pt>
                <c:pt idx="207">
                  <c:v>938.52540684158078</c:v>
                </c:pt>
                <c:pt idx="208">
                  <c:v>939.18963799402184</c:v>
                </c:pt>
                <c:pt idx="209">
                  <c:v>941.78013948854198</c:v>
                </c:pt>
                <c:pt idx="210">
                  <c:v>940.05313849219522</c:v>
                </c:pt>
                <c:pt idx="211">
                  <c:v>944.50348721355022</c:v>
                </c:pt>
                <c:pt idx="212">
                  <c:v>940.05313849219522</c:v>
                </c:pt>
                <c:pt idx="213">
                  <c:v>946.39654599800724</c:v>
                </c:pt>
                <c:pt idx="214">
                  <c:v>941.78013948854198</c:v>
                </c:pt>
                <c:pt idx="215">
                  <c:v>944.17137163732968</c:v>
                </c:pt>
                <c:pt idx="216">
                  <c:v>941.24875456658913</c:v>
                </c:pt>
                <c:pt idx="217">
                  <c:v>941.78013948854198</c:v>
                </c:pt>
                <c:pt idx="218">
                  <c:v>947.22683493855857</c:v>
                </c:pt>
                <c:pt idx="219">
                  <c:v>942.6104284290933</c:v>
                </c:pt>
                <c:pt idx="220">
                  <c:v>943.63998671537684</c:v>
                </c:pt>
                <c:pt idx="221">
                  <c:v>944.00531384921942</c:v>
                </c:pt>
                <c:pt idx="222">
                  <c:v>943.47392892726657</c:v>
                </c:pt>
                <c:pt idx="223">
                  <c:v>945.00166057788101</c:v>
                </c:pt>
                <c:pt idx="224">
                  <c:v>946.56260378611751</c:v>
                </c:pt>
                <c:pt idx="225">
                  <c:v>944.66954500166048</c:v>
                </c:pt>
                <c:pt idx="226">
                  <c:v>947.59216207240115</c:v>
                </c:pt>
                <c:pt idx="227">
                  <c:v>944.83560278977075</c:v>
                </c:pt>
                <c:pt idx="228">
                  <c:v>946.89471936233804</c:v>
                </c:pt>
                <c:pt idx="229">
                  <c:v>946.89471936233804</c:v>
                </c:pt>
                <c:pt idx="230">
                  <c:v>946.39654599800724</c:v>
                </c:pt>
                <c:pt idx="231">
                  <c:v>946.89471936233804</c:v>
                </c:pt>
                <c:pt idx="232">
                  <c:v>946.89471936233804</c:v>
                </c:pt>
                <c:pt idx="233">
                  <c:v>947.92427764862168</c:v>
                </c:pt>
                <c:pt idx="234">
                  <c:v>951.34506808369304</c:v>
                </c:pt>
                <c:pt idx="235">
                  <c:v>948.42245101295248</c:v>
                </c:pt>
                <c:pt idx="236">
                  <c:v>950.64762537362992</c:v>
                </c:pt>
                <c:pt idx="237">
                  <c:v>950.84689471936224</c:v>
                </c:pt>
                <c:pt idx="238">
                  <c:v>948.78777814679506</c:v>
                </c:pt>
                <c:pt idx="239">
                  <c:v>952.20856858186642</c:v>
                </c:pt>
                <c:pt idx="240">
                  <c:v>949.45200929923601</c:v>
                </c:pt>
                <c:pt idx="241">
                  <c:v>951.17901029558277</c:v>
                </c:pt>
                <c:pt idx="242">
                  <c:v>950.14945200929913</c:v>
                </c:pt>
                <c:pt idx="243">
                  <c:v>955.79541680504803</c:v>
                </c:pt>
                <c:pt idx="244">
                  <c:v>951.5111258718033</c:v>
                </c:pt>
                <c:pt idx="245">
                  <c:v>954.06841580870139</c:v>
                </c:pt>
                <c:pt idx="246">
                  <c:v>953.03885752241774</c:v>
                </c:pt>
                <c:pt idx="247">
                  <c:v>955.62935901693777</c:v>
                </c:pt>
                <c:pt idx="248">
                  <c:v>952.20856858186642</c:v>
                </c:pt>
                <c:pt idx="249">
                  <c:v>954.93191630687488</c:v>
                </c:pt>
                <c:pt idx="250">
                  <c:v>955.2640318830953</c:v>
                </c:pt>
                <c:pt idx="251">
                  <c:v>955.09797409498503</c:v>
                </c:pt>
                <c:pt idx="252">
                  <c:v>954.43374294254397</c:v>
                </c:pt>
                <c:pt idx="253">
                  <c:v>958.18664895383586</c:v>
                </c:pt>
                <c:pt idx="254">
                  <c:v>956.62570574559936</c:v>
                </c:pt>
                <c:pt idx="255">
                  <c:v>954.7658585187645</c:v>
                </c:pt>
                <c:pt idx="256">
                  <c:v>955.62935901693777</c:v>
                </c:pt>
                <c:pt idx="257">
                  <c:v>958.18664895383586</c:v>
                </c:pt>
                <c:pt idx="258">
                  <c:v>955.9614745931583</c:v>
                </c:pt>
                <c:pt idx="259">
                  <c:v>959.2162072401195</c:v>
                </c:pt>
                <c:pt idx="260">
                  <c:v>958.18664895383586</c:v>
                </c:pt>
                <c:pt idx="261">
                  <c:v>959.38226502822977</c:v>
                </c:pt>
                <c:pt idx="262">
                  <c:v>958.68482231816665</c:v>
                </c:pt>
                <c:pt idx="263">
                  <c:v>959.88043839256056</c:v>
                </c:pt>
                <c:pt idx="264">
                  <c:v>958.51876453005639</c:v>
                </c:pt>
                <c:pt idx="265">
                  <c:v>959.7143806044503</c:v>
                </c:pt>
                <c:pt idx="266">
                  <c:v>958.51876453005639</c:v>
                </c:pt>
                <c:pt idx="267">
                  <c:v>959.88043839256056</c:v>
                </c:pt>
                <c:pt idx="268">
                  <c:v>961.27532381268679</c:v>
                </c:pt>
                <c:pt idx="269">
                  <c:v>959.88043839256056</c:v>
                </c:pt>
                <c:pt idx="270">
                  <c:v>959.88043839256056</c:v>
                </c:pt>
                <c:pt idx="271">
                  <c:v>960.04649618067083</c:v>
                </c:pt>
                <c:pt idx="272">
                  <c:v>961.40817004317501</c:v>
                </c:pt>
                <c:pt idx="273">
                  <c:v>961.40817004317501</c:v>
                </c:pt>
                <c:pt idx="274">
                  <c:v>964.49684490202583</c:v>
                </c:pt>
                <c:pt idx="275">
                  <c:v>962.96911325141139</c:v>
                </c:pt>
                <c:pt idx="276">
                  <c:v>961.07605446695447</c:v>
                </c:pt>
                <c:pt idx="277">
                  <c:v>961.93955496512774</c:v>
                </c:pt>
                <c:pt idx="278">
                  <c:v>963.46728661574218</c:v>
                </c:pt>
                <c:pt idx="279">
                  <c:v>964.66290269013609</c:v>
                </c:pt>
                <c:pt idx="280">
                  <c:v>962.10561275323801</c:v>
                </c:pt>
                <c:pt idx="281">
                  <c:v>965.69246097641974</c:v>
                </c:pt>
                <c:pt idx="282">
                  <c:v>966.72201926270338</c:v>
                </c:pt>
                <c:pt idx="283">
                  <c:v>962.43772832945854</c:v>
                </c:pt>
                <c:pt idx="284">
                  <c:v>968.78113583527056</c:v>
                </c:pt>
                <c:pt idx="285">
                  <c:v>964.82896047824636</c:v>
                </c:pt>
                <c:pt idx="286">
                  <c:v>965.36034540019921</c:v>
                </c:pt>
                <c:pt idx="287">
                  <c:v>967.05413483892391</c:v>
                </c:pt>
                <c:pt idx="288">
                  <c:v>965.52640318830947</c:v>
                </c:pt>
                <c:pt idx="289">
                  <c:v>966.38990368648285</c:v>
                </c:pt>
                <c:pt idx="290">
                  <c:v>965.36034540019921</c:v>
                </c:pt>
                <c:pt idx="291">
                  <c:v>964.82896047824636</c:v>
                </c:pt>
                <c:pt idx="292">
                  <c:v>969.64463633344394</c:v>
                </c:pt>
                <c:pt idx="293">
                  <c:v>965.19428761208894</c:v>
                </c:pt>
                <c:pt idx="294">
                  <c:v>969.97675190966447</c:v>
                </c:pt>
                <c:pt idx="295">
                  <c:v>967.4194619727665</c:v>
                </c:pt>
                <c:pt idx="296">
                  <c:v>965.69246097641974</c:v>
                </c:pt>
                <c:pt idx="297">
                  <c:v>970.84025240783785</c:v>
                </c:pt>
                <c:pt idx="298">
                  <c:v>967.75157754898703</c:v>
                </c:pt>
                <c:pt idx="299">
                  <c:v>968.44902025905003</c:v>
                </c:pt>
                <c:pt idx="300">
                  <c:v>968.78113583527056</c:v>
                </c:pt>
                <c:pt idx="301">
                  <c:v>968.08369312520745</c:v>
                </c:pt>
                <c:pt idx="302">
                  <c:v>967.25340418465623</c:v>
                </c:pt>
                <c:pt idx="303">
                  <c:v>969.27930919960136</c:v>
                </c:pt>
                <c:pt idx="304">
                  <c:v>966.38990368648285</c:v>
                </c:pt>
                <c:pt idx="305">
                  <c:v>968.94719362338083</c:v>
                </c:pt>
                <c:pt idx="306">
                  <c:v>968.78113583527056</c:v>
                </c:pt>
                <c:pt idx="307">
                  <c:v>968.78113583527056</c:v>
                </c:pt>
                <c:pt idx="308">
                  <c:v>971.83659913649944</c:v>
                </c:pt>
                <c:pt idx="309">
                  <c:v>969.11325141149109</c:v>
                </c:pt>
                <c:pt idx="310">
                  <c:v>972.53404184656256</c:v>
                </c:pt>
                <c:pt idx="311">
                  <c:v>968.24975091331771</c:v>
                </c:pt>
                <c:pt idx="312">
                  <c:v>972.53404184656256</c:v>
                </c:pt>
                <c:pt idx="313">
                  <c:v>969.11325141149109</c:v>
                </c:pt>
                <c:pt idx="314">
                  <c:v>969.81069412155421</c:v>
                </c:pt>
                <c:pt idx="315">
                  <c:v>972.03586848223176</c:v>
                </c:pt>
                <c:pt idx="316">
                  <c:v>970.47492527399527</c:v>
                </c:pt>
                <c:pt idx="317">
                  <c:v>969.44536698771162</c:v>
                </c:pt>
                <c:pt idx="318">
                  <c:v>969.97675190966447</c:v>
                </c:pt>
                <c:pt idx="319">
                  <c:v>970.47492527399527</c:v>
                </c:pt>
                <c:pt idx="320">
                  <c:v>970.47492527399527</c:v>
                </c:pt>
                <c:pt idx="321">
                  <c:v>971.17236798405838</c:v>
                </c:pt>
                <c:pt idx="322">
                  <c:v>971.50448356027891</c:v>
                </c:pt>
                <c:pt idx="323">
                  <c:v>969.64463633344394</c:v>
                </c:pt>
                <c:pt idx="324">
                  <c:v>971.33842577216865</c:v>
                </c:pt>
                <c:pt idx="325">
                  <c:v>972.53404184656256</c:v>
                </c:pt>
                <c:pt idx="326">
                  <c:v>971.50448356027891</c:v>
                </c:pt>
                <c:pt idx="327">
                  <c:v>971.83659913649944</c:v>
                </c:pt>
                <c:pt idx="328">
                  <c:v>971.50448356027891</c:v>
                </c:pt>
                <c:pt idx="329">
                  <c:v>969.44536698771162</c:v>
                </c:pt>
                <c:pt idx="330">
                  <c:v>972.03586848223176</c:v>
                </c:pt>
                <c:pt idx="331">
                  <c:v>972.03586848223176</c:v>
                </c:pt>
                <c:pt idx="332">
                  <c:v>971.33842577216865</c:v>
                </c:pt>
                <c:pt idx="333">
                  <c:v>972.03586848223176</c:v>
                </c:pt>
                <c:pt idx="334">
                  <c:v>969.11325141149109</c:v>
                </c:pt>
                <c:pt idx="335">
                  <c:v>973.72965792095647</c:v>
                </c:pt>
                <c:pt idx="336">
                  <c:v>971.00631019594812</c:v>
                </c:pt>
                <c:pt idx="337">
                  <c:v>971.50448356027891</c:v>
                </c:pt>
                <c:pt idx="338">
                  <c:v>969.44536698771162</c:v>
                </c:pt>
                <c:pt idx="339">
                  <c:v>972.70009963467282</c:v>
                </c:pt>
                <c:pt idx="340">
                  <c:v>975.62271670541338</c:v>
                </c:pt>
                <c:pt idx="341">
                  <c:v>969.64463633344394</c:v>
                </c:pt>
                <c:pt idx="342">
                  <c:v>969.44536698771162</c:v>
                </c:pt>
                <c:pt idx="343">
                  <c:v>971.67054134838918</c:v>
                </c:pt>
                <c:pt idx="344">
                  <c:v>972.53404184656256</c:v>
                </c:pt>
                <c:pt idx="345">
                  <c:v>972.20192627034203</c:v>
                </c:pt>
                <c:pt idx="346">
                  <c:v>972.86615742278309</c:v>
                </c:pt>
                <c:pt idx="347">
                  <c:v>970.308867485885</c:v>
                </c:pt>
                <c:pt idx="348">
                  <c:v>971.83659913649944</c:v>
                </c:pt>
                <c:pt idx="349">
                  <c:v>969.81069412155421</c:v>
                </c:pt>
                <c:pt idx="350">
                  <c:v>971.67054134838918</c:v>
                </c:pt>
                <c:pt idx="351">
                  <c:v>971.17236798405838</c:v>
                </c:pt>
                <c:pt idx="352">
                  <c:v>975.45665891730312</c:v>
                </c:pt>
                <c:pt idx="353">
                  <c:v>973.72965792095647</c:v>
                </c:pt>
                <c:pt idx="354">
                  <c:v>969.97675190966447</c:v>
                </c:pt>
                <c:pt idx="355">
                  <c:v>974.75921620724</c:v>
                </c:pt>
                <c:pt idx="356">
                  <c:v>971.17236798405838</c:v>
                </c:pt>
                <c:pt idx="357">
                  <c:v>970.84025240783785</c:v>
                </c:pt>
                <c:pt idx="358">
                  <c:v>972.36798405845241</c:v>
                </c:pt>
                <c:pt idx="359">
                  <c:v>969.64463633344394</c:v>
                </c:pt>
                <c:pt idx="360">
                  <c:v>973.5636001328462</c:v>
                </c:pt>
                <c:pt idx="361">
                  <c:v>972.70009963467282</c:v>
                </c:pt>
                <c:pt idx="362">
                  <c:v>969.81069412155421</c:v>
                </c:pt>
                <c:pt idx="363">
                  <c:v>969.64463633344394</c:v>
                </c:pt>
                <c:pt idx="364">
                  <c:v>971.00631019594812</c:v>
                </c:pt>
                <c:pt idx="365">
                  <c:v>968.44902025905003</c:v>
                </c:pt>
                <c:pt idx="366">
                  <c:v>971.50448356027891</c:v>
                </c:pt>
                <c:pt idx="367">
                  <c:v>967.4194619727665</c:v>
                </c:pt>
                <c:pt idx="368">
                  <c:v>970.14280969777474</c:v>
                </c:pt>
                <c:pt idx="369">
                  <c:v>967.4194619727665</c:v>
                </c:pt>
                <c:pt idx="370">
                  <c:v>968.6150780471603</c:v>
                </c:pt>
                <c:pt idx="371">
                  <c:v>969.44536698771162</c:v>
                </c:pt>
                <c:pt idx="372">
                  <c:v>968.44902025905003</c:v>
                </c:pt>
                <c:pt idx="373">
                  <c:v>969.44536698771162</c:v>
                </c:pt>
                <c:pt idx="374">
                  <c:v>966.05778811026232</c:v>
                </c:pt>
                <c:pt idx="375">
                  <c:v>971.33842577216865</c:v>
                </c:pt>
                <c:pt idx="376">
                  <c:v>966.38990368648285</c:v>
                </c:pt>
                <c:pt idx="377">
                  <c:v>966.72201926270338</c:v>
                </c:pt>
                <c:pt idx="378">
                  <c:v>968.44902025905003</c:v>
                </c:pt>
                <c:pt idx="379">
                  <c:v>967.05413483892391</c:v>
                </c:pt>
                <c:pt idx="380">
                  <c:v>965.02822982397868</c:v>
                </c:pt>
                <c:pt idx="381">
                  <c:v>964.49684490202583</c:v>
                </c:pt>
                <c:pt idx="382">
                  <c:v>965.36034540019921</c:v>
                </c:pt>
                <c:pt idx="383">
                  <c:v>963.83261374958477</c:v>
                </c:pt>
                <c:pt idx="384">
                  <c:v>965.52640318830947</c:v>
                </c:pt>
                <c:pt idx="385">
                  <c:v>962.43772832945854</c:v>
                </c:pt>
                <c:pt idx="386">
                  <c:v>961.40817004317501</c:v>
                </c:pt>
                <c:pt idx="387">
                  <c:v>960.24576552640315</c:v>
                </c:pt>
                <c:pt idx="388">
                  <c:v>961.93955496512774</c:v>
                </c:pt>
                <c:pt idx="389">
                  <c:v>958.85088010627692</c:v>
                </c:pt>
                <c:pt idx="390">
                  <c:v>959.7143806044503</c:v>
                </c:pt>
                <c:pt idx="391">
                  <c:v>958.02059116572559</c:v>
                </c:pt>
                <c:pt idx="392">
                  <c:v>956.82497509133168</c:v>
                </c:pt>
                <c:pt idx="393">
                  <c:v>956.29359016937883</c:v>
                </c:pt>
                <c:pt idx="394">
                  <c:v>955.43008967120545</c:v>
                </c:pt>
                <c:pt idx="395">
                  <c:v>953.73630023248086</c:v>
                </c:pt>
                <c:pt idx="396">
                  <c:v>953.40418465626033</c:v>
                </c:pt>
                <c:pt idx="397">
                  <c:v>952.20856858186642</c:v>
                </c:pt>
                <c:pt idx="398">
                  <c:v>949.61806708734628</c:v>
                </c:pt>
                <c:pt idx="399">
                  <c:v>949.11989372301571</c:v>
                </c:pt>
                <c:pt idx="400">
                  <c:v>948.25639322484221</c:v>
                </c:pt>
                <c:pt idx="401">
                  <c:v>945.3669877117236</c:v>
                </c:pt>
                <c:pt idx="402">
                  <c:v>947.59216207240115</c:v>
                </c:pt>
                <c:pt idx="403">
                  <c:v>942.11225506476251</c:v>
                </c:pt>
                <c:pt idx="404">
                  <c:v>942.11225506476251</c:v>
                </c:pt>
                <c:pt idx="405">
                  <c:v>941.24875456658913</c:v>
                </c:pt>
                <c:pt idx="406">
                  <c:v>940.38525406841575</c:v>
                </c:pt>
                <c:pt idx="407">
                  <c:v>936.99767519096633</c:v>
                </c:pt>
                <c:pt idx="408">
                  <c:v>938.52540684158078</c:v>
                </c:pt>
                <c:pt idx="409">
                  <c:v>932.54732646961133</c:v>
                </c:pt>
                <c:pt idx="410">
                  <c:v>932.7133842577216</c:v>
                </c:pt>
                <c:pt idx="411">
                  <c:v>930.15609432082363</c:v>
                </c:pt>
                <c:pt idx="412">
                  <c:v>928.59515111258713</c:v>
                </c:pt>
                <c:pt idx="413">
                  <c:v>926.36997675190958</c:v>
                </c:pt>
                <c:pt idx="414">
                  <c:v>926.36997675190958</c:v>
                </c:pt>
                <c:pt idx="415">
                  <c:v>924.34407173696434</c:v>
                </c:pt>
                <c:pt idx="416">
                  <c:v>922.98239787446028</c:v>
                </c:pt>
                <c:pt idx="417">
                  <c:v>922.28495516439716</c:v>
                </c:pt>
                <c:pt idx="418">
                  <c:v>922.98239787446028</c:v>
                </c:pt>
                <c:pt idx="419">
                  <c:v>916.63899036864825</c:v>
                </c:pt>
                <c:pt idx="420">
                  <c:v>916.47293258053799</c:v>
                </c:pt>
                <c:pt idx="421">
                  <c:v>914.74593158419123</c:v>
                </c:pt>
                <c:pt idx="422">
                  <c:v>914.08170043174994</c:v>
                </c:pt>
                <c:pt idx="423">
                  <c:v>909.79740949850543</c:v>
                </c:pt>
                <c:pt idx="424">
                  <c:v>909.63135171039517</c:v>
                </c:pt>
                <c:pt idx="425">
                  <c:v>907.24011956160734</c:v>
                </c:pt>
                <c:pt idx="426">
                  <c:v>906.2105612753237</c:v>
                </c:pt>
                <c:pt idx="427">
                  <c:v>902.78977084025234</c:v>
                </c:pt>
                <c:pt idx="428">
                  <c:v>901.09598140152764</c:v>
                </c:pt>
                <c:pt idx="429">
                  <c:v>899.90036532713373</c:v>
                </c:pt>
                <c:pt idx="430">
                  <c:v>901.09598140152764</c:v>
                </c:pt>
                <c:pt idx="431">
                  <c:v>896.11424775821979</c:v>
                </c:pt>
                <c:pt idx="432">
                  <c:v>893.05878445699102</c:v>
                </c:pt>
                <c:pt idx="433">
                  <c:v>892.36134174692791</c:v>
                </c:pt>
                <c:pt idx="434">
                  <c:v>890.46828296247088</c:v>
                </c:pt>
                <c:pt idx="435">
                  <c:v>889.63799402191955</c:v>
                </c:pt>
                <c:pt idx="436">
                  <c:v>885.88508801062767</c:v>
                </c:pt>
                <c:pt idx="437">
                  <c:v>887.57887744935226</c:v>
                </c:pt>
                <c:pt idx="438">
                  <c:v>882.63035536366647</c:v>
                </c:pt>
                <c:pt idx="439">
                  <c:v>881.43473928927256</c:v>
                </c:pt>
                <c:pt idx="440">
                  <c:v>881.06941215542986</c:v>
                </c:pt>
                <c:pt idx="441">
                  <c:v>877.31650614413786</c:v>
                </c:pt>
                <c:pt idx="442">
                  <c:v>880.07306542676849</c:v>
                </c:pt>
                <c:pt idx="443">
                  <c:v>876.28694785785433</c:v>
                </c:pt>
                <c:pt idx="444">
                  <c:v>872.36798405845229</c:v>
                </c:pt>
                <c:pt idx="445">
                  <c:v>871.67054134838918</c:v>
                </c:pt>
                <c:pt idx="446">
                  <c:v>868.24975091331783</c:v>
                </c:pt>
                <c:pt idx="447">
                  <c:v>867.75157754898692</c:v>
                </c:pt>
                <c:pt idx="448">
                  <c:v>863.63334440385233</c:v>
                </c:pt>
                <c:pt idx="449">
                  <c:v>862.96911325141139</c:v>
                </c:pt>
                <c:pt idx="450">
                  <c:v>861.07605446695436</c:v>
                </c:pt>
                <c:pt idx="451">
                  <c:v>858.8508801062768</c:v>
                </c:pt>
                <c:pt idx="452">
                  <c:v>860.04649618067072</c:v>
                </c:pt>
                <c:pt idx="453">
                  <c:v>856.12753238126857</c:v>
                </c:pt>
                <c:pt idx="454">
                  <c:v>853.03885752241763</c:v>
                </c:pt>
                <c:pt idx="455">
                  <c:v>853.40418465626021</c:v>
                </c:pt>
                <c:pt idx="456">
                  <c:v>847.92427764862168</c:v>
                </c:pt>
                <c:pt idx="457">
                  <c:v>850.31550979740939</c:v>
                </c:pt>
                <c:pt idx="458">
                  <c:v>843.47392892726657</c:v>
                </c:pt>
                <c:pt idx="459">
                  <c:v>845.20092992361333</c:v>
                </c:pt>
                <c:pt idx="460">
                  <c:v>845.69910328794424</c:v>
                </c:pt>
                <c:pt idx="461">
                  <c:v>838.16007970773819</c:v>
                </c:pt>
                <c:pt idx="462">
                  <c:v>842.6104284290933</c:v>
                </c:pt>
                <c:pt idx="463">
                  <c:v>836.13417469279307</c:v>
                </c:pt>
                <c:pt idx="464">
                  <c:v>834.40717369644631</c:v>
                </c:pt>
                <c:pt idx="465">
                  <c:v>831.51776818332769</c:v>
                </c:pt>
                <c:pt idx="466">
                  <c:v>831.68382597143807</c:v>
                </c:pt>
                <c:pt idx="467">
                  <c:v>828.42909332447687</c:v>
                </c:pt>
                <c:pt idx="468">
                  <c:v>822.61707074061769</c:v>
                </c:pt>
                <c:pt idx="469">
                  <c:v>825.70574559946851</c:v>
                </c:pt>
                <c:pt idx="470">
                  <c:v>819.19628030554622</c:v>
                </c:pt>
                <c:pt idx="471">
                  <c:v>819.72766522749907</c:v>
                </c:pt>
                <c:pt idx="472">
                  <c:v>818.33277980737296</c:v>
                </c:pt>
                <c:pt idx="473">
                  <c:v>814.41381600797069</c:v>
                </c:pt>
                <c:pt idx="474">
                  <c:v>814.41381600797069</c:v>
                </c:pt>
                <c:pt idx="475">
                  <c:v>811.15908336100961</c:v>
                </c:pt>
                <c:pt idx="476">
                  <c:v>806.90800398538681</c:v>
                </c:pt>
                <c:pt idx="477">
                  <c:v>808.43573563600137</c:v>
                </c:pt>
                <c:pt idx="478">
                  <c:v>804.84888741281964</c:v>
                </c:pt>
                <c:pt idx="479">
                  <c:v>802.29159747592155</c:v>
                </c:pt>
                <c:pt idx="480">
                  <c:v>800.89671205579532</c:v>
                </c:pt>
                <c:pt idx="481">
                  <c:v>797.14380604450344</c:v>
                </c:pt>
                <c:pt idx="482">
                  <c:v>798.17336433078708</c:v>
                </c:pt>
                <c:pt idx="483">
                  <c:v>793.22484224510129</c:v>
                </c:pt>
                <c:pt idx="484">
                  <c:v>792.19528395881764</c:v>
                </c:pt>
                <c:pt idx="485">
                  <c:v>788.24310860179332</c:v>
                </c:pt>
                <c:pt idx="486">
                  <c:v>782.4642975755562</c:v>
                </c:pt>
                <c:pt idx="487">
                  <c:v>787.57887744935238</c:v>
                </c:pt>
                <c:pt idx="488">
                  <c:v>780.40518100298902</c:v>
                </c:pt>
                <c:pt idx="489">
                  <c:v>778.18000664231147</c:v>
                </c:pt>
                <c:pt idx="490">
                  <c:v>774.92527399535027</c:v>
                </c:pt>
                <c:pt idx="491">
                  <c:v>775.62271670541338</c:v>
                </c:pt>
                <c:pt idx="492">
                  <c:v>771.17236798405838</c:v>
                </c:pt>
                <c:pt idx="493">
                  <c:v>769.81069412155421</c:v>
                </c:pt>
                <c:pt idx="494">
                  <c:v>767.75157754898714</c:v>
                </c:pt>
                <c:pt idx="495">
                  <c:v>764.1647293258053</c:v>
                </c:pt>
                <c:pt idx="496">
                  <c:v>761.40817004317501</c:v>
                </c:pt>
                <c:pt idx="497">
                  <c:v>761.60743938890732</c:v>
                </c:pt>
                <c:pt idx="498">
                  <c:v>759.2162072401195</c:v>
                </c:pt>
                <c:pt idx="499">
                  <c:v>752.60710727333105</c:v>
                </c:pt>
                <c:pt idx="500">
                  <c:v>751.81002989040178</c:v>
                </c:pt>
                <c:pt idx="501">
                  <c:v>748.92062437728327</c:v>
                </c:pt>
                <c:pt idx="502">
                  <c:v>747.79143141813347</c:v>
                </c:pt>
                <c:pt idx="503">
                  <c:v>743.50714048488874</c:v>
                </c:pt>
                <c:pt idx="504">
                  <c:v>739.62138824310853</c:v>
                </c:pt>
                <c:pt idx="505">
                  <c:v>738.45898372633667</c:v>
                </c:pt>
                <c:pt idx="506">
                  <c:v>734.50680836931247</c:v>
                </c:pt>
                <c:pt idx="507">
                  <c:v>733.11192294918624</c:v>
                </c:pt>
                <c:pt idx="508">
                  <c:v>728.99368980405177</c:v>
                </c:pt>
                <c:pt idx="509">
                  <c:v>727.86449684490196</c:v>
                </c:pt>
                <c:pt idx="510">
                  <c:v>723.48057123879107</c:v>
                </c:pt>
                <c:pt idx="511">
                  <c:v>722.78312852872796</c:v>
                </c:pt>
                <c:pt idx="512">
                  <c:v>718.10029890401859</c:v>
                </c:pt>
                <c:pt idx="513">
                  <c:v>718.49883759548322</c:v>
                </c:pt>
                <c:pt idx="514">
                  <c:v>715.01162404516765</c:v>
                </c:pt>
                <c:pt idx="515">
                  <c:v>710.19594818997007</c:v>
                </c:pt>
                <c:pt idx="516">
                  <c:v>708.30288940551304</c:v>
                </c:pt>
                <c:pt idx="517">
                  <c:v>707.67186981069403</c:v>
                </c:pt>
                <c:pt idx="518">
                  <c:v>703.02225174360672</c:v>
                </c:pt>
                <c:pt idx="519">
                  <c:v>698.50547990700761</c:v>
                </c:pt>
                <c:pt idx="520">
                  <c:v>698.83759548322826</c:v>
                </c:pt>
                <c:pt idx="521">
                  <c:v>693.3576884755895</c:v>
                </c:pt>
                <c:pt idx="522">
                  <c:v>692.8595151112587</c:v>
                </c:pt>
                <c:pt idx="523">
                  <c:v>686.715376951179</c:v>
                </c:pt>
                <c:pt idx="524">
                  <c:v>685.75224178013946</c:v>
                </c:pt>
                <c:pt idx="525">
                  <c:v>681.36831617402856</c:v>
                </c:pt>
                <c:pt idx="526">
                  <c:v>677.15044835602794</c:v>
                </c:pt>
                <c:pt idx="527">
                  <c:v>675.3238126868149</c:v>
                </c:pt>
                <c:pt idx="528">
                  <c:v>670.57455994686143</c:v>
                </c:pt>
                <c:pt idx="529">
                  <c:v>668.91398206575889</c:v>
                </c:pt>
                <c:pt idx="530">
                  <c:v>664.09830621056119</c:v>
                </c:pt>
                <c:pt idx="531">
                  <c:v>662.30488209897044</c:v>
                </c:pt>
                <c:pt idx="532">
                  <c:v>658.81766854865486</c:v>
                </c:pt>
                <c:pt idx="533">
                  <c:v>657.52241780139479</c:v>
                </c:pt>
                <c:pt idx="534">
                  <c:v>651.94287612088999</c:v>
                </c:pt>
                <c:pt idx="535">
                  <c:v>650.61441381600787</c:v>
                </c:pt>
                <c:pt idx="536">
                  <c:v>645.20092992361333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80-498E-983C-E77246B0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06768"/>
        <c:axId val="420004592"/>
      </c:scatterChart>
      <c:valAx>
        <c:axId val="4200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004592"/>
        <c:crosses val="autoZero"/>
        <c:crossBetween val="midCat"/>
      </c:valAx>
      <c:valAx>
        <c:axId val="4200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21</xdr:row>
      <xdr:rowOff>93345</xdr:rowOff>
    </xdr:from>
    <xdr:to>
      <xdr:col>16</xdr:col>
      <xdr:colOff>370840</xdr:colOff>
      <xdr:row>43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94615</xdr:colOff>
      <xdr:row>9</xdr:row>
      <xdr:rowOff>93980</xdr:rowOff>
    </xdr:from>
    <xdr:to>
      <xdr:col>11</xdr:col>
      <xdr:colOff>542925</xdr:colOff>
      <xdr:row>28</xdr:row>
      <xdr:rowOff>55880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158568</xdr:rowOff>
    </xdr:from>
    <xdr:to>
      <xdr:col>9</xdr:col>
      <xdr:colOff>613047</xdr:colOff>
      <xdr:row>31</xdr:row>
      <xdr:rowOff>135708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6</xdr:row>
      <xdr:rowOff>136525</xdr:rowOff>
    </xdr:from>
    <xdr:to>
      <xdr:col>12</xdr:col>
      <xdr:colOff>609600</xdr:colOff>
      <xdr:row>24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15</xdr:row>
      <xdr:rowOff>95250</xdr:rowOff>
    </xdr:from>
    <xdr:to>
      <xdr:col>17</xdr:col>
      <xdr:colOff>304165</xdr:colOff>
      <xdr:row>38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7</xdr:row>
      <xdr:rowOff>114300</xdr:rowOff>
    </xdr:from>
    <xdr:to>
      <xdr:col>11</xdr:col>
      <xdr:colOff>568325</xdr:colOff>
      <xdr:row>26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16</xdr:col>
      <xdr:colOff>485140</xdr:colOff>
      <xdr:row>50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158750</xdr:rowOff>
    </xdr:from>
    <xdr:to>
      <xdr:col>11</xdr:col>
      <xdr:colOff>542925</xdr:colOff>
      <xdr:row>28</xdr:row>
      <xdr:rowOff>151130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16</xdr:col>
      <xdr:colOff>323215</xdr:colOff>
      <xdr:row>52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0"/>
  <sheetViews>
    <sheetView workbookViewId="0">
      <selection activeCell="I4" sqref="I4"/>
    </sheetView>
  </sheetViews>
  <sheetFormatPr defaultRowHeight="13.5" x14ac:dyDescent="0.15"/>
  <cols>
    <col min="1" max="1" width="9.5" bestFit="1" customWidth="1"/>
    <col min="2" max="2" width="8.5" bestFit="1" customWidth="1"/>
    <col min="3" max="3" width="13.875" style="2" bestFit="1" customWidth="1"/>
    <col min="4" max="4" width="9.5" style="2" bestFit="1" customWidth="1"/>
    <col min="5" max="5" width="10.5" style="2" bestFit="1" customWidth="1"/>
    <col min="6" max="6" width="13.875" style="2" bestFit="1" customWidth="1"/>
    <col min="7" max="7" width="9" style="2"/>
    <col min="8" max="8" width="10.5" style="2" bestFit="1" customWidth="1"/>
    <col min="9" max="11" width="9" style="2"/>
    <col min="12" max="14" width="11.625" style="2" bestFit="1" customWidth="1"/>
  </cols>
  <sheetData>
    <row r="1" spans="1:14" x14ac:dyDescent="0.15">
      <c r="A1" t="s">
        <v>26</v>
      </c>
      <c r="B1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6</v>
      </c>
      <c r="H1" s="1">
        <f>MAX(A2:A562)</f>
        <v>230.69</v>
      </c>
      <c r="M1" s="2" t="s">
        <v>7</v>
      </c>
      <c r="N1" s="2" t="s">
        <v>8</v>
      </c>
    </row>
    <row r="2" spans="1:14" x14ac:dyDescent="0.15">
      <c r="A2" s="2">
        <v>0</v>
      </c>
      <c r="B2" s="2">
        <v>0</v>
      </c>
      <c r="C2" s="2">
        <f>A2*1000/195.24</f>
        <v>0</v>
      </c>
      <c r="D2" s="2">
        <f>B2/96</f>
        <v>0</v>
      </c>
      <c r="E2" s="2">
        <f>C2*(1+D2)</f>
        <v>0</v>
      </c>
      <c r="F2" s="2">
        <f>LN(1+D2)-C2/149550</f>
        <v>0</v>
      </c>
      <c r="G2" s="2" t="s">
        <v>9</v>
      </c>
      <c r="H2" s="4">
        <f>MAX(C:C)</f>
        <v>1181.5713993034215</v>
      </c>
      <c r="M2" s="2">
        <v>1146.5074139520589</v>
      </c>
      <c r="N2" s="2">
        <v>0</v>
      </c>
    </row>
    <row r="3" spans="1:14" x14ac:dyDescent="0.15">
      <c r="A3" s="2">
        <v>-8.0000000000001847E-2</v>
      </c>
      <c r="B3" s="2">
        <v>-3.1E-2</v>
      </c>
      <c r="C3" s="2">
        <f t="shared" ref="C3:C66" si="0">A3*1000/195.24</f>
        <v>-0.40975209997952183</v>
      </c>
      <c r="D3" s="2">
        <f t="shared" ref="D3:D66" si="1">B3/96</f>
        <v>-3.2291666666666666E-4</v>
      </c>
      <c r="E3" s="2">
        <f t="shared" ref="E3:E66" si="2">C3*(1+D3)</f>
        <v>-0.40961978419723682</v>
      </c>
      <c r="F3" s="2">
        <f t="shared" ref="F3:F66" si="3">LN(1+D3)-C3/149550</f>
        <v>-3.2022891511257262E-4</v>
      </c>
      <c r="G3" s="2" t="s">
        <v>48</v>
      </c>
      <c r="H3" s="3">
        <f>MATCH(H2,C:C,0)</f>
        <v>158</v>
      </c>
      <c r="M3" s="2">
        <v>1147.5550940509117</v>
      </c>
      <c r="N3" s="2">
        <v>1.7188114006492809E-3</v>
      </c>
    </row>
    <row r="4" spans="1:14" x14ac:dyDescent="0.15">
      <c r="A4" s="2">
        <v>-5.9999999999998721E-2</v>
      </c>
      <c r="B4" s="2">
        <v>-3.5000000000000003E-2</v>
      </c>
      <c r="C4" s="2">
        <f t="shared" si="0"/>
        <v>-0.30731407498462771</v>
      </c>
      <c r="D4" s="2">
        <f t="shared" si="1"/>
        <v>-3.6458333333333335E-4</v>
      </c>
      <c r="E4" s="2">
        <f t="shared" si="2"/>
        <v>-0.30720203339478958</v>
      </c>
      <c r="F4" s="2">
        <f t="shared" si="3"/>
        <v>-3.6259488471909523E-4</v>
      </c>
      <c r="G4" s="2" t="s">
        <v>49</v>
      </c>
      <c r="H4" s="2">
        <f>INDEX(D2:D2000,H3)</f>
        <v>7.5208333333333334E-3</v>
      </c>
      <c r="I4" s="5">
        <v>8.3000000000000004E-2</v>
      </c>
      <c r="M4" s="2">
        <v>1149.63788051458</v>
      </c>
      <c r="N4" s="2">
        <v>4.0315962928264967E-3</v>
      </c>
    </row>
    <row r="5" spans="1:14" x14ac:dyDescent="0.15">
      <c r="A5" s="2">
        <v>-5.0000000000000711E-2</v>
      </c>
      <c r="B5" s="2">
        <v>4.0000000000000001E-3</v>
      </c>
      <c r="C5" s="2">
        <f t="shared" si="0"/>
        <v>-0.25609506248719888</v>
      </c>
      <c r="D5" s="2">
        <f t="shared" si="1"/>
        <v>4.1666666666666665E-5</v>
      </c>
      <c r="E5" s="2">
        <f t="shared" si="2"/>
        <v>-0.2561057331148025</v>
      </c>
      <c r="F5" s="2">
        <f t="shared" si="3"/>
        <v>4.3378236365044565E-5</v>
      </c>
      <c r="M5" s="2">
        <v>1154.96807348221</v>
      </c>
      <c r="N5" s="2">
        <v>7.1143221272813393E-3</v>
      </c>
    </row>
    <row r="6" spans="1:14" x14ac:dyDescent="0.15">
      <c r="A6" s="2">
        <v>-5.0000000000000711E-2</v>
      </c>
      <c r="B6" s="2">
        <v>-1.9E-2</v>
      </c>
      <c r="C6" s="2">
        <f t="shared" si="0"/>
        <v>-0.25609506248719888</v>
      </c>
      <c r="D6" s="2">
        <f t="shared" si="1"/>
        <v>-1.9791666666666666E-4</v>
      </c>
      <c r="E6" s="2">
        <f t="shared" si="2"/>
        <v>-0.25604437700608162</v>
      </c>
      <c r="F6" s="2">
        <f t="shared" si="3"/>
        <v>-1.9622381702497012E-4</v>
      </c>
      <c r="M6" s="2">
        <v>1158.4901659496006</v>
      </c>
      <c r="N6" s="2">
        <v>1.2701809299235218E-2</v>
      </c>
    </row>
    <row r="7" spans="1:14" x14ac:dyDescent="0.15">
      <c r="A7" s="2">
        <v>-7.0000000000000284E-2</v>
      </c>
      <c r="B7" s="2">
        <v>-4.0000000000000001E-3</v>
      </c>
      <c r="C7" s="2">
        <f t="shared" si="0"/>
        <v>-0.3585330874820748</v>
      </c>
      <c r="D7" s="2">
        <f t="shared" si="1"/>
        <v>-4.1666666666666665E-5</v>
      </c>
      <c r="E7" s="2">
        <f t="shared" si="2"/>
        <v>-0.35851814860342968</v>
      </c>
      <c r="F7" s="2">
        <f t="shared" si="3"/>
        <v>-3.9270121924707684E-5</v>
      </c>
      <c r="M7" s="2">
        <v>1161.792537389879</v>
      </c>
      <c r="N7" s="2">
        <v>1.5730195365769847E-2</v>
      </c>
    </row>
    <row r="8" spans="1:14" x14ac:dyDescent="0.15">
      <c r="A8" s="2">
        <v>-8.9999999999999858E-2</v>
      </c>
      <c r="B8" s="2">
        <v>-6.2E-2</v>
      </c>
      <c r="C8" s="2">
        <f t="shared" si="0"/>
        <v>-0.46097111247695072</v>
      </c>
      <c r="D8" s="2">
        <f t="shared" si="1"/>
        <v>-6.4583333333333333E-4</v>
      </c>
      <c r="E8" s="2">
        <f t="shared" si="2"/>
        <v>-0.46067340196680934</v>
      </c>
      <c r="F8" s="2">
        <f t="shared" si="3"/>
        <v>-6.4295958560300697E-4</v>
      </c>
      <c r="M8" s="2">
        <v>1165.5946527350955</v>
      </c>
      <c r="N8" s="2">
        <v>1.9543253220460785E-2</v>
      </c>
    </row>
    <row r="9" spans="1:14" x14ac:dyDescent="0.15">
      <c r="A9" s="2">
        <v>-8.9999999999999858E-2</v>
      </c>
      <c r="B9" s="2">
        <v>-3.9E-2</v>
      </c>
      <c r="C9" s="2">
        <f t="shared" si="0"/>
        <v>-0.46097111247695072</v>
      </c>
      <c r="D9" s="2">
        <f t="shared" si="1"/>
        <v>-4.0624999999999998E-4</v>
      </c>
      <c r="E9" s="2">
        <f t="shared" si="2"/>
        <v>-0.46078384296250691</v>
      </c>
      <c r="F9" s="2">
        <f t="shared" si="3"/>
        <v>-4.0325015397356672E-4</v>
      </c>
      <c r="M9" s="2">
        <v>1173.6083836986957</v>
      </c>
      <c r="N9" s="2">
        <v>2.4758517387310053E-2</v>
      </c>
    </row>
    <row r="10" spans="1:14" x14ac:dyDescent="0.15">
      <c r="A10" s="2">
        <v>-3.0000000000001137E-2</v>
      </c>
      <c r="B10" s="2">
        <v>0</v>
      </c>
      <c r="C10" s="2">
        <f t="shared" si="0"/>
        <v>-0.15365703749232296</v>
      </c>
      <c r="D10" s="2">
        <f t="shared" si="1"/>
        <v>0</v>
      </c>
      <c r="E10" s="2">
        <f t="shared" si="2"/>
        <v>-0.15365703749232296</v>
      </c>
      <c r="F10" s="2">
        <f t="shared" si="3"/>
        <v>1.027462637862407E-6</v>
      </c>
      <c r="M10" s="2">
        <v>1179.8523878730452</v>
      </c>
      <c r="N10" s="2">
        <v>3.0928109001506447E-2</v>
      </c>
    </row>
    <row r="11" spans="1:14" x14ac:dyDescent="0.15">
      <c r="A11" s="2">
        <v>-3.0000000000001137E-2</v>
      </c>
      <c r="B11" s="2">
        <v>4.0000000000000001E-3</v>
      </c>
      <c r="C11" s="2">
        <f t="shared" si="0"/>
        <v>-0.15365703749232296</v>
      </c>
      <c r="D11" s="2">
        <f t="shared" si="1"/>
        <v>4.1666666666666665E-5</v>
      </c>
      <c r="E11" s="2">
        <f t="shared" si="2"/>
        <v>-0.15366343986888514</v>
      </c>
      <c r="F11" s="2">
        <f t="shared" si="3"/>
        <v>4.2693261273136338E-5</v>
      </c>
      <c r="M11" s="2">
        <v>1187.8144569931026</v>
      </c>
      <c r="N11" s="2">
        <v>3.6245559751945183E-2</v>
      </c>
    </row>
    <row r="12" spans="1:14" x14ac:dyDescent="0.15">
      <c r="A12" s="2">
        <v>-8.0000000000001847E-2</v>
      </c>
      <c r="B12" s="2">
        <v>8.0000000000000002E-3</v>
      </c>
      <c r="C12" s="2">
        <f t="shared" si="0"/>
        <v>-0.40975209997952183</v>
      </c>
      <c r="D12" s="2">
        <f t="shared" si="1"/>
        <v>8.3333333333333331E-5</v>
      </c>
      <c r="E12" s="2">
        <f t="shared" si="2"/>
        <v>-0.40978624598785351</v>
      </c>
      <c r="F12" s="2">
        <f t="shared" si="3"/>
        <v>8.606976167173517E-5</v>
      </c>
      <c r="M12" s="2">
        <v>1190.4447250819503</v>
      </c>
      <c r="N12" s="2">
        <v>3.9638461367190882E-2</v>
      </c>
    </row>
    <row r="13" spans="1:14" x14ac:dyDescent="0.15">
      <c r="A13" s="2">
        <v>-3.9999999999999147E-2</v>
      </c>
      <c r="B13" s="2">
        <v>0</v>
      </c>
      <c r="C13" s="2">
        <f t="shared" si="0"/>
        <v>-0.20487604998975181</v>
      </c>
      <c r="D13" s="2">
        <f t="shared" si="1"/>
        <v>0</v>
      </c>
      <c r="E13" s="2">
        <f t="shared" si="2"/>
        <v>-0.20487604998975181</v>
      </c>
      <c r="F13" s="2">
        <f t="shared" si="3"/>
        <v>1.3699501838164614E-6</v>
      </c>
      <c r="M13" s="2">
        <v>1202.9403714658881</v>
      </c>
      <c r="N13" s="2">
        <v>4.3376182446096936E-2</v>
      </c>
    </row>
    <row r="14" spans="1:14" x14ac:dyDescent="0.15">
      <c r="A14" s="2">
        <v>-5.0000000000000711E-2</v>
      </c>
      <c r="B14" s="2">
        <v>4.0000000000000001E-3</v>
      </c>
      <c r="C14" s="2">
        <f t="shared" si="0"/>
        <v>-0.25609506248719888</v>
      </c>
      <c r="D14" s="2">
        <f t="shared" si="1"/>
        <v>4.1666666666666665E-5</v>
      </c>
      <c r="E14" s="2">
        <f t="shared" si="2"/>
        <v>-0.2561057331148025</v>
      </c>
      <c r="F14" s="2">
        <f t="shared" si="3"/>
        <v>4.3378236365044565E-5</v>
      </c>
      <c r="M14" s="2">
        <v>1209.8901016057159</v>
      </c>
      <c r="N14" s="2">
        <v>4.4946610243627838E-2</v>
      </c>
    </row>
    <row r="15" spans="1:14" x14ac:dyDescent="0.15">
      <c r="A15" s="2">
        <v>-3.0000000000001137E-2</v>
      </c>
      <c r="B15" s="2">
        <v>4.0000000000000001E-3</v>
      </c>
      <c r="C15" s="2">
        <f t="shared" si="0"/>
        <v>-0.15365703749232296</v>
      </c>
      <c r="D15" s="2">
        <f t="shared" si="1"/>
        <v>4.1666666666666665E-5</v>
      </c>
      <c r="E15" s="2">
        <f t="shared" si="2"/>
        <v>-0.15366343986888514</v>
      </c>
      <c r="F15" s="2">
        <f t="shared" si="3"/>
        <v>4.2693261273136338E-5</v>
      </c>
      <c r="M15" s="2">
        <v>1215.4368314851806</v>
      </c>
      <c r="N15" s="2">
        <v>4.8172616327611849E-2</v>
      </c>
    </row>
    <row r="16" spans="1:14" x14ac:dyDescent="0.15">
      <c r="A16" s="2">
        <v>-3.0000000000001137E-2</v>
      </c>
      <c r="B16" s="2">
        <v>-5.8000000000000003E-2</v>
      </c>
      <c r="C16" s="2">
        <f t="shared" si="0"/>
        <v>-0.15365703749232296</v>
      </c>
      <c r="D16" s="2">
        <f t="shared" si="1"/>
        <v>-6.041666666666667E-4</v>
      </c>
      <c r="E16" s="2">
        <f t="shared" si="2"/>
        <v>-0.15356420303217136</v>
      </c>
      <c r="F16" s="2">
        <f t="shared" si="3"/>
        <v>-6.0332178625308736E-4</v>
      </c>
      <c r="M16" s="2">
        <v>1220.4459820818822</v>
      </c>
      <c r="N16" s="2">
        <v>5.2420143374242147E-2</v>
      </c>
    </row>
    <row r="17" spans="1:14" x14ac:dyDescent="0.15">
      <c r="A17" s="2">
        <v>-3.0000000000001137E-2</v>
      </c>
      <c r="B17" s="2">
        <v>-3.9E-2</v>
      </c>
      <c r="C17" s="2">
        <f t="shared" si="0"/>
        <v>-0.15365703749232296</v>
      </c>
      <c r="D17" s="2">
        <f t="shared" si="1"/>
        <v>-4.0624999999999998E-4</v>
      </c>
      <c r="E17" s="2">
        <f t="shared" si="2"/>
        <v>-0.1535946143208417</v>
      </c>
      <c r="F17" s="2">
        <f t="shared" si="3"/>
        <v>-4.0530507924929144E-4</v>
      </c>
      <c r="M17" s="2">
        <v>1229.3305803114115</v>
      </c>
      <c r="N17" s="2">
        <v>5.8641170919302793E-2</v>
      </c>
    </row>
    <row r="18" spans="1:14" x14ac:dyDescent="0.15">
      <c r="A18" s="2">
        <v>9.9999999999980105E-3</v>
      </c>
      <c r="B18" s="2">
        <v>0</v>
      </c>
      <c r="C18" s="2">
        <f t="shared" si="0"/>
        <v>5.1219012497428856E-2</v>
      </c>
      <c r="D18" s="2">
        <f t="shared" si="1"/>
        <v>0</v>
      </c>
      <c r="E18" s="2">
        <f t="shared" si="2"/>
        <v>5.1219012497428856E-2</v>
      </c>
      <c r="F18" s="2">
        <f t="shared" si="3"/>
        <v>-3.4248754595405453E-7</v>
      </c>
      <c r="M18" s="2">
        <v>1235.6232718918598</v>
      </c>
      <c r="N18" s="2">
        <v>6.4644588436403347E-2</v>
      </c>
    </row>
    <row r="19" spans="1:14" x14ac:dyDescent="0.15">
      <c r="A19" s="2">
        <v>-3.0000000000001137E-2</v>
      </c>
      <c r="B19" s="2">
        <v>-4.0000000000000001E-3</v>
      </c>
      <c r="C19" s="2">
        <f t="shared" si="0"/>
        <v>-0.15365703749232296</v>
      </c>
      <c r="D19" s="2">
        <f t="shared" si="1"/>
        <v>-4.1666666666666665E-5</v>
      </c>
      <c r="E19" s="2">
        <f t="shared" si="2"/>
        <v>-0.15365063511576077</v>
      </c>
      <c r="F19" s="2">
        <f t="shared" si="3"/>
        <v>-4.0640072108524146E-5</v>
      </c>
      <c r="M19" s="2">
        <v>1237.2485226516085</v>
      </c>
      <c r="N19" s="2">
        <v>6.8026730565034582E-2</v>
      </c>
    </row>
    <row r="20" spans="1:14" x14ac:dyDescent="0.15">
      <c r="A20" s="2">
        <v>-3.9999999999999147E-2</v>
      </c>
      <c r="B20" s="2">
        <v>4.0000000000000001E-3</v>
      </c>
      <c r="C20" s="2">
        <f t="shared" si="0"/>
        <v>-0.20487604998975181</v>
      </c>
      <c r="D20" s="2">
        <f t="shared" si="1"/>
        <v>4.1666666666666665E-5</v>
      </c>
      <c r="E20" s="2">
        <f t="shared" si="2"/>
        <v>-0.20488458649183472</v>
      </c>
      <c r="F20" s="2">
        <f t="shared" si="3"/>
        <v>4.3035748819090391E-5</v>
      </c>
    </row>
    <row r="21" spans="1:14" x14ac:dyDescent="0.15">
      <c r="A21" s="2">
        <v>4.370000000000001</v>
      </c>
      <c r="B21" s="2">
        <v>-8.0000000000000002E-3</v>
      </c>
      <c r="C21" s="2">
        <f t="shared" si="0"/>
        <v>22.382708461380869</v>
      </c>
      <c r="D21" s="2">
        <f t="shared" si="1"/>
        <v>-8.3333333333333331E-5</v>
      </c>
      <c r="E21" s="2">
        <f t="shared" si="2"/>
        <v>22.380843235675755</v>
      </c>
      <c r="F21" s="2">
        <f t="shared" si="3"/>
        <v>-2.330038633304113E-4</v>
      </c>
    </row>
    <row r="22" spans="1:14" x14ac:dyDescent="0.15">
      <c r="A22" s="2">
        <v>5.5399999999999991</v>
      </c>
      <c r="B22" s="2">
        <v>0</v>
      </c>
      <c r="C22" s="2">
        <f t="shared" si="0"/>
        <v>28.375332923581226</v>
      </c>
      <c r="D22" s="2">
        <f t="shared" si="1"/>
        <v>0</v>
      </c>
      <c r="E22" s="2">
        <f t="shared" si="2"/>
        <v>28.375332923581226</v>
      </c>
      <c r="F22" s="2">
        <f t="shared" si="3"/>
        <v>-1.8973810045858392E-4</v>
      </c>
    </row>
    <row r="23" spans="1:14" x14ac:dyDescent="0.15">
      <c r="A23" s="2">
        <v>6.2999999999999989</v>
      </c>
      <c r="B23" s="2">
        <v>-2.3E-2</v>
      </c>
      <c r="C23" s="2">
        <f t="shared" si="0"/>
        <v>32.267977873386592</v>
      </c>
      <c r="D23" s="2">
        <f t="shared" si="1"/>
        <v>-2.3958333333333332E-4</v>
      </c>
      <c r="E23" s="2">
        <f t="shared" si="2"/>
        <v>32.260247003687759</v>
      </c>
      <c r="F23" s="2">
        <f t="shared" si="3"/>
        <v>-4.5537919195606135E-4</v>
      </c>
    </row>
    <row r="24" spans="1:14" x14ac:dyDescent="0.15">
      <c r="A24" s="2">
        <v>7.379999999999999</v>
      </c>
      <c r="B24" s="2">
        <v>-4.0000000000000001E-3</v>
      </c>
      <c r="C24" s="2">
        <f t="shared" si="0"/>
        <v>37.799631223110012</v>
      </c>
      <c r="D24" s="2">
        <f t="shared" si="1"/>
        <v>-4.1666666666666665E-5</v>
      </c>
      <c r="E24" s="2">
        <f t="shared" si="2"/>
        <v>37.798056238475716</v>
      </c>
      <c r="F24" s="2">
        <f t="shared" si="3"/>
        <v>-2.9442334366052905E-4</v>
      </c>
    </row>
    <row r="25" spans="1:14" x14ac:dyDescent="0.15">
      <c r="A25" s="2">
        <v>8.33</v>
      </c>
      <c r="B25" s="2">
        <v>-8.0000000000000002E-3</v>
      </c>
      <c r="C25" s="2">
        <f t="shared" si="0"/>
        <v>42.665437410366728</v>
      </c>
      <c r="D25" s="2">
        <f t="shared" si="1"/>
        <v>-8.3333333333333331E-5</v>
      </c>
      <c r="E25" s="2">
        <f t="shared" si="2"/>
        <v>42.6618819572492</v>
      </c>
      <c r="F25" s="2">
        <f t="shared" si="3"/>
        <v>-3.6862893152824383E-4</v>
      </c>
    </row>
    <row r="26" spans="1:14" x14ac:dyDescent="0.15">
      <c r="A26" s="2">
        <v>8.64</v>
      </c>
      <c r="B26" s="2">
        <v>-1.9E-2</v>
      </c>
      <c r="C26" s="2">
        <f t="shared" si="0"/>
        <v>44.253226797787335</v>
      </c>
      <c r="D26" s="2">
        <f t="shared" si="1"/>
        <v>-1.9791666666666666E-4</v>
      </c>
      <c r="E26" s="2">
        <f t="shared" si="2"/>
        <v>44.244468346650272</v>
      </c>
      <c r="F26" s="2">
        <f t="shared" si="3"/>
        <v>-4.938454944591027E-4</v>
      </c>
    </row>
    <row r="27" spans="1:14" x14ac:dyDescent="0.15">
      <c r="A27" s="2">
        <v>9.25</v>
      </c>
      <c r="B27" s="2">
        <v>-1.2E-2</v>
      </c>
      <c r="C27" s="2">
        <f t="shared" si="0"/>
        <v>47.377586560131121</v>
      </c>
      <c r="D27" s="2">
        <f t="shared" si="1"/>
        <v>-1.25E-4</v>
      </c>
      <c r="E27" s="2">
        <f t="shared" si="2"/>
        <v>47.371664361811099</v>
      </c>
      <c r="F27" s="2">
        <f t="shared" si="3"/>
        <v>-4.4180879315870795E-4</v>
      </c>
    </row>
    <row r="28" spans="1:14" x14ac:dyDescent="0.15">
      <c r="A28" s="2">
        <v>10</v>
      </c>
      <c r="B28" s="2">
        <v>1.4999999999999999E-2</v>
      </c>
      <c r="C28" s="2">
        <f t="shared" si="0"/>
        <v>51.219012497439046</v>
      </c>
      <c r="D28" s="2">
        <f t="shared" si="1"/>
        <v>1.5625E-4</v>
      </c>
      <c r="E28" s="2">
        <f t="shared" si="2"/>
        <v>51.227015468141772</v>
      </c>
      <c r="F28" s="2">
        <f t="shared" si="3"/>
        <v>-1.8624975171387597E-4</v>
      </c>
    </row>
    <row r="29" spans="1:14" x14ac:dyDescent="0.15">
      <c r="A29" s="2">
        <v>10.69</v>
      </c>
      <c r="B29" s="2">
        <v>-1.9E-2</v>
      </c>
      <c r="C29" s="2">
        <f t="shared" si="0"/>
        <v>54.753124359762339</v>
      </c>
      <c r="D29" s="2">
        <f t="shared" si="1"/>
        <v>-1.9791666666666666E-4</v>
      </c>
      <c r="E29" s="2">
        <f t="shared" si="2"/>
        <v>54.742287803899465</v>
      </c>
      <c r="F29" s="2">
        <f t="shared" si="3"/>
        <v>-5.6405544137969792E-4</v>
      </c>
    </row>
    <row r="30" spans="1:14" x14ac:dyDescent="0.15">
      <c r="A30" s="2">
        <v>10.94</v>
      </c>
      <c r="B30" s="2">
        <v>8.0000000000000002E-3</v>
      </c>
      <c r="C30" s="2">
        <f t="shared" si="0"/>
        <v>56.033599672198321</v>
      </c>
      <c r="D30" s="2">
        <f t="shared" si="1"/>
        <v>8.3333333333333331E-5</v>
      </c>
      <c r="E30" s="2">
        <f t="shared" si="2"/>
        <v>56.038269138837677</v>
      </c>
      <c r="F30" s="2">
        <f t="shared" si="3"/>
        <v>-2.9135151396970807E-4</v>
      </c>
    </row>
    <row r="31" spans="1:14" x14ac:dyDescent="0.15">
      <c r="A31" s="2">
        <v>11.81</v>
      </c>
      <c r="B31" s="2">
        <v>1.2E-2</v>
      </c>
      <c r="C31" s="2">
        <f t="shared" si="0"/>
        <v>60.489653759475516</v>
      </c>
      <c r="D31" s="2">
        <f t="shared" si="1"/>
        <v>1.25E-4</v>
      </c>
      <c r="E31" s="2">
        <f t="shared" si="2"/>
        <v>60.497214966195443</v>
      </c>
      <c r="F31" s="2">
        <f t="shared" si="3"/>
        <v>-2.7948560362090749E-4</v>
      </c>
    </row>
    <row r="32" spans="1:14" x14ac:dyDescent="0.15">
      <c r="A32" s="2">
        <v>12.58</v>
      </c>
      <c r="B32" s="2">
        <v>2.7E-2</v>
      </c>
      <c r="C32" s="2">
        <f t="shared" si="0"/>
        <v>64.433517721778315</v>
      </c>
      <c r="D32" s="2">
        <f t="shared" si="1"/>
        <v>2.8124999999999998E-4</v>
      </c>
      <c r="E32" s="2">
        <f t="shared" si="2"/>
        <v>64.451639648637567</v>
      </c>
      <c r="F32" s="2">
        <f t="shared" si="3"/>
        <v>-1.4963887617731804E-4</v>
      </c>
    </row>
    <row r="33" spans="1:6" x14ac:dyDescent="0.15">
      <c r="A33" s="2">
        <v>12.709999999999999</v>
      </c>
      <c r="B33" s="2">
        <v>1.4999999999999999E-2</v>
      </c>
      <c r="C33" s="2">
        <f t="shared" si="0"/>
        <v>65.09936488424502</v>
      </c>
      <c r="D33" s="2">
        <f t="shared" si="1"/>
        <v>1.5625E-4</v>
      </c>
      <c r="E33" s="2">
        <f t="shared" si="2"/>
        <v>65.109536660008189</v>
      </c>
      <c r="F33" s="2">
        <f t="shared" si="3"/>
        <v>-2.790638766674432E-4</v>
      </c>
    </row>
    <row r="34" spans="1:6" x14ac:dyDescent="0.15">
      <c r="A34" s="2">
        <v>13.71</v>
      </c>
      <c r="B34" s="2">
        <v>3.5000000000000003E-2</v>
      </c>
      <c r="C34" s="2">
        <f t="shared" si="0"/>
        <v>70.221266133988934</v>
      </c>
      <c r="D34" s="2">
        <f t="shared" si="1"/>
        <v>3.6458333333333335E-4</v>
      </c>
      <c r="E34" s="2">
        <f t="shared" si="2"/>
        <v>70.246867637266945</v>
      </c>
      <c r="F34" s="2">
        <f t="shared" si="3"/>
        <v>-1.050335365241717E-4</v>
      </c>
    </row>
    <row r="35" spans="1:6" x14ac:dyDescent="0.15">
      <c r="A35" s="2">
        <v>14.370000000000001</v>
      </c>
      <c r="B35" s="2">
        <v>3.5000000000000003E-2</v>
      </c>
      <c r="C35" s="2">
        <f t="shared" si="0"/>
        <v>73.601720958819925</v>
      </c>
      <c r="D35" s="2">
        <f t="shared" si="1"/>
        <v>3.6458333333333335E-4</v>
      </c>
      <c r="E35" s="2">
        <f t="shared" si="2"/>
        <v>73.628554919586151</v>
      </c>
      <c r="F35" s="2">
        <f t="shared" si="3"/>
        <v>-1.2763771455714387E-4</v>
      </c>
    </row>
    <row r="36" spans="1:6" x14ac:dyDescent="0.15">
      <c r="A36" s="2">
        <v>14.8</v>
      </c>
      <c r="B36" s="2">
        <v>3.1E-2</v>
      </c>
      <c r="C36" s="2">
        <f t="shared" si="0"/>
        <v>75.804138496209788</v>
      </c>
      <c r="D36" s="2">
        <f t="shared" si="1"/>
        <v>3.2291666666666666E-4</v>
      </c>
      <c r="E36" s="2">
        <f t="shared" si="2"/>
        <v>75.828616915932528</v>
      </c>
      <c r="F36" s="2">
        <f t="shared" si="3"/>
        <v>-1.8401702771083273E-4</v>
      </c>
    </row>
    <row r="37" spans="1:6" x14ac:dyDescent="0.15">
      <c r="A37" s="2">
        <v>15.899999999999999</v>
      </c>
      <c r="B37" s="2">
        <v>4.2000000000000003E-2</v>
      </c>
      <c r="C37" s="2">
        <f t="shared" si="0"/>
        <v>81.438229870928069</v>
      </c>
      <c r="D37" s="2">
        <f t="shared" si="1"/>
        <v>4.3750000000000001E-4</v>
      </c>
      <c r="E37" s="2">
        <f t="shared" si="2"/>
        <v>81.473859096496611</v>
      </c>
      <c r="F37" s="2">
        <f t="shared" si="3"/>
        <v>-1.0715087328770889E-4</v>
      </c>
    </row>
    <row r="38" spans="1:6" x14ac:dyDescent="0.15">
      <c r="A38" s="2">
        <v>16.37</v>
      </c>
      <c r="B38" s="2">
        <v>3.9E-2</v>
      </c>
      <c r="C38" s="2">
        <f t="shared" si="0"/>
        <v>83.845523458307724</v>
      </c>
      <c r="D38" s="2">
        <f t="shared" si="1"/>
        <v>4.0624999999999998E-4</v>
      </c>
      <c r="E38" s="2">
        <f t="shared" si="2"/>
        <v>83.879585702212651</v>
      </c>
      <c r="F38" s="2">
        <f t="shared" si="3"/>
        <v>-1.5448460991597496E-4</v>
      </c>
    </row>
    <row r="39" spans="1:6" x14ac:dyDescent="0.15">
      <c r="A39" s="2">
        <v>17.63</v>
      </c>
      <c r="B39" s="2">
        <v>5.8000000000000003E-2</v>
      </c>
      <c r="C39" s="2">
        <f t="shared" si="0"/>
        <v>90.299119032985047</v>
      </c>
      <c r="D39" s="2">
        <f t="shared" si="1"/>
        <v>6.041666666666667E-4</v>
      </c>
      <c r="E39" s="2">
        <f t="shared" si="2"/>
        <v>90.353674750734143</v>
      </c>
      <c r="F39" s="2">
        <f t="shared" si="3"/>
        <v>1.7868794621235008E-7</v>
      </c>
    </row>
    <row r="40" spans="1:6" x14ac:dyDescent="0.15">
      <c r="A40" s="2">
        <v>18.21</v>
      </c>
      <c r="B40" s="2">
        <v>4.5999999999999999E-2</v>
      </c>
      <c r="C40" s="2">
        <f t="shared" si="0"/>
        <v>93.26982175783651</v>
      </c>
      <c r="D40" s="2">
        <f t="shared" si="1"/>
        <v>4.7916666666666664E-4</v>
      </c>
      <c r="E40" s="2">
        <f t="shared" si="2"/>
        <v>93.314513547428803</v>
      </c>
      <c r="F40" s="2">
        <f t="shared" si="3"/>
        <v>-1.4461791820393437E-4</v>
      </c>
    </row>
    <row r="41" spans="1:6" x14ac:dyDescent="0.15">
      <c r="A41" s="2">
        <v>19.27</v>
      </c>
      <c r="B41" s="2">
        <v>4.5999999999999999E-2</v>
      </c>
      <c r="C41" s="2">
        <f t="shared" si="0"/>
        <v>98.699037082565042</v>
      </c>
      <c r="D41" s="2">
        <f t="shared" si="1"/>
        <v>4.7916666666666664E-4</v>
      </c>
      <c r="E41" s="2">
        <f t="shared" si="2"/>
        <v>98.74633037116709</v>
      </c>
      <c r="F41" s="2">
        <f t="shared" si="3"/>
        <v>-1.809215980750713E-4</v>
      </c>
    </row>
    <row r="42" spans="1:6" x14ac:dyDescent="0.15">
      <c r="A42" s="2">
        <v>20.25</v>
      </c>
      <c r="B42" s="2">
        <v>4.2000000000000003E-2</v>
      </c>
      <c r="C42" s="2">
        <f t="shared" si="0"/>
        <v>103.71850030731407</v>
      </c>
      <c r="D42" s="2">
        <f t="shared" si="1"/>
        <v>4.3750000000000001E-4</v>
      </c>
      <c r="E42" s="2">
        <f t="shared" si="2"/>
        <v>103.76387715119853</v>
      </c>
      <c r="F42" s="2">
        <f t="shared" si="3"/>
        <v>-2.5613295577775231E-4</v>
      </c>
    </row>
    <row r="43" spans="1:6" x14ac:dyDescent="0.15">
      <c r="A43" s="2">
        <v>20.73</v>
      </c>
      <c r="B43" s="2">
        <v>4.5999999999999999E-2</v>
      </c>
      <c r="C43" s="2">
        <f t="shared" si="0"/>
        <v>106.17701290719114</v>
      </c>
      <c r="D43" s="2">
        <f t="shared" si="1"/>
        <v>4.7916666666666664E-4</v>
      </c>
      <c r="E43" s="2">
        <f t="shared" si="2"/>
        <v>106.22788939254249</v>
      </c>
      <c r="F43" s="2">
        <f t="shared" si="3"/>
        <v>-2.3092477978437328E-4</v>
      </c>
    </row>
    <row r="44" spans="1:6" x14ac:dyDescent="0.15">
      <c r="A44" s="2">
        <v>21.13</v>
      </c>
      <c r="B44" s="2">
        <v>0.05</v>
      </c>
      <c r="C44" s="2">
        <f t="shared" si="0"/>
        <v>108.22577340708871</v>
      </c>
      <c r="D44" s="2">
        <f t="shared" si="1"/>
        <v>5.2083333333333333E-4</v>
      </c>
      <c r="E44" s="2">
        <f t="shared" si="2"/>
        <v>108.28214099740489</v>
      </c>
      <c r="F44" s="2">
        <f t="shared" si="3"/>
        <v>-2.0297843787167396E-4</v>
      </c>
    </row>
    <row r="45" spans="1:6" x14ac:dyDescent="0.15">
      <c r="A45" s="2">
        <v>21.35</v>
      </c>
      <c r="B45" s="2">
        <v>5.3999999999999999E-2</v>
      </c>
      <c r="C45" s="2">
        <f t="shared" si="0"/>
        <v>109.35259168203237</v>
      </c>
      <c r="D45" s="2">
        <f t="shared" si="1"/>
        <v>5.6249999999999996E-4</v>
      </c>
      <c r="E45" s="2">
        <f t="shared" si="2"/>
        <v>109.41410251485351</v>
      </c>
      <c r="F45" s="2">
        <f t="shared" si="3"/>
        <v>-1.6886905443587571E-4</v>
      </c>
    </row>
    <row r="46" spans="1:6" x14ac:dyDescent="0.15">
      <c r="A46" s="2">
        <v>21.46</v>
      </c>
      <c r="B46" s="2">
        <v>5.8000000000000003E-2</v>
      </c>
      <c r="C46" s="2">
        <f t="shared" si="0"/>
        <v>109.91600081950419</v>
      </c>
      <c r="D46" s="2">
        <f t="shared" si="1"/>
        <v>6.041666666666667E-4</v>
      </c>
      <c r="E46" s="2">
        <f t="shared" si="2"/>
        <v>109.98240840333266</v>
      </c>
      <c r="F46" s="2">
        <f t="shared" si="3"/>
        <v>-1.3099404215421659E-4</v>
      </c>
    </row>
    <row r="47" spans="1:6" x14ac:dyDescent="0.15">
      <c r="A47" s="2">
        <v>21.61</v>
      </c>
      <c r="B47" s="2">
        <v>0.05</v>
      </c>
      <c r="C47" s="2">
        <f t="shared" si="0"/>
        <v>110.68428600696578</v>
      </c>
      <c r="D47" s="2">
        <f t="shared" si="1"/>
        <v>5.2083333333333333E-4</v>
      </c>
      <c r="E47" s="2">
        <f t="shared" si="2"/>
        <v>110.7419340725944</v>
      </c>
      <c r="F47" s="2">
        <f t="shared" si="3"/>
        <v>-2.1941784007747185E-4</v>
      </c>
    </row>
    <row r="48" spans="1:6" x14ac:dyDescent="0.15">
      <c r="A48" s="2">
        <v>21.6</v>
      </c>
      <c r="B48" s="2">
        <v>0.05</v>
      </c>
      <c r="C48" s="2">
        <f t="shared" si="0"/>
        <v>110.63306699446834</v>
      </c>
      <c r="D48" s="2">
        <f t="shared" si="1"/>
        <v>5.2083333333333333E-4</v>
      </c>
      <c r="E48" s="2">
        <f t="shared" si="2"/>
        <v>110.69068838352796</v>
      </c>
      <c r="F48" s="2">
        <f t="shared" si="3"/>
        <v>-2.1907535253151765E-4</v>
      </c>
    </row>
    <row r="49" spans="1:6" x14ac:dyDescent="0.15">
      <c r="A49" s="2">
        <v>21.59</v>
      </c>
      <c r="B49" s="2">
        <v>0.05</v>
      </c>
      <c r="C49" s="2">
        <f t="shared" si="0"/>
        <v>110.5818479819709</v>
      </c>
      <c r="D49" s="2">
        <f t="shared" si="1"/>
        <v>5.2083333333333333E-4</v>
      </c>
      <c r="E49" s="2">
        <f t="shared" si="2"/>
        <v>110.63944269446151</v>
      </c>
      <c r="F49" s="2">
        <f t="shared" si="3"/>
        <v>-2.1873286498556356E-4</v>
      </c>
    </row>
    <row r="50" spans="1:6" x14ac:dyDescent="0.15">
      <c r="A50" s="2">
        <v>21.59</v>
      </c>
      <c r="B50" s="2">
        <v>5.8000000000000003E-2</v>
      </c>
      <c r="C50" s="2">
        <f t="shared" si="0"/>
        <v>110.5818479819709</v>
      </c>
      <c r="D50" s="2">
        <f t="shared" si="1"/>
        <v>6.041666666666667E-4</v>
      </c>
      <c r="E50" s="2">
        <f t="shared" si="2"/>
        <v>110.64865784846</v>
      </c>
      <c r="F50" s="2">
        <f t="shared" si="3"/>
        <v>-1.3544638025162013E-4</v>
      </c>
    </row>
    <row r="51" spans="1:6" x14ac:dyDescent="0.15">
      <c r="A51" s="2">
        <v>21.56</v>
      </c>
      <c r="B51" s="2">
        <v>6.6000000000000003E-2</v>
      </c>
      <c r="C51" s="2">
        <f t="shared" si="0"/>
        <v>110.42819094447859</v>
      </c>
      <c r="D51" s="2">
        <f t="shared" si="1"/>
        <v>6.8750000000000007E-4</v>
      </c>
      <c r="E51" s="2">
        <f t="shared" si="2"/>
        <v>110.5041103257529</v>
      </c>
      <c r="F51" s="2">
        <f t="shared" si="3"/>
        <v>-5.1139368940899491E-5</v>
      </c>
    </row>
    <row r="52" spans="1:6" x14ac:dyDescent="0.15">
      <c r="A52" s="2">
        <v>21.59</v>
      </c>
      <c r="B52" s="2">
        <v>0.05</v>
      </c>
      <c r="C52" s="2">
        <f t="shared" si="0"/>
        <v>110.5818479819709</v>
      </c>
      <c r="D52" s="2">
        <f t="shared" si="1"/>
        <v>5.2083333333333333E-4</v>
      </c>
      <c r="E52" s="2">
        <f t="shared" si="2"/>
        <v>110.63944269446151</v>
      </c>
      <c r="F52" s="2">
        <f t="shared" si="3"/>
        <v>-2.1873286498556356E-4</v>
      </c>
    </row>
    <row r="53" spans="1:6" x14ac:dyDescent="0.15">
      <c r="A53" s="2">
        <v>21.62</v>
      </c>
      <c r="B53" s="2">
        <v>5.3999999999999999E-2</v>
      </c>
      <c r="C53" s="2">
        <f t="shared" si="0"/>
        <v>110.73550501946322</v>
      </c>
      <c r="D53" s="2">
        <f t="shared" si="1"/>
        <v>5.6249999999999996E-4</v>
      </c>
      <c r="E53" s="2">
        <f t="shared" si="2"/>
        <v>110.79779374103667</v>
      </c>
      <c r="F53" s="2">
        <f t="shared" si="3"/>
        <v>-1.7811621817663699E-4</v>
      </c>
    </row>
    <row r="54" spans="1:6" x14ac:dyDescent="0.15">
      <c r="A54" s="2">
        <v>21.64</v>
      </c>
      <c r="B54" s="2">
        <v>6.2E-2</v>
      </c>
      <c r="C54" s="2">
        <f t="shared" si="0"/>
        <v>110.8379430444581</v>
      </c>
      <c r="D54" s="2">
        <f t="shared" si="1"/>
        <v>6.4583333333333333E-4</v>
      </c>
      <c r="E54" s="2">
        <f t="shared" si="2"/>
        <v>110.9095258826743</v>
      </c>
      <c r="F54" s="2">
        <f t="shared" si="3"/>
        <v>-9.5518176709669415E-5</v>
      </c>
    </row>
    <row r="55" spans="1:6" x14ac:dyDescent="0.15">
      <c r="A55" s="2">
        <v>21.59</v>
      </c>
      <c r="B55" s="2">
        <v>0.05</v>
      </c>
      <c r="C55" s="2">
        <f t="shared" si="0"/>
        <v>110.5818479819709</v>
      </c>
      <c r="D55" s="2">
        <f t="shared" si="1"/>
        <v>5.2083333333333333E-4</v>
      </c>
      <c r="E55" s="2">
        <f t="shared" si="2"/>
        <v>110.63944269446151</v>
      </c>
      <c r="F55" s="2">
        <f t="shared" si="3"/>
        <v>-2.1873286498556356E-4</v>
      </c>
    </row>
    <row r="56" spans="1:6" x14ac:dyDescent="0.15">
      <c r="A56" s="2">
        <v>21.63</v>
      </c>
      <c r="B56" s="2">
        <v>5.8000000000000003E-2</v>
      </c>
      <c r="C56" s="2">
        <f t="shared" si="0"/>
        <v>110.78672403196066</v>
      </c>
      <c r="D56" s="2">
        <f t="shared" si="1"/>
        <v>6.041666666666667E-4</v>
      </c>
      <c r="E56" s="2">
        <f t="shared" si="2"/>
        <v>110.85365767772997</v>
      </c>
      <c r="F56" s="2">
        <f t="shared" si="3"/>
        <v>-1.3681633043543661E-4</v>
      </c>
    </row>
    <row r="57" spans="1:6" x14ac:dyDescent="0.15">
      <c r="A57" s="2">
        <v>21.59</v>
      </c>
      <c r="B57" s="2">
        <v>5.8000000000000003E-2</v>
      </c>
      <c r="C57" s="2">
        <f t="shared" si="0"/>
        <v>110.5818479819709</v>
      </c>
      <c r="D57" s="2">
        <f t="shared" si="1"/>
        <v>6.041666666666667E-4</v>
      </c>
      <c r="E57" s="2">
        <f t="shared" si="2"/>
        <v>110.64865784846</v>
      </c>
      <c r="F57" s="2">
        <f t="shared" si="3"/>
        <v>-1.3544638025162013E-4</v>
      </c>
    </row>
    <row r="58" spans="1:6" x14ac:dyDescent="0.15">
      <c r="A58" s="2">
        <v>21.62</v>
      </c>
      <c r="B58" s="2">
        <v>5.3999999999999999E-2</v>
      </c>
      <c r="C58" s="2">
        <f t="shared" si="0"/>
        <v>110.73550501946322</v>
      </c>
      <c r="D58" s="2">
        <f t="shared" si="1"/>
        <v>5.6249999999999996E-4</v>
      </c>
      <c r="E58" s="2">
        <f t="shared" si="2"/>
        <v>110.79779374103667</v>
      </c>
      <c r="F58" s="2">
        <f t="shared" si="3"/>
        <v>-1.7811621817663699E-4</v>
      </c>
    </row>
    <row r="59" spans="1:6" x14ac:dyDescent="0.15">
      <c r="A59" s="2">
        <v>21.61</v>
      </c>
      <c r="B59" s="2">
        <v>0.05</v>
      </c>
      <c r="C59" s="2">
        <f t="shared" si="0"/>
        <v>110.68428600696578</v>
      </c>
      <c r="D59" s="2">
        <f t="shared" si="1"/>
        <v>5.2083333333333333E-4</v>
      </c>
      <c r="E59" s="2">
        <f t="shared" si="2"/>
        <v>110.7419340725944</v>
      </c>
      <c r="F59" s="2">
        <f t="shared" si="3"/>
        <v>-2.1941784007747185E-4</v>
      </c>
    </row>
    <row r="60" spans="1:6" x14ac:dyDescent="0.15">
      <c r="A60" s="2">
        <v>21.59</v>
      </c>
      <c r="B60" s="2">
        <v>5.3999999999999999E-2</v>
      </c>
      <c r="C60" s="2">
        <f t="shared" si="0"/>
        <v>110.5818479819709</v>
      </c>
      <c r="D60" s="2">
        <f t="shared" si="1"/>
        <v>5.6249999999999996E-4</v>
      </c>
      <c r="E60" s="2">
        <f t="shared" si="2"/>
        <v>110.64405027146076</v>
      </c>
      <c r="F60" s="2">
        <f t="shared" si="3"/>
        <v>-1.7708875553877461E-4</v>
      </c>
    </row>
    <row r="61" spans="1:6" x14ac:dyDescent="0.15">
      <c r="A61" s="2">
        <v>21.63</v>
      </c>
      <c r="B61" s="2">
        <v>4.5999999999999999E-2</v>
      </c>
      <c r="C61" s="2">
        <f t="shared" si="0"/>
        <v>110.78672403196066</v>
      </c>
      <c r="D61" s="2">
        <f t="shared" si="1"/>
        <v>4.7916666666666664E-4</v>
      </c>
      <c r="E61" s="2">
        <f t="shared" si="2"/>
        <v>110.83980933722596</v>
      </c>
      <c r="F61" s="2">
        <f t="shared" si="3"/>
        <v>-2.6174865892024428E-4</v>
      </c>
    </row>
    <row r="62" spans="1:6" x14ac:dyDescent="0.15">
      <c r="A62" s="2">
        <v>21.62</v>
      </c>
      <c r="B62" s="2">
        <v>5.3999999999999999E-2</v>
      </c>
      <c r="C62" s="2">
        <f t="shared" si="0"/>
        <v>110.73550501946322</v>
      </c>
      <c r="D62" s="2">
        <f t="shared" si="1"/>
        <v>5.6249999999999996E-4</v>
      </c>
      <c r="E62" s="2">
        <f t="shared" si="2"/>
        <v>110.79779374103667</v>
      </c>
      <c r="F62" s="2">
        <f t="shared" si="3"/>
        <v>-1.7811621817663699E-4</v>
      </c>
    </row>
    <row r="63" spans="1:6" x14ac:dyDescent="0.15">
      <c r="A63" s="2">
        <v>21.83</v>
      </c>
      <c r="B63" s="2">
        <v>6.6000000000000003E-2</v>
      </c>
      <c r="C63" s="2">
        <f t="shared" si="0"/>
        <v>111.81110428190944</v>
      </c>
      <c r="D63" s="2">
        <f t="shared" si="1"/>
        <v>6.8750000000000007E-4</v>
      </c>
      <c r="E63" s="2">
        <f t="shared" si="2"/>
        <v>111.88797441610325</v>
      </c>
      <c r="F63" s="2">
        <f t="shared" si="3"/>
        <v>-6.0386532681660772E-5</v>
      </c>
    </row>
    <row r="64" spans="1:6" x14ac:dyDescent="0.15">
      <c r="A64" s="2">
        <v>22.28</v>
      </c>
      <c r="B64" s="2">
        <v>6.2E-2</v>
      </c>
      <c r="C64" s="2">
        <f t="shared" si="0"/>
        <v>114.1159598442942</v>
      </c>
      <c r="D64" s="2">
        <f t="shared" si="1"/>
        <v>6.4583333333333333E-4</v>
      </c>
      <c r="E64" s="2">
        <f t="shared" si="2"/>
        <v>114.18965973502696</v>
      </c>
      <c r="F64" s="2">
        <f t="shared" si="3"/>
        <v>-1.1743737965073324E-4</v>
      </c>
    </row>
    <row r="65" spans="1:6" x14ac:dyDescent="0.15">
      <c r="A65" s="2">
        <v>23.04</v>
      </c>
      <c r="B65" s="2">
        <v>6.9000000000000006E-2</v>
      </c>
      <c r="C65" s="2">
        <f t="shared" si="0"/>
        <v>118.00860479409957</v>
      </c>
      <c r="D65" s="2">
        <f t="shared" si="1"/>
        <v>7.187500000000001E-4</v>
      </c>
      <c r="E65" s="2">
        <f t="shared" si="2"/>
        <v>118.09342347879534</v>
      </c>
      <c r="F65" s="2">
        <f t="shared" si="3"/>
        <v>-7.0599482957004107E-5</v>
      </c>
    </row>
    <row r="66" spans="1:6" x14ac:dyDescent="0.15">
      <c r="A66" s="2">
        <v>24.45</v>
      </c>
      <c r="B66" s="2">
        <v>0.05</v>
      </c>
      <c r="C66" s="2">
        <f t="shared" si="0"/>
        <v>125.23048555623846</v>
      </c>
      <c r="D66" s="2">
        <f t="shared" si="1"/>
        <v>5.2083333333333333E-4</v>
      </c>
      <c r="E66" s="2">
        <f t="shared" si="2"/>
        <v>125.29570976746567</v>
      </c>
      <c r="F66" s="2">
        <f t="shared" si="3"/>
        <v>-3.1668430312844261E-4</v>
      </c>
    </row>
    <row r="67" spans="1:6" x14ac:dyDescent="0.15">
      <c r="A67" s="2">
        <v>24.96</v>
      </c>
      <c r="B67" s="2">
        <v>6.6000000000000003E-2</v>
      </c>
      <c r="C67" s="2">
        <f t="shared" ref="C67:C130" si="4">A67*1000/195.24</f>
        <v>127.84265519360787</v>
      </c>
      <c r="D67" s="2">
        <f t="shared" ref="D67:D130" si="5">B67/96</f>
        <v>6.8750000000000007E-4</v>
      </c>
      <c r="E67" s="2">
        <f t="shared" ref="E67:E130" si="6">C67*(1+D67)</f>
        <v>127.93054701905346</v>
      </c>
      <c r="F67" s="2">
        <f t="shared" ref="F67:F130" si="7">LN(1+D67)-C67/149550</f>
        <v>-1.6758513456530122E-4</v>
      </c>
    </row>
    <row r="68" spans="1:6" x14ac:dyDescent="0.15">
      <c r="A68" s="2">
        <v>26.84</v>
      </c>
      <c r="B68" s="2">
        <v>8.5000000000000006E-2</v>
      </c>
      <c r="C68" s="2">
        <f t="shared" si="4"/>
        <v>137.4718295431264</v>
      </c>
      <c r="D68" s="2">
        <f t="shared" si="5"/>
        <v>8.8541666666666673E-4</v>
      </c>
      <c r="E68" s="2">
        <f t="shared" si="6"/>
        <v>137.59354939220106</v>
      </c>
      <c r="F68" s="2">
        <f t="shared" si="7"/>
        <v>-3.4211656786589553E-5</v>
      </c>
    </row>
    <row r="69" spans="1:6" x14ac:dyDescent="0.15">
      <c r="A69" s="2">
        <v>27.99</v>
      </c>
      <c r="B69" s="2">
        <v>6.6000000000000003E-2</v>
      </c>
      <c r="C69" s="2">
        <f t="shared" si="4"/>
        <v>143.3620159803319</v>
      </c>
      <c r="D69" s="2">
        <f t="shared" si="5"/>
        <v>6.8750000000000007E-4</v>
      </c>
      <c r="E69" s="2">
        <f t="shared" si="6"/>
        <v>143.46057736631838</v>
      </c>
      <c r="F69" s="2">
        <f t="shared" si="7"/>
        <v>-2.7135886098940041E-4</v>
      </c>
    </row>
    <row r="70" spans="1:6" x14ac:dyDescent="0.15">
      <c r="A70" s="2">
        <v>29.240000000000002</v>
      </c>
      <c r="B70" s="2">
        <v>6.2E-2</v>
      </c>
      <c r="C70" s="2">
        <f t="shared" si="4"/>
        <v>149.76439254251179</v>
      </c>
      <c r="D70" s="2">
        <f t="shared" si="5"/>
        <v>6.4583333333333333E-4</v>
      </c>
      <c r="E70" s="2">
        <f t="shared" si="6"/>
        <v>149.86111537936213</v>
      </c>
      <c r="F70" s="2">
        <f t="shared" si="7"/>
        <v>-3.5580871163480262E-4</v>
      </c>
    </row>
    <row r="71" spans="1:6" x14ac:dyDescent="0.15">
      <c r="A71" s="2">
        <v>30.47</v>
      </c>
      <c r="B71" s="2">
        <v>6.9000000000000006E-2</v>
      </c>
      <c r="C71" s="2">
        <f t="shared" si="4"/>
        <v>156.06433107969679</v>
      </c>
      <c r="D71" s="2">
        <f t="shared" si="5"/>
        <v>7.187500000000001E-4</v>
      </c>
      <c r="E71" s="2">
        <f t="shared" si="6"/>
        <v>156.17650231766032</v>
      </c>
      <c r="F71" s="2">
        <f t="shared" si="7"/>
        <v>-3.2506772960091729E-4</v>
      </c>
    </row>
    <row r="72" spans="1:6" x14ac:dyDescent="0.15">
      <c r="A72" s="2">
        <v>31.09</v>
      </c>
      <c r="B72" s="2">
        <v>6.6000000000000003E-2</v>
      </c>
      <c r="C72" s="2">
        <f t="shared" si="4"/>
        <v>159.23990985453798</v>
      </c>
      <c r="D72" s="2">
        <f t="shared" si="5"/>
        <v>6.8750000000000007E-4</v>
      </c>
      <c r="E72" s="2">
        <f t="shared" si="6"/>
        <v>159.34938729256297</v>
      </c>
      <c r="F72" s="2">
        <f t="shared" si="7"/>
        <v>-3.7753000023517836E-4</v>
      </c>
    </row>
    <row r="73" spans="1:6" x14ac:dyDescent="0.15">
      <c r="A73" s="2">
        <v>32.78</v>
      </c>
      <c r="B73" s="2">
        <v>5.3999999999999999E-2</v>
      </c>
      <c r="C73" s="2">
        <f t="shared" si="4"/>
        <v>167.89592296660518</v>
      </c>
      <c r="D73" s="2">
        <f t="shared" si="5"/>
        <v>5.6249999999999996E-4</v>
      </c>
      <c r="E73" s="2">
        <f t="shared" si="6"/>
        <v>167.99036442327392</v>
      </c>
      <c r="F73" s="2">
        <f t="shared" si="7"/>
        <v>-5.6033231946143775E-4</v>
      </c>
    </row>
    <row r="74" spans="1:6" x14ac:dyDescent="0.15">
      <c r="A74" s="2">
        <v>34.22</v>
      </c>
      <c r="B74" s="2">
        <v>6.6000000000000003E-2</v>
      </c>
      <c r="C74" s="2">
        <f t="shared" si="4"/>
        <v>175.27146076623643</v>
      </c>
      <c r="D74" s="2">
        <f t="shared" si="5"/>
        <v>6.8750000000000007E-4</v>
      </c>
      <c r="E74" s="2">
        <f t="shared" si="6"/>
        <v>175.3919598955132</v>
      </c>
      <c r="F74" s="2">
        <f t="shared" si="7"/>
        <v>-4.8472860211881891E-4</v>
      </c>
    </row>
    <row r="75" spans="1:6" x14ac:dyDescent="0.15">
      <c r="A75" s="2">
        <v>35.01</v>
      </c>
      <c r="B75" s="2">
        <v>7.6999999999999999E-2</v>
      </c>
      <c r="C75" s="2">
        <f t="shared" si="4"/>
        <v>179.31776275353411</v>
      </c>
      <c r="D75" s="2">
        <f t="shared" si="5"/>
        <v>8.0208333333333336E-4</v>
      </c>
      <c r="E75" s="2">
        <f t="shared" si="6"/>
        <v>179.46159054240934</v>
      </c>
      <c r="F75" s="2">
        <f t="shared" si="7"/>
        <v>-3.9728706198880392E-4</v>
      </c>
    </row>
    <row r="76" spans="1:6" x14ac:dyDescent="0.15">
      <c r="A76" s="2">
        <v>36.480000000000004</v>
      </c>
      <c r="B76" s="2">
        <v>0.112</v>
      </c>
      <c r="C76" s="2">
        <f t="shared" si="4"/>
        <v>186.84695759065767</v>
      </c>
      <c r="D76" s="2">
        <f t="shared" si="5"/>
        <v>1.1666666666666668E-3</v>
      </c>
      <c r="E76" s="2">
        <f t="shared" si="6"/>
        <v>187.06494570784679</v>
      </c>
      <c r="F76" s="2">
        <f t="shared" si="7"/>
        <v>-8.3407927671171403E-5</v>
      </c>
    </row>
    <row r="77" spans="1:6" x14ac:dyDescent="0.15">
      <c r="A77" s="2">
        <v>38.67</v>
      </c>
      <c r="B77" s="2">
        <v>6.9000000000000006E-2</v>
      </c>
      <c r="C77" s="2">
        <f t="shared" si="4"/>
        <v>198.0639213275968</v>
      </c>
      <c r="D77" s="2">
        <f t="shared" si="5"/>
        <v>7.187500000000001E-4</v>
      </c>
      <c r="E77" s="2">
        <f t="shared" si="6"/>
        <v>198.20627977105104</v>
      </c>
      <c r="F77" s="2">
        <f t="shared" si="7"/>
        <v>-6.0590751728329794E-4</v>
      </c>
    </row>
    <row r="78" spans="1:6" x14ac:dyDescent="0.15">
      <c r="A78" s="2">
        <v>39.28</v>
      </c>
      <c r="B78" s="2">
        <v>6.9000000000000006E-2</v>
      </c>
      <c r="C78" s="2">
        <f t="shared" si="4"/>
        <v>201.18828108994057</v>
      </c>
      <c r="D78" s="2">
        <f t="shared" si="5"/>
        <v>7.187500000000001E-4</v>
      </c>
      <c r="E78" s="2">
        <f t="shared" si="6"/>
        <v>201.33288516697399</v>
      </c>
      <c r="F78" s="2">
        <f t="shared" si="7"/>
        <v>-6.2679925758649916E-4</v>
      </c>
    </row>
    <row r="79" spans="1:6" x14ac:dyDescent="0.15">
      <c r="A79" s="2">
        <v>41.45</v>
      </c>
      <c r="B79" s="2">
        <v>7.2999999999999995E-2</v>
      </c>
      <c r="C79" s="2">
        <f t="shared" si="4"/>
        <v>212.30280680188486</v>
      </c>
      <c r="D79" s="2">
        <f t="shared" si="5"/>
        <v>7.6041666666666662E-4</v>
      </c>
      <c r="E79" s="2">
        <f t="shared" si="6"/>
        <v>212.46424539455711</v>
      </c>
      <c r="F79" s="2">
        <f t="shared" si="7"/>
        <v>-6.5948318158411958E-4</v>
      </c>
    </row>
    <row r="80" spans="1:6" x14ac:dyDescent="0.15">
      <c r="A80" s="2">
        <v>42.95</v>
      </c>
      <c r="B80" s="2">
        <v>9.2999999999999999E-2</v>
      </c>
      <c r="C80" s="2">
        <f t="shared" si="4"/>
        <v>219.98565867650072</v>
      </c>
      <c r="D80" s="2">
        <f t="shared" si="5"/>
        <v>9.6874999999999999E-4</v>
      </c>
      <c r="E80" s="2">
        <f t="shared" si="6"/>
        <v>220.19876978334358</v>
      </c>
      <c r="F80" s="2">
        <f t="shared" si="7"/>
        <v>-5.0270294532453518E-4</v>
      </c>
    </row>
    <row r="81" spans="1:6" x14ac:dyDescent="0.15">
      <c r="A81" s="2">
        <v>43.7</v>
      </c>
      <c r="B81" s="2">
        <v>0.127</v>
      </c>
      <c r="C81" s="2">
        <f t="shared" si="4"/>
        <v>223.82708461380864</v>
      </c>
      <c r="D81" s="2">
        <f t="shared" si="5"/>
        <v>1.3229166666666667E-3</v>
      </c>
      <c r="E81" s="2">
        <f t="shared" si="6"/>
        <v>224.12318919449564</v>
      </c>
      <c r="F81" s="2">
        <f t="shared" si="7"/>
        <v>-1.7462819242204317E-4</v>
      </c>
    </row>
    <row r="82" spans="1:6" x14ac:dyDescent="0.15">
      <c r="A82" s="2">
        <v>45.64</v>
      </c>
      <c r="B82" s="2">
        <v>0.13100000000000001</v>
      </c>
      <c r="C82" s="2">
        <f t="shared" si="4"/>
        <v>233.76357303831182</v>
      </c>
      <c r="D82" s="2">
        <f t="shared" si="5"/>
        <v>1.3645833333333333E-3</v>
      </c>
      <c r="E82" s="2">
        <f t="shared" si="6"/>
        <v>234.08256291402034</v>
      </c>
      <c r="F82" s="2">
        <f t="shared" si="7"/>
        <v>-1.9946002411271513E-4</v>
      </c>
    </row>
    <row r="83" spans="1:6" x14ac:dyDescent="0.15">
      <c r="A83" s="2">
        <v>48.04</v>
      </c>
      <c r="B83" s="2">
        <v>8.5000000000000006E-2</v>
      </c>
      <c r="C83" s="2">
        <f t="shared" si="4"/>
        <v>246.05613603769717</v>
      </c>
      <c r="D83" s="2">
        <f t="shared" si="5"/>
        <v>8.8541666666666673E-4</v>
      </c>
      <c r="E83" s="2">
        <f t="shared" si="6"/>
        <v>246.27399824148057</v>
      </c>
      <c r="F83" s="2">
        <f t="shared" si="7"/>
        <v>-7.6028525420932967E-4</v>
      </c>
    </row>
    <row r="84" spans="1:6" x14ac:dyDescent="0.15">
      <c r="A84" s="2">
        <v>48.22</v>
      </c>
      <c r="B84" s="2">
        <v>9.6000000000000002E-2</v>
      </c>
      <c r="C84" s="2">
        <f t="shared" si="4"/>
        <v>246.97807826265108</v>
      </c>
      <c r="D84" s="2">
        <f t="shared" si="5"/>
        <v>1E-3</v>
      </c>
      <c r="E84" s="2">
        <f t="shared" si="6"/>
        <v>247.22505634091371</v>
      </c>
      <c r="F84" s="2">
        <f t="shared" si="7"/>
        <v>-6.5197461350735629E-4</v>
      </c>
    </row>
    <row r="85" spans="1:6" x14ac:dyDescent="0.15">
      <c r="A85" s="2">
        <v>50.4</v>
      </c>
      <c r="B85" s="2">
        <v>0.13900000000000001</v>
      </c>
      <c r="C85" s="2">
        <f t="shared" si="4"/>
        <v>258.14382298709279</v>
      </c>
      <c r="D85" s="2">
        <f t="shared" si="5"/>
        <v>1.4479166666666668E-3</v>
      </c>
      <c r="E85" s="2">
        <f t="shared" si="6"/>
        <v>258.5175937307929</v>
      </c>
      <c r="F85" s="2">
        <f t="shared" si="7"/>
        <v>-2.7926778554191551E-4</v>
      </c>
    </row>
    <row r="86" spans="1:6" x14ac:dyDescent="0.15">
      <c r="A86" s="2">
        <v>52.769999999999996</v>
      </c>
      <c r="B86" s="2">
        <v>0.1</v>
      </c>
      <c r="C86" s="2">
        <f t="shared" si="4"/>
        <v>270.28272894898583</v>
      </c>
      <c r="D86" s="2">
        <f t="shared" si="5"/>
        <v>1.0416666666666667E-3</v>
      </c>
      <c r="E86" s="2">
        <f t="shared" si="6"/>
        <v>270.5642734583077</v>
      </c>
      <c r="F86" s="2">
        <f t="shared" si="7"/>
        <v>-7.6618227158939509E-4</v>
      </c>
    </row>
    <row r="87" spans="1:6" x14ac:dyDescent="0.15">
      <c r="A87" s="2">
        <v>54.71</v>
      </c>
      <c r="B87" s="2">
        <v>0.12</v>
      </c>
      <c r="C87" s="2">
        <f t="shared" si="4"/>
        <v>280.21921737348902</v>
      </c>
      <c r="D87" s="2">
        <f t="shared" si="5"/>
        <v>1.25E-3</v>
      </c>
      <c r="E87" s="2">
        <f t="shared" si="6"/>
        <v>280.56949139520589</v>
      </c>
      <c r="F87" s="2">
        <f t="shared" si="7"/>
        <v>-6.2452996348310707E-4</v>
      </c>
    </row>
    <row r="88" spans="1:6" x14ac:dyDescent="0.15">
      <c r="A88" s="2">
        <v>55.86</v>
      </c>
      <c r="B88" s="2">
        <v>0.193</v>
      </c>
      <c r="C88" s="2">
        <f t="shared" si="4"/>
        <v>286.10940381069452</v>
      </c>
      <c r="D88" s="2">
        <f t="shared" si="5"/>
        <v>2.0104166666666669E-3</v>
      </c>
      <c r="E88" s="2">
        <f t="shared" si="6"/>
        <v>286.6846029246056</v>
      </c>
      <c r="F88" s="2">
        <f t="shared" si="7"/>
        <v>9.5263051853329951E-5</v>
      </c>
    </row>
    <row r="89" spans="1:6" x14ac:dyDescent="0.15">
      <c r="A89" s="2">
        <v>58.47</v>
      </c>
      <c r="B89" s="2">
        <v>0.112</v>
      </c>
      <c r="C89" s="2">
        <f t="shared" si="4"/>
        <v>299.47756607252609</v>
      </c>
      <c r="D89" s="2">
        <f t="shared" si="5"/>
        <v>1.1666666666666668E-3</v>
      </c>
      <c r="E89" s="2">
        <f t="shared" si="6"/>
        <v>299.82695656627737</v>
      </c>
      <c r="F89" s="2">
        <f t="shared" si="7"/>
        <v>-8.3653804122428717E-4</v>
      </c>
    </row>
    <row r="90" spans="1:6" x14ac:dyDescent="0.15">
      <c r="A90" s="2">
        <v>60.48</v>
      </c>
      <c r="B90" s="2">
        <v>0.20799999999999999</v>
      </c>
      <c r="C90" s="2">
        <f t="shared" si="4"/>
        <v>309.77258758451137</v>
      </c>
      <c r="D90" s="2">
        <f t="shared" si="5"/>
        <v>2.1666666666666666E-3</v>
      </c>
      <c r="E90" s="2">
        <f t="shared" si="6"/>
        <v>310.44376152427782</v>
      </c>
      <c r="F90" s="2">
        <f t="shared" si="7"/>
        <v>9.2958151446072886E-5</v>
      </c>
    </row>
    <row r="91" spans="1:6" x14ac:dyDescent="0.15">
      <c r="A91" s="2">
        <v>61.14</v>
      </c>
      <c r="B91" s="2">
        <v>0.11600000000000001</v>
      </c>
      <c r="C91" s="2">
        <f t="shared" si="4"/>
        <v>313.15304240934233</v>
      </c>
      <c r="D91" s="2">
        <f t="shared" si="5"/>
        <v>1.2083333333333334E-3</v>
      </c>
      <c r="E91" s="2">
        <f t="shared" si="6"/>
        <v>313.53143566892027</v>
      </c>
      <c r="F91" s="2">
        <f t="shared" si="7"/>
        <v>-8.8636496980138216E-4</v>
      </c>
    </row>
    <row r="92" spans="1:6" x14ac:dyDescent="0.15">
      <c r="A92" s="2">
        <v>64.539999999999992</v>
      </c>
      <c r="B92" s="2">
        <v>0.127</v>
      </c>
      <c r="C92" s="2">
        <f t="shared" si="4"/>
        <v>330.56750665847159</v>
      </c>
      <c r="D92" s="2">
        <f t="shared" si="5"/>
        <v>1.3229166666666667E-3</v>
      </c>
      <c r="E92" s="2">
        <f t="shared" si="6"/>
        <v>331.00481992248848</v>
      </c>
      <c r="F92" s="2">
        <f t="shared" si="7"/>
        <v>-8.8837223819043494E-4</v>
      </c>
    </row>
    <row r="93" spans="1:6" x14ac:dyDescent="0.15">
      <c r="A93" s="2">
        <v>64.58</v>
      </c>
      <c r="B93" s="2">
        <v>0.123</v>
      </c>
      <c r="C93" s="2">
        <f t="shared" si="4"/>
        <v>330.77238270846135</v>
      </c>
      <c r="D93" s="2">
        <f t="shared" si="5"/>
        <v>1.2812500000000001E-3</v>
      </c>
      <c r="E93" s="2">
        <f t="shared" si="6"/>
        <v>331.19618482380656</v>
      </c>
      <c r="F93" s="2">
        <f t="shared" si="7"/>
        <v>-9.313546721254303E-4</v>
      </c>
    </row>
    <row r="94" spans="1:6" x14ac:dyDescent="0.15">
      <c r="A94" s="2">
        <v>67.849999999999994</v>
      </c>
      <c r="B94" s="2">
        <v>0.20799999999999999</v>
      </c>
      <c r="C94" s="2">
        <f t="shared" si="4"/>
        <v>347.52099979512394</v>
      </c>
      <c r="D94" s="2">
        <f t="shared" si="5"/>
        <v>2.1666666666666666E-3</v>
      </c>
      <c r="E94" s="2">
        <f t="shared" si="6"/>
        <v>348.27396196134669</v>
      </c>
      <c r="F94" s="2">
        <f t="shared" si="7"/>
        <v>-1.5945516992211519E-4</v>
      </c>
    </row>
    <row r="95" spans="1:6" x14ac:dyDescent="0.15">
      <c r="A95" s="2">
        <v>70.31</v>
      </c>
      <c r="B95" s="2">
        <v>0.13100000000000001</v>
      </c>
      <c r="C95" s="2">
        <f t="shared" si="4"/>
        <v>360.12087686949394</v>
      </c>
      <c r="D95" s="2">
        <f t="shared" si="5"/>
        <v>1.3645833333333333E-3</v>
      </c>
      <c r="E95" s="2">
        <f t="shared" si="6"/>
        <v>360.61229181605546</v>
      </c>
      <c r="F95" s="2">
        <f t="shared" si="7"/>
        <v>-1.0443767999815357E-3</v>
      </c>
    </row>
    <row r="96" spans="1:6" x14ac:dyDescent="0.15">
      <c r="A96" s="2">
        <v>72.52000000000001</v>
      </c>
      <c r="B96" s="2">
        <v>0.13100000000000001</v>
      </c>
      <c r="C96" s="2">
        <f t="shared" si="4"/>
        <v>371.44027863142804</v>
      </c>
      <c r="D96" s="2">
        <f t="shared" si="5"/>
        <v>1.3645833333333333E-3</v>
      </c>
      <c r="E96" s="2">
        <f t="shared" si="6"/>
        <v>371.94713984497719</v>
      </c>
      <c r="F96" s="2">
        <f t="shared" si="7"/>
        <v>-1.1200665476373973E-3</v>
      </c>
    </row>
    <row r="97" spans="1:6" x14ac:dyDescent="0.15">
      <c r="A97" s="2">
        <v>73.44</v>
      </c>
      <c r="B97" s="2">
        <v>0.27800000000000002</v>
      </c>
      <c r="C97" s="2">
        <f t="shared" si="4"/>
        <v>376.15242778119239</v>
      </c>
      <c r="D97" s="2">
        <f t="shared" si="5"/>
        <v>2.8958333333333336E-3</v>
      </c>
      <c r="E97" s="2">
        <f t="shared" si="6"/>
        <v>377.24170251997543</v>
      </c>
      <c r="F97" s="2">
        <f t="shared" si="7"/>
        <v>3.76419947634351E-4</v>
      </c>
    </row>
    <row r="98" spans="1:6" x14ac:dyDescent="0.15">
      <c r="A98" s="2">
        <v>75.92</v>
      </c>
      <c r="B98" s="2">
        <v>0.154</v>
      </c>
      <c r="C98" s="2">
        <f t="shared" si="4"/>
        <v>388.85474288055724</v>
      </c>
      <c r="D98" s="2">
        <f t="shared" si="5"/>
        <v>1.6041666666666667E-3</v>
      </c>
      <c r="E98" s="2">
        <f t="shared" si="6"/>
        <v>389.47853069726148</v>
      </c>
      <c r="F98" s="2">
        <f t="shared" si="7"/>
        <v>-9.9728408318990264E-4</v>
      </c>
    </row>
    <row r="99" spans="1:6" x14ac:dyDescent="0.15">
      <c r="A99" s="2">
        <v>78.05</v>
      </c>
      <c r="B99" s="2">
        <v>0.16200000000000001</v>
      </c>
      <c r="C99" s="2">
        <f t="shared" si="4"/>
        <v>399.76439254251176</v>
      </c>
      <c r="D99" s="2">
        <f t="shared" si="5"/>
        <v>1.6875E-3</v>
      </c>
      <c r="E99" s="2">
        <f t="shared" si="6"/>
        <v>400.4389949549273</v>
      </c>
      <c r="F99" s="2">
        <f t="shared" si="7"/>
        <v>-9.8703752451477652E-4</v>
      </c>
    </row>
    <row r="100" spans="1:6" x14ac:dyDescent="0.15">
      <c r="A100" s="2">
        <v>79.289999999999992</v>
      </c>
      <c r="B100" s="2">
        <v>0.16200000000000001</v>
      </c>
      <c r="C100" s="2">
        <f t="shared" si="4"/>
        <v>406.11555009219416</v>
      </c>
      <c r="D100" s="2">
        <f t="shared" si="5"/>
        <v>1.6875E-3</v>
      </c>
      <c r="E100" s="2">
        <f t="shared" si="6"/>
        <v>406.80087008297477</v>
      </c>
      <c r="F100" s="2">
        <f t="shared" si="7"/>
        <v>-1.0295059802130876E-3</v>
      </c>
    </row>
    <row r="101" spans="1:6" x14ac:dyDescent="0.15">
      <c r="A101" s="2">
        <v>82.37</v>
      </c>
      <c r="B101" s="2">
        <v>0.28899999999999998</v>
      </c>
      <c r="C101" s="2">
        <f t="shared" si="4"/>
        <v>421.89100594140541</v>
      </c>
      <c r="D101" s="2">
        <f t="shared" si="5"/>
        <v>3.0104166666666664E-3</v>
      </c>
      <c r="E101" s="2">
        <f t="shared" si="6"/>
        <v>423.16107365720819</v>
      </c>
      <c r="F101" s="2">
        <f t="shared" si="7"/>
        <v>1.8482451998160648E-4</v>
      </c>
    </row>
    <row r="102" spans="1:6" x14ac:dyDescent="0.15">
      <c r="A102" s="2">
        <v>81.599999999999994</v>
      </c>
      <c r="B102" s="2">
        <v>0.17399999999999999</v>
      </c>
      <c r="C102" s="2">
        <f t="shared" si="4"/>
        <v>417.94714197910264</v>
      </c>
      <c r="D102" s="2">
        <f t="shared" si="5"/>
        <v>1.8124999999999999E-3</v>
      </c>
      <c r="E102" s="2">
        <f t="shared" si="6"/>
        <v>418.70467117393974</v>
      </c>
      <c r="F102" s="2">
        <f t="shared" si="7"/>
        <v>-9.8383897102290196E-4</v>
      </c>
    </row>
    <row r="103" spans="1:6" x14ac:dyDescent="0.15">
      <c r="A103" s="2">
        <v>86.59</v>
      </c>
      <c r="B103" s="2">
        <v>0.18099999999999999</v>
      </c>
      <c r="C103" s="2">
        <f t="shared" si="4"/>
        <v>443.50542921532468</v>
      </c>
      <c r="D103" s="2">
        <f t="shared" si="5"/>
        <v>1.8854166666666665E-3</v>
      </c>
      <c r="E103" s="2">
        <f t="shared" si="6"/>
        <v>444.34162174332442</v>
      </c>
      <c r="F103" s="2">
        <f t="shared" si="7"/>
        <v>-1.0819581608174208E-3</v>
      </c>
    </row>
    <row r="104" spans="1:6" x14ac:dyDescent="0.15">
      <c r="A104" s="2">
        <v>88.759999999999991</v>
      </c>
      <c r="B104" s="2">
        <v>0.193</v>
      </c>
      <c r="C104" s="2">
        <f t="shared" si="4"/>
        <v>454.61995492726891</v>
      </c>
      <c r="D104" s="2">
        <f t="shared" si="5"/>
        <v>2.0104166666666669E-3</v>
      </c>
      <c r="E104" s="2">
        <f t="shared" si="6"/>
        <v>455.53393046165388</v>
      </c>
      <c r="F104" s="2">
        <f t="shared" si="7"/>
        <v>-1.0315209743357329E-3</v>
      </c>
    </row>
    <row r="105" spans="1:6" x14ac:dyDescent="0.15">
      <c r="A105" s="2">
        <v>91.43</v>
      </c>
      <c r="B105" s="2">
        <v>0.193</v>
      </c>
      <c r="C105" s="2">
        <f t="shared" si="4"/>
        <v>468.29543126408521</v>
      </c>
      <c r="D105" s="2">
        <f t="shared" si="5"/>
        <v>2.0104166666666669E-3</v>
      </c>
      <c r="E105" s="2">
        <f t="shared" si="6"/>
        <v>469.23690020402233</v>
      </c>
      <c r="F105" s="2">
        <f t="shared" si="7"/>
        <v>-1.1229651491054845E-3</v>
      </c>
    </row>
    <row r="106" spans="1:6" x14ac:dyDescent="0.15">
      <c r="A106" s="2">
        <v>92.12</v>
      </c>
      <c r="B106" s="2">
        <v>0.20499999999999999</v>
      </c>
      <c r="C106" s="2">
        <f t="shared" si="4"/>
        <v>471.82954312640851</v>
      </c>
      <c r="D106" s="2">
        <f t="shared" si="5"/>
        <v>2.1354166666666665E-3</v>
      </c>
      <c r="E106" s="2">
        <f t="shared" si="6"/>
        <v>472.83709579662639</v>
      </c>
      <c r="F106" s="2">
        <f t="shared" si="7"/>
        <v>-1.0218553681859165E-3</v>
      </c>
    </row>
    <row r="107" spans="1:6" x14ac:dyDescent="0.15">
      <c r="A107" s="2">
        <v>95.240000000000009</v>
      </c>
      <c r="B107" s="2">
        <v>0.21199999999999999</v>
      </c>
      <c r="C107" s="2">
        <f t="shared" si="4"/>
        <v>487.80987502560959</v>
      </c>
      <c r="D107" s="2">
        <f t="shared" si="5"/>
        <v>2.2083333333333334E-3</v>
      </c>
      <c r="E107" s="2">
        <f t="shared" si="6"/>
        <v>488.8871218329578</v>
      </c>
      <c r="F107" s="2">
        <f t="shared" si="7"/>
        <v>-1.0559528385047697E-3</v>
      </c>
    </row>
    <row r="108" spans="1:6" x14ac:dyDescent="0.15">
      <c r="A108" s="2">
        <v>98.360000000000014</v>
      </c>
      <c r="B108" s="2">
        <v>0.20499999999999999</v>
      </c>
      <c r="C108" s="2">
        <f t="shared" si="4"/>
        <v>503.79020692481055</v>
      </c>
      <c r="D108" s="2">
        <f t="shared" si="5"/>
        <v>2.1354166666666665E-3</v>
      </c>
      <c r="E108" s="2">
        <f t="shared" si="6"/>
        <v>504.86600892918125</v>
      </c>
      <c r="F108" s="2">
        <f t="shared" si="7"/>
        <v>-1.2355675968612899E-3</v>
      </c>
    </row>
    <row r="109" spans="1:6" x14ac:dyDescent="0.15">
      <c r="A109" s="2">
        <v>99.15</v>
      </c>
      <c r="B109" s="2">
        <v>0.20499999999999999</v>
      </c>
      <c r="C109" s="2">
        <f t="shared" si="4"/>
        <v>507.83650891210817</v>
      </c>
      <c r="D109" s="2">
        <f t="shared" si="5"/>
        <v>2.1354166666666665E-3</v>
      </c>
      <c r="E109" s="2">
        <f t="shared" si="6"/>
        <v>508.92095145718093</v>
      </c>
      <c r="F109" s="2">
        <f t="shared" si="7"/>
        <v>-1.262624112991665E-3</v>
      </c>
    </row>
    <row r="110" spans="1:6" x14ac:dyDescent="0.15">
      <c r="A110" s="2">
        <v>102.93</v>
      </c>
      <c r="B110" s="2">
        <v>0.216</v>
      </c>
      <c r="C110" s="2">
        <f t="shared" si="4"/>
        <v>527.1972956361401</v>
      </c>
      <c r="D110" s="2">
        <f t="shared" si="5"/>
        <v>2.2499999999999998E-3</v>
      </c>
      <c r="E110" s="2">
        <f t="shared" si="6"/>
        <v>528.38348955132142</v>
      </c>
      <c r="F110" s="2">
        <f t="shared" si="7"/>
        <v>-1.2777517700264147E-3</v>
      </c>
    </row>
    <row r="111" spans="1:6" x14ac:dyDescent="0.15">
      <c r="A111" s="2">
        <v>106.38</v>
      </c>
      <c r="B111" s="2">
        <v>0.42799999999999999</v>
      </c>
      <c r="C111" s="2">
        <f t="shared" si="4"/>
        <v>544.86785494775654</v>
      </c>
      <c r="D111" s="2">
        <f t="shared" si="5"/>
        <v>4.4583333333333332E-3</v>
      </c>
      <c r="E111" s="2">
        <f t="shared" si="6"/>
        <v>547.29705746773186</v>
      </c>
      <c r="F111" s="2">
        <f t="shared" si="7"/>
        <v>8.0504189203592629E-4</v>
      </c>
    </row>
    <row r="112" spans="1:6" x14ac:dyDescent="0.15">
      <c r="A112" s="2">
        <v>106.24000000000001</v>
      </c>
      <c r="B112" s="2">
        <v>0.24299999999999999</v>
      </c>
      <c r="C112" s="2">
        <f t="shared" si="4"/>
        <v>544.15078877279257</v>
      </c>
      <c r="D112" s="2">
        <f t="shared" si="5"/>
        <v>2.5312500000000001E-3</v>
      </c>
      <c r="E112" s="2">
        <f t="shared" si="6"/>
        <v>545.5281704568738</v>
      </c>
      <c r="F112" s="2">
        <f t="shared" si="7"/>
        <v>-1.1105359056427415E-3</v>
      </c>
    </row>
    <row r="113" spans="1:6" x14ac:dyDescent="0.15">
      <c r="A113" s="2">
        <v>109.41999999999999</v>
      </c>
      <c r="B113" s="2">
        <v>0.27800000000000002</v>
      </c>
      <c r="C113" s="2">
        <f t="shared" si="4"/>
        <v>560.43843474697803</v>
      </c>
      <c r="D113" s="2">
        <f t="shared" si="5"/>
        <v>2.8958333333333336E-3</v>
      </c>
      <c r="E113" s="2">
        <f t="shared" si="6"/>
        <v>562.06137104759944</v>
      </c>
      <c r="F113" s="2">
        <f t="shared" si="7"/>
        <v>-8.5585024270858241E-4</v>
      </c>
    </row>
    <row r="114" spans="1:6" x14ac:dyDescent="0.15">
      <c r="A114" s="2">
        <v>111.86000000000001</v>
      </c>
      <c r="B114" s="2">
        <v>0.36299999999999999</v>
      </c>
      <c r="C114" s="2">
        <f t="shared" si="4"/>
        <v>572.93587379635323</v>
      </c>
      <c r="D114" s="2">
        <f t="shared" si="5"/>
        <v>3.7812499999999999E-3</v>
      </c>
      <c r="E114" s="2">
        <f t="shared" si="6"/>
        <v>575.10228756914569</v>
      </c>
      <c r="F114" s="2">
        <f t="shared" si="7"/>
        <v>-5.6946644526616966E-5</v>
      </c>
    </row>
    <row r="115" spans="1:6" x14ac:dyDescent="0.15">
      <c r="A115" s="2">
        <v>112.83000000000001</v>
      </c>
      <c r="B115" s="2">
        <v>0.45200000000000001</v>
      </c>
      <c r="C115" s="2">
        <f t="shared" si="4"/>
        <v>577.90411800860488</v>
      </c>
      <c r="D115" s="2">
        <f t="shared" si="5"/>
        <v>4.7083333333333335E-3</v>
      </c>
      <c r="E115" s="2">
        <f t="shared" si="6"/>
        <v>580.62508323089537</v>
      </c>
      <c r="F115" s="2">
        <f t="shared" si="7"/>
        <v>8.3299682062208192E-4</v>
      </c>
    </row>
    <row r="116" spans="1:6" x14ac:dyDescent="0.15">
      <c r="A116" s="2">
        <v>117.43</v>
      </c>
      <c r="B116" s="2">
        <v>0.27400000000000002</v>
      </c>
      <c r="C116" s="2">
        <f t="shared" si="4"/>
        <v>601.46486375742677</v>
      </c>
      <c r="D116" s="2">
        <f t="shared" si="5"/>
        <v>2.8541666666666667E-3</v>
      </c>
      <c r="E116" s="2">
        <f t="shared" si="6"/>
        <v>603.18154472273443</v>
      </c>
      <c r="F116" s="2">
        <f t="shared" si="7"/>
        <v>-1.171729985437589E-3</v>
      </c>
    </row>
    <row r="117" spans="1:6" x14ac:dyDescent="0.15">
      <c r="A117" s="2">
        <v>117.72</v>
      </c>
      <c r="B117" s="2">
        <v>0.255</v>
      </c>
      <c r="C117" s="2">
        <f t="shared" si="4"/>
        <v>602.95021511985249</v>
      </c>
      <c r="D117" s="2">
        <f t="shared" si="5"/>
        <v>2.6562500000000002E-3</v>
      </c>
      <c r="E117" s="2">
        <f t="shared" si="6"/>
        <v>604.55180162876457</v>
      </c>
      <c r="F117" s="2">
        <f t="shared" si="7"/>
        <v>-1.379034988219811E-3</v>
      </c>
    </row>
    <row r="118" spans="1:6" x14ac:dyDescent="0.15">
      <c r="A118" s="2">
        <v>121.97</v>
      </c>
      <c r="B118" s="2">
        <v>0.27800000000000002</v>
      </c>
      <c r="C118" s="2">
        <f t="shared" si="4"/>
        <v>624.7182954312641</v>
      </c>
      <c r="D118" s="2">
        <f t="shared" si="5"/>
        <v>2.8958333333333336E-3</v>
      </c>
      <c r="E118" s="2">
        <f t="shared" si="6"/>
        <v>626.5273754951171</v>
      </c>
      <c r="F118" s="2">
        <f t="shared" si="7"/>
        <v>-1.2856721128810069E-3</v>
      </c>
    </row>
    <row r="119" spans="1:6" x14ac:dyDescent="0.15">
      <c r="A119" s="2">
        <v>124.11000000000001</v>
      </c>
      <c r="B119" s="2">
        <v>0.29299999999999998</v>
      </c>
      <c r="C119" s="2">
        <f t="shared" si="4"/>
        <v>635.67916410571604</v>
      </c>
      <c r="D119" s="2">
        <f t="shared" si="5"/>
        <v>3.0520833333333333E-3</v>
      </c>
      <c r="E119" s="2">
        <f t="shared" si="6"/>
        <v>637.61930988783035</v>
      </c>
      <c r="F119" s="2">
        <f t="shared" si="7"/>
        <v>-1.2031777505453704E-3</v>
      </c>
    </row>
    <row r="120" spans="1:6" x14ac:dyDescent="0.15">
      <c r="A120" s="2">
        <v>124.80000000000001</v>
      </c>
      <c r="B120" s="2">
        <v>0.29299999999999998</v>
      </c>
      <c r="C120" s="2">
        <f t="shared" si="4"/>
        <v>639.2132759680394</v>
      </c>
      <c r="D120" s="2">
        <f t="shared" si="5"/>
        <v>3.0520833333333333E-3</v>
      </c>
      <c r="E120" s="2">
        <f t="shared" si="6"/>
        <v>641.16420815406684</v>
      </c>
      <c r="F120" s="2">
        <f t="shared" si="7"/>
        <v>-1.226809391216205E-3</v>
      </c>
    </row>
    <row r="121" spans="1:6" x14ac:dyDescent="0.15">
      <c r="A121" s="2">
        <v>128.11000000000001</v>
      </c>
      <c r="B121" s="2">
        <v>0.45900000000000002</v>
      </c>
      <c r="C121" s="2">
        <f t="shared" si="4"/>
        <v>656.16676910469175</v>
      </c>
      <c r="D121" s="2">
        <f t="shared" si="5"/>
        <v>4.7812499999999999E-3</v>
      </c>
      <c r="E121" s="2">
        <f t="shared" si="6"/>
        <v>659.30406646947358</v>
      </c>
      <c r="F121" s="2">
        <f t="shared" si="7"/>
        <v>3.8224817653457598E-4</v>
      </c>
    </row>
    <row r="122" spans="1:6" x14ac:dyDescent="0.15">
      <c r="A122" s="2">
        <v>131.94</v>
      </c>
      <c r="B122" s="2">
        <v>0.309</v>
      </c>
      <c r="C122" s="2">
        <f t="shared" si="4"/>
        <v>675.78365089121075</v>
      </c>
      <c r="D122" s="2">
        <f t="shared" si="5"/>
        <v>3.2187499999999998E-3</v>
      </c>
      <c r="E122" s="2">
        <f t="shared" si="6"/>
        <v>677.95882951751685</v>
      </c>
      <c r="F122" s="2">
        <f t="shared" si="7"/>
        <v>-1.3051997680713404E-3</v>
      </c>
    </row>
    <row r="123" spans="1:6" x14ac:dyDescent="0.15">
      <c r="A123" s="2">
        <v>135.03</v>
      </c>
      <c r="B123" s="2">
        <v>0.313</v>
      </c>
      <c r="C123" s="2">
        <f t="shared" si="4"/>
        <v>691.61032575291949</v>
      </c>
      <c r="D123" s="2">
        <f t="shared" si="5"/>
        <v>3.2604166666666667E-3</v>
      </c>
      <c r="E123" s="2">
        <f t="shared" si="6"/>
        <v>693.86526358584319</v>
      </c>
      <c r="F123" s="2">
        <f t="shared" si="7"/>
        <v>-1.3694962998619144E-3</v>
      </c>
    </row>
    <row r="124" spans="1:6" x14ac:dyDescent="0.15">
      <c r="A124" s="2">
        <v>135.78</v>
      </c>
      <c r="B124" s="2">
        <v>0.48199999999999998</v>
      </c>
      <c r="C124" s="2">
        <f t="shared" si="4"/>
        <v>695.45175169022741</v>
      </c>
      <c r="D124" s="2">
        <f t="shared" si="5"/>
        <v>5.0208333333333329E-3</v>
      </c>
      <c r="E124" s="2">
        <f t="shared" si="6"/>
        <v>698.94349902683871</v>
      </c>
      <c r="F124" s="2">
        <f t="shared" si="7"/>
        <v>3.5797508212575494E-4</v>
      </c>
    </row>
    <row r="125" spans="1:6" x14ac:dyDescent="0.15">
      <c r="A125" s="2">
        <v>139.16</v>
      </c>
      <c r="B125" s="2">
        <v>0.33200000000000002</v>
      </c>
      <c r="C125" s="2">
        <f t="shared" si="4"/>
        <v>712.76377791436175</v>
      </c>
      <c r="D125" s="2">
        <f t="shared" si="5"/>
        <v>3.4583333333333337E-3</v>
      </c>
      <c r="E125" s="2">
        <f t="shared" si="6"/>
        <v>715.22875264631557</v>
      </c>
      <c r="F125" s="2">
        <f t="shared" si="7"/>
        <v>-1.3136896392463376E-3</v>
      </c>
    </row>
    <row r="126" spans="1:6" x14ac:dyDescent="0.15">
      <c r="A126" s="2">
        <v>141.94999999999999</v>
      </c>
      <c r="B126" s="2">
        <v>0.33200000000000002</v>
      </c>
      <c r="C126" s="2">
        <f t="shared" si="4"/>
        <v>727.05388240114723</v>
      </c>
      <c r="D126" s="2">
        <f t="shared" si="5"/>
        <v>3.4583333333333337E-3</v>
      </c>
      <c r="E126" s="2">
        <f t="shared" si="6"/>
        <v>729.5682770777845</v>
      </c>
      <c r="F126" s="2">
        <f t="shared" si="7"/>
        <v>-1.4092436645675378E-3</v>
      </c>
    </row>
    <row r="127" spans="1:6" x14ac:dyDescent="0.15">
      <c r="A127" s="2">
        <v>143.24</v>
      </c>
      <c r="B127" s="2">
        <v>0.34300000000000003</v>
      </c>
      <c r="C127" s="2">
        <f t="shared" si="4"/>
        <v>733.66113501331688</v>
      </c>
      <c r="D127" s="2">
        <f t="shared" si="5"/>
        <v>3.5729166666666669E-3</v>
      </c>
      <c r="E127" s="2">
        <f t="shared" si="6"/>
        <v>736.28244511029152</v>
      </c>
      <c r="F127" s="2">
        <f t="shared" si="7"/>
        <v>-1.3392426453245009E-3</v>
      </c>
    </row>
    <row r="128" spans="1:6" x14ac:dyDescent="0.15">
      <c r="A128" s="2">
        <v>146.66999999999999</v>
      </c>
      <c r="B128" s="2">
        <v>0.35099999999999998</v>
      </c>
      <c r="C128" s="2">
        <f t="shared" si="4"/>
        <v>751.22925629993847</v>
      </c>
      <c r="D128" s="2">
        <f t="shared" si="5"/>
        <v>3.6562499999999998E-3</v>
      </c>
      <c r="E128" s="2">
        <f t="shared" si="6"/>
        <v>753.97593826828506</v>
      </c>
      <c r="F128" s="2">
        <f t="shared" si="7"/>
        <v>-1.3736826706371688E-3</v>
      </c>
    </row>
    <row r="129" spans="1:6" x14ac:dyDescent="0.15">
      <c r="A129" s="2">
        <v>149.67000000000002</v>
      </c>
      <c r="B129" s="2">
        <v>0.64100000000000001</v>
      </c>
      <c r="C129" s="2">
        <f t="shared" si="4"/>
        <v>766.59496004917037</v>
      </c>
      <c r="D129" s="2">
        <f t="shared" si="5"/>
        <v>6.6770833333333335E-3</v>
      </c>
      <c r="E129" s="2">
        <f t="shared" si="6"/>
        <v>771.7135784803321</v>
      </c>
      <c r="F129" s="2">
        <f t="shared" si="7"/>
        <v>1.5288792469555909E-3</v>
      </c>
    </row>
    <row r="130" spans="1:6" x14ac:dyDescent="0.15">
      <c r="A130" s="2">
        <v>151.62</v>
      </c>
      <c r="B130" s="2">
        <v>0.36299999999999999</v>
      </c>
      <c r="C130" s="2">
        <f t="shared" si="4"/>
        <v>776.58266748617086</v>
      </c>
      <c r="D130" s="2">
        <f t="shared" si="5"/>
        <v>3.7812499999999999E-3</v>
      </c>
      <c r="E130" s="2">
        <f t="shared" si="6"/>
        <v>779.51912069760294</v>
      </c>
      <c r="F130" s="2">
        <f t="shared" si="7"/>
        <v>-1.4186771272402085E-3</v>
      </c>
    </row>
    <row r="131" spans="1:6" x14ac:dyDescent="0.15">
      <c r="A131" s="2">
        <v>152.88</v>
      </c>
      <c r="B131" s="2">
        <v>0.65200000000000002</v>
      </c>
      <c r="C131" s="2">
        <f t="shared" ref="C131:C194" si="8">A131*1000/195.24</f>
        <v>783.03626306084811</v>
      </c>
      <c r="D131" s="2">
        <f t="shared" ref="D131:D194" si="9">B131/96</f>
        <v>6.7916666666666672E-3</v>
      </c>
      <c r="E131" s="2">
        <f t="shared" ref="E131:E194" si="10">C131*(1+D131)</f>
        <v>788.35438434746982</v>
      </c>
      <c r="F131" s="2">
        <f t="shared" ref="F131:F194" si="11">LN(1+D131)-C131/149550</f>
        <v>1.5327575928248153E-3</v>
      </c>
    </row>
    <row r="132" spans="1:6" x14ac:dyDescent="0.15">
      <c r="A132" s="2">
        <v>156.17000000000002</v>
      </c>
      <c r="B132" s="2">
        <v>0.57099999999999995</v>
      </c>
      <c r="C132" s="2">
        <f t="shared" si="8"/>
        <v>799.88731817250573</v>
      </c>
      <c r="D132" s="2">
        <f t="shared" si="9"/>
        <v>5.9479166666666665E-3</v>
      </c>
      <c r="E132" s="2">
        <f t="shared" si="10"/>
        <v>804.64498128371929</v>
      </c>
      <c r="F132" s="2">
        <f t="shared" si="11"/>
        <v>5.816696349792063E-4</v>
      </c>
    </row>
    <row r="133" spans="1:6" x14ac:dyDescent="0.15">
      <c r="A133" s="2">
        <v>160.32</v>
      </c>
      <c r="B133" s="2">
        <v>0.38200000000000001</v>
      </c>
      <c r="C133" s="2">
        <f t="shared" si="8"/>
        <v>821.14320835894284</v>
      </c>
      <c r="D133" s="2">
        <f t="shared" si="9"/>
        <v>3.9791666666666664E-3</v>
      </c>
      <c r="E133" s="2">
        <f t="shared" si="10"/>
        <v>824.4106740422045</v>
      </c>
      <c r="F133" s="2">
        <f t="shared" si="11"/>
        <v>-1.5194896144954933E-3</v>
      </c>
    </row>
    <row r="134" spans="1:6" x14ac:dyDescent="0.15">
      <c r="A134" s="2">
        <v>163.67000000000002</v>
      </c>
      <c r="B134" s="2">
        <v>0.60599999999999998</v>
      </c>
      <c r="C134" s="2">
        <f t="shared" si="8"/>
        <v>838.30157754558502</v>
      </c>
      <c r="D134" s="2">
        <f t="shared" si="9"/>
        <v>6.3124999999999995E-3</v>
      </c>
      <c r="E134" s="2">
        <f t="shared" si="10"/>
        <v>843.59335625384142</v>
      </c>
      <c r="F134" s="2">
        <f t="shared" si="11"/>
        <v>6.8716595838906949E-4</v>
      </c>
    </row>
    <row r="135" spans="1:6" x14ac:dyDescent="0.15">
      <c r="A135" s="2">
        <v>161.82</v>
      </c>
      <c r="B135" s="2">
        <v>0.42799999999999999</v>
      </c>
      <c r="C135" s="2">
        <f t="shared" si="8"/>
        <v>828.82606023355868</v>
      </c>
      <c r="D135" s="2">
        <f t="shared" si="9"/>
        <v>4.4583333333333332E-3</v>
      </c>
      <c r="E135" s="2">
        <f t="shared" si="10"/>
        <v>832.52124308543318</v>
      </c>
      <c r="F135" s="2">
        <f t="shared" si="11"/>
        <v>-1.0937090627337305E-3</v>
      </c>
    </row>
    <row r="136" spans="1:6" x14ac:dyDescent="0.15">
      <c r="A136" s="2">
        <v>166.24</v>
      </c>
      <c r="B136" s="2">
        <v>0.60599999999999998</v>
      </c>
      <c r="C136" s="2">
        <f t="shared" si="8"/>
        <v>851.46486375742677</v>
      </c>
      <c r="D136" s="2">
        <f t="shared" si="9"/>
        <v>6.3124999999999995E-3</v>
      </c>
      <c r="E136" s="2">
        <f t="shared" si="10"/>
        <v>856.83973570989542</v>
      </c>
      <c r="F136" s="2">
        <f t="shared" si="11"/>
        <v>5.9914665907886012E-4</v>
      </c>
    </row>
    <row r="137" spans="1:6" x14ac:dyDescent="0.15">
      <c r="A137" s="2">
        <v>171.24</v>
      </c>
      <c r="B137" s="2">
        <v>0.502</v>
      </c>
      <c r="C137" s="2">
        <f t="shared" si="8"/>
        <v>877.0743700061463</v>
      </c>
      <c r="D137" s="2">
        <f t="shared" si="9"/>
        <v>5.2291666666666667E-3</v>
      </c>
      <c r="E137" s="2">
        <f t="shared" si="10"/>
        <v>881.66073806597001</v>
      </c>
      <c r="F137" s="2">
        <f t="shared" si="11"/>
        <v>-6.4921468598130427E-4</v>
      </c>
    </row>
    <row r="138" spans="1:6" x14ac:dyDescent="0.15">
      <c r="A138" s="2">
        <v>173.5</v>
      </c>
      <c r="B138" s="2">
        <v>0.46300000000000002</v>
      </c>
      <c r="C138" s="2">
        <f t="shared" si="8"/>
        <v>888.64986683056748</v>
      </c>
      <c r="D138" s="2">
        <f t="shared" si="9"/>
        <v>4.8229166666666672E-3</v>
      </c>
      <c r="E138" s="2">
        <f t="shared" si="10"/>
        <v>892.93575108413575</v>
      </c>
      <c r="F138" s="2">
        <f t="shared" si="11"/>
        <v>-1.1308352584425193E-3</v>
      </c>
    </row>
    <row r="139" spans="1:6" x14ac:dyDescent="0.15">
      <c r="A139" s="2">
        <v>178.05</v>
      </c>
      <c r="B139" s="2">
        <v>0.46300000000000002</v>
      </c>
      <c r="C139" s="2">
        <f t="shared" si="8"/>
        <v>911.95451751690223</v>
      </c>
      <c r="D139" s="2">
        <f t="shared" si="9"/>
        <v>4.8229166666666672E-3</v>
      </c>
      <c r="E139" s="2">
        <f t="shared" si="10"/>
        <v>916.35279815867648</v>
      </c>
      <c r="F139" s="2">
        <f t="shared" si="11"/>
        <v>-1.2866670918516452E-3</v>
      </c>
    </row>
    <row r="140" spans="1:6" x14ac:dyDescent="0.15">
      <c r="A140" s="2">
        <v>178</v>
      </c>
      <c r="B140" s="2">
        <v>0.46700000000000003</v>
      </c>
      <c r="C140" s="2">
        <f t="shared" si="8"/>
        <v>911.69842245441498</v>
      </c>
      <c r="D140" s="2">
        <f t="shared" si="9"/>
        <v>4.8645833333333336E-3</v>
      </c>
      <c r="E140" s="2">
        <f t="shared" si="10"/>
        <v>916.13345540531304</v>
      </c>
      <c r="F140" s="2">
        <f t="shared" si="11"/>
        <v>-1.2434888374984561E-3</v>
      </c>
    </row>
    <row r="141" spans="1:6" x14ac:dyDescent="0.15">
      <c r="A141" s="2">
        <v>182.36</v>
      </c>
      <c r="B141" s="2">
        <v>0.46700000000000003</v>
      </c>
      <c r="C141" s="2">
        <f t="shared" si="8"/>
        <v>934.02991190329851</v>
      </c>
      <c r="D141" s="2">
        <f t="shared" si="9"/>
        <v>4.8645833333333336E-3</v>
      </c>
      <c r="E141" s="2">
        <f t="shared" si="10"/>
        <v>938.57357824557812</v>
      </c>
      <c r="F141" s="2">
        <f t="shared" si="11"/>
        <v>-1.3928134075344538E-3</v>
      </c>
    </row>
    <row r="142" spans="1:6" x14ac:dyDescent="0.15">
      <c r="A142" s="2">
        <v>185.82</v>
      </c>
      <c r="B142" s="2">
        <v>0.47099999999999997</v>
      </c>
      <c r="C142" s="2">
        <f t="shared" si="8"/>
        <v>951.75169022741238</v>
      </c>
      <c r="D142" s="2">
        <f t="shared" si="9"/>
        <v>4.90625E-3</v>
      </c>
      <c r="E142" s="2">
        <f t="shared" si="10"/>
        <v>956.42122195759055</v>
      </c>
      <c r="F142" s="2">
        <f t="shared" si="11"/>
        <v>-1.4698500011540378E-3</v>
      </c>
    </row>
    <row r="143" spans="1:6" x14ac:dyDescent="0.15">
      <c r="A143" s="2">
        <v>189.45000000000002</v>
      </c>
      <c r="B143" s="2">
        <v>0.47099999999999997</v>
      </c>
      <c r="C143" s="2">
        <f t="shared" si="8"/>
        <v>970.34419176398285</v>
      </c>
      <c r="D143" s="2">
        <f t="shared" si="9"/>
        <v>4.90625E-3</v>
      </c>
      <c r="E143" s="2">
        <f t="shared" si="10"/>
        <v>975.10494295482476</v>
      </c>
      <c r="F143" s="2">
        <f t="shared" si="11"/>
        <v>-1.5941729803353845E-3</v>
      </c>
    </row>
    <row r="144" spans="1:6" x14ac:dyDescent="0.15">
      <c r="A144" s="2">
        <v>192.69</v>
      </c>
      <c r="B144" s="2">
        <v>0.46700000000000003</v>
      </c>
      <c r="C144" s="2">
        <f t="shared" si="8"/>
        <v>986.93915181315299</v>
      </c>
      <c r="D144" s="2">
        <f t="shared" si="9"/>
        <v>4.8645833333333336E-3</v>
      </c>
      <c r="E144" s="2">
        <f t="shared" si="10"/>
        <v>991.74019956207746</v>
      </c>
      <c r="F144" s="2">
        <f t="shared" si="11"/>
        <v>-1.7466030425050622E-3</v>
      </c>
    </row>
    <row r="145" spans="1:6" x14ac:dyDescent="0.15">
      <c r="A145" s="2">
        <v>194.97</v>
      </c>
      <c r="B145" s="2">
        <v>0.46700000000000003</v>
      </c>
      <c r="C145" s="2">
        <f t="shared" si="8"/>
        <v>998.61708666256914</v>
      </c>
      <c r="D145" s="2">
        <f t="shared" si="9"/>
        <v>4.8645833333333336E-3</v>
      </c>
      <c r="E145" s="2">
        <f t="shared" si="10"/>
        <v>1003.4749426987298</v>
      </c>
      <c r="F145" s="2">
        <f t="shared" si="11"/>
        <v>-1.8246902029826024E-3</v>
      </c>
    </row>
    <row r="146" spans="1:6" x14ac:dyDescent="0.15">
      <c r="A146" s="2">
        <v>190.55</v>
      </c>
      <c r="B146" s="2">
        <v>0.47099999999999997</v>
      </c>
      <c r="C146" s="2">
        <f t="shared" si="8"/>
        <v>975.97828313870104</v>
      </c>
      <c r="D146" s="2">
        <f t="shared" si="9"/>
        <v>4.90625E-3</v>
      </c>
      <c r="E146" s="2">
        <f t="shared" si="10"/>
        <v>980.76667659035024</v>
      </c>
      <c r="F146" s="2">
        <f t="shared" si="11"/>
        <v>-1.6318466103903374E-3</v>
      </c>
    </row>
    <row r="147" spans="1:6" x14ac:dyDescent="0.15">
      <c r="A147" s="2">
        <v>195.13</v>
      </c>
      <c r="B147" s="2">
        <v>0.47899999999999998</v>
      </c>
      <c r="C147" s="2">
        <f t="shared" si="8"/>
        <v>999.43659086252808</v>
      </c>
      <c r="D147" s="2">
        <f t="shared" si="9"/>
        <v>4.9895833333333328E-3</v>
      </c>
      <c r="E147" s="2">
        <f t="shared" si="10"/>
        <v>1004.4233630190192</v>
      </c>
      <c r="F147" s="2">
        <f t="shared" si="11"/>
        <v>-1.7057828693334753E-3</v>
      </c>
    </row>
    <row r="148" spans="1:6" x14ac:dyDescent="0.15">
      <c r="A148" s="2">
        <v>199.77</v>
      </c>
      <c r="B148" s="2">
        <v>0.73699999999999999</v>
      </c>
      <c r="C148" s="2">
        <f t="shared" si="8"/>
        <v>1023.2022126613398</v>
      </c>
      <c r="D148" s="2">
        <f t="shared" si="9"/>
        <v>7.6770833333333335E-3</v>
      </c>
      <c r="E148" s="2">
        <f t="shared" si="10"/>
        <v>1031.0574213147918</v>
      </c>
      <c r="F148" s="2">
        <f t="shared" si="11"/>
        <v>8.0589078342078839E-4</v>
      </c>
    </row>
    <row r="149" spans="1:6" x14ac:dyDescent="0.15">
      <c r="A149" s="2">
        <v>204.44</v>
      </c>
      <c r="B149" s="2">
        <v>0.55200000000000005</v>
      </c>
      <c r="C149" s="2">
        <f t="shared" si="8"/>
        <v>1047.1214914976438</v>
      </c>
      <c r="D149" s="2">
        <f t="shared" si="9"/>
        <v>5.7500000000000008E-3</v>
      </c>
      <c r="E149" s="2">
        <f t="shared" si="10"/>
        <v>1053.1424400737551</v>
      </c>
      <c r="F149" s="2">
        <f t="shared" si="11"/>
        <v>-1.2682835417256169E-3</v>
      </c>
    </row>
    <row r="150" spans="1:6" x14ac:dyDescent="0.15">
      <c r="A150" s="2">
        <v>208.48000000000002</v>
      </c>
      <c r="B150" s="2">
        <v>0.55200000000000005</v>
      </c>
      <c r="C150" s="2">
        <f t="shared" si="8"/>
        <v>1067.8139725466094</v>
      </c>
      <c r="D150" s="2">
        <f t="shared" si="9"/>
        <v>5.7500000000000008E-3</v>
      </c>
      <c r="E150" s="2">
        <f t="shared" si="10"/>
        <v>1073.9539028887523</v>
      </c>
      <c r="F150" s="2">
        <f t="shared" si="11"/>
        <v>-1.4066485102910836E-3</v>
      </c>
    </row>
    <row r="151" spans="1:6" x14ac:dyDescent="0.15">
      <c r="A151" s="2">
        <v>212.28</v>
      </c>
      <c r="B151" s="2">
        <v>0.78700000000000003</v>
      </c>
      <c r="C151" s="2">
        <f t="shared" si="8"/>
        <v>1087.2771972956361</v>
      </c>
      <c r="D151" s="2">
        <f t="shared" si="9"/>
        <v>8.1979166666666676E-3</v>
      </c>
      <c r="E151" s="2">
        <f t="shared" si="10"/>
        <v>1096.1906051526325</v>
      </c>
      <c r="F151" s="2">
        <f t="shared" si="11"/>
        <v>8.9417064980023848E-4</v>
      </c>
    </row>
    <row r="152" spans="1:6" x14ac:dyDescent="0.15">
      <c r="A152" s="2">
        <v>209.72</v>
      </c>
      <c r="B152" s="2">
        <v>0.59799999999999998</v>
      </c>
      <c r="C152" s="2">
        <f t="shared" si="8"/>
        <v>1074.1651300962917</v>
      </c>
      <c r="D152" s="2">
        <f t="shared" si="9"/>
        <v>6.2291666666666667E-3</v>
      </c>
      <c r="E152" s="2">
        <f t="shared" si="10"/>
        <v>1080.8562837191832</v>
      </c>
      <c r="F152" s="2">
        <f t="shared" si="11"/>
        <v>-9.7280321119052986E-4</v>
      </c>
    </row>
    <row r="153" spans="1:6" x14ac:dyDescent="0.15">
      <c r="A153" s="2">
        <v>214.69</v>
      </c>
      <c r="B153" s="2">
        <v>0.60599999999999998</v>
      </c>
      <c r="C153" s="2">
        <f t="shared" si="8"/>
        <v>1099.6209793075188</v>
      </c>
      <c r="D153" s="2">
        <f t="shared" si="9"/>
        <v>6.3124999999999995E-3</v>
      </c>
      <c r="E153" s="2">
        <f t="shared" si="10"/>
        <v>1106.5623367393976</v>
      </c>
      <c r="F153" s="2">
        <f t="shared" si="11"/>
        <v>-1.0602055010688633E-3</v>
      </c>
    </row>
    <row r="154" spans="1:6" x14ac:dyDescent="0.15">
      <c r="A154" s="2">
        <v>217.64000000000001</v>
      </c>
      <c r="B154" s="2">
        <v>0.60599999999999998</v>
      </c>
      <c r="C154" s="2">
        <f t="shared" si="8"/>
        <v>1114.7305879942635</v>
      </c>
      <c r="D154" s="2">
        <f t="shared" si="9"/>
        <v>6.3124999999999995E-3</v>
      </c>
      <c r="E154" s="2">
        <f t="shared" si="10"/>
        <v>1121.7673248309773</v>
      </c>
      <c r="F154" s="2">
        <f t="shared" si="11"/>
        <v>-1.16123932712533E-3</v>
      </c>
    </row>
    <row r="155" spans="1:6" x14ac:dyDescent="0.15">
      <c r="A155" s="2">
        <v>221.69</v>
      </c>
      <c r="B155" s="2">
        <v>0.60199999999999998</v>
      </c>
      <c r="C155" s="2">
        <f t="shared" si="8"/>
        <v>1135.4742880557262</v>
      </c>
      <c r="D155" s="2">
        <f t="shared" si="9"/>
        <v>6.2708333333333331E-3</v>
      </c>
      <c r="E155" s="2">
        <f t="shared" si="10"/>
        <v>1142.594658070409</v>
      </c>
      <c r="F155" s="2">
        <f t="shared" si="11"/>
        <v>-1.3413529361970449E-3</v>
      </c>
    </row>
    <row r="156" spans="1:6" x14ac:dyDescent="0.15">
      <c r="A156" s="2">
        <v>225.78</v>
      </c>
      <c r="B156" s="2">
        <v>0.61699999999999999</v>
      </c>
      <c r="C156" s="2">
        <f t="shared" si="8"/>
        <v>1156.4228641671789</v>
      </c>
      <c r="D156" s="2">
        <f t="shared" si="9"/>
        <v>6.4270833333333333E-3</v>
      </c>
      <c r="E156" s="2">
        <f t="shared" si="10"/>
        <v>1163.8552902837532</v>
      </c>
      <c r="F156" s="2">
        <f t="shared" si="11"/>
        <v>-1.3261661083316511E-3</v>
      </c>
    </row>
    <row r="157" spans="1:6" x14ac:dyDescent="0.15">
      <c r="A157" s="2">
        <v>229.26000000000002</v>
      </c>
      <c r="B157" s="2">
        <v>0.84899999999999998</v>
      </c>
      <c r="C157" s="2">
        <f t="shared" si="8"/>
        <v>1174.2470805162877</v>
      </c>
      <c r="D157" s="2">
        <f t="shared" si="9"/>
        <v>8.8437499999999992E-3</v>
      </c>
      <c r="E157" s="2">
        <f t="shared" si="10"/>
        <v>1184.6318281346037</v>
      </c>
      <c r="F157" s="2">
        <f t="shared" si="11"/>
        <v>9.5300360809418179E-4</v>
      </c>
    </row>
    <row r="158" spans="1:6" x14ac:dyDescent="0.15">
      <c r="A158" s="2">
        <v>230.69</v>
      </c>
      <c r="B158" s="2">
        <v>0.749</v>
      </c>
      <c r="C158" s="2">
        <f t="shared" si="8"/>
        <v>1181.5713993034215</v>
      </c>
      <c r="D158" s="2">
        <f t="shared" si="9"/>
        <v>7.8020833333333336E-3</v>
      </c>
      <c r="E158" s="2">
        <f t="shared" si="10"/>
        <v>1190.7901178250702</v>
      </c>
      <c r="F158" s="2">
        <f t="shared" si="11"/>
        <v>-1.2904072628923315E-4</v>
      </c>
    </row>
    <row r="159" spans="1:6" x14ac:dyDescent="0.15">
      <c r="A159" s="2">
        <v>223.78</v>
      </c>
      <c r="B159" s="2">
        <v>0.72199999999999998</v>
      </c>
      <c r="C159" s="2">
        <f t="shared" si="8"/>
        <v>1146.179061667691</v>
      </c>
      <c r="D159" s="2">
        <f t="shared" si="9"/>
        <v>7.5208333333333334E-3</v>
      </c>
      <c r="E159" s="2">
        <f t="shared" si="10"/>
        <v>1154.7992833606502</v>
      </c>
      <c r="F159" s="2">
        <f t="shared" si="11"/>
        <v>-1.7149343196756935E-4</v>
      </c>
    </row>
    <row r="160" spans="1:6" x14ac:dyDescent="0.15">
      <c r="A160" s="2">
        <v>223.51000000000002</v>
      </c>
      <c r="B160" s="2">
        <v>0.94199999999999995</v>
      </c>
      <c r="C160" s="2">
        <f t="shared" si="8"/>
        <v>1144.7961483302604</v>
      </c>
      <c r="D160" s="2">
        <f t="shared" si="9"/>
        <v>9.8125E-3</v>
      </c>
      <c r="E160" s="2">
        <f t="shared" si="10"/>
        <v>1156.029460535751</v>
      </c>
      <c r="F160" s="2">
        <f t="shared" si="11"/>
        <v>2.1097309152916174E-3</v>
      </c>
    </row>
    <row r="161" spans="1:6" x14ac:dyDescent="0.15">
      <c r="A161" s="2">
        <v>223.37</v>
      </c>
      <c r="B161" s="2">
        <v>0.82599999999999996</v>
      </c>
      <c r="C161" s="2">
        <f t="shared" si="8"/>
        <v>1144.079082155296</v>
      </c>
      <c r="D161" s="2">
        <f t="shared" si="9"/>
        <v>8.6041666666666662E-3</v>
      </c>
      <c r="E161" s="2">
        <f t="shared" si="10"/>
        <v>1153.9229292580073</v>
      </c>
      <c r="F161" s="2">
        <f t="shared" si="11"/>
        <v>9.172174768499455E-4</v>
      </c>
    </row>
    <row r="162" spans="1:6" x14ac:dyDescent="0.15">
      <c r="A162" s="2">
        <v>222.08</v>
      </c>
      <c r="B162" s="2">
        <v>1.1499999999999999</v>
      </c>
      <c r="C162" s="2">
        <f t="shared" si="8"/>
        <v>1137.4718295431264</v>
      </c>
      <c r="D162" s="2">
        <f t="shared" si="9"/>
        <v>1.1979166666666666E-2</v>
      </c>
      <c r="E162" s="2">
        <f t="shared" si="10"/>
        <v>1151.0977941678618</v>
      </c>
      <c r="F162" s="2">
        <f t="shared" si="11"/>
        <v>4.302020935063682E-3</v>
      </c>
    </row>
    <row r="163" spans="1:6" x14ac:dyDescent="0.15">
      <c r="A163" s="2">
        <v>221.82</v>
      </c>
      <c r="B163" s="2">
        <v>0.876</v>
      </c>
      <c r="C163" s="2">
        <f t="shared" si="8"/>
        <v>1136.1401352181929</v>
      </c>
      <c r="D163" s="2">
        <f t="shared" si="9"/>
        <v>9.1249999999999994E-3</v>
      </c>
      <c r="E163" s="2">
        <f t="shared" si="10"/>
        <v>1146.5074139520589</v>
      </c>
      <c r="F163" s="2">
        <f t="shared" si="11"/>
        <v>1.48655998868822E-3</v>
      </c>
    </row>
    <row r="164" spans="1:6" x14ac:dyDescent="0.15">
      <c r="A164" s="2">
        <v>221.97</v>
      </c>
      <c r="B164" s="2">
        <v>0.89900000000000002</v>
      </c>
      <c r="C164" s="2">
        <f t="shared" si="8"/>
        <v>1136.9084204056546</v>
      </c>
      <c r="D164" s="2">
        <f t="shared" si="9"/>
        <v>9.3645833333333341E-3</v>
      </c>
      <c r="E164" s="2">
        <f t="shared" si="10"/>
        <v>1147.5550940509117</v>
      </c>
      <c r="F164" s="2">
        <f t="shared" si="11"/>
        <v>1.7188114006492809E-3</v>
      </c>
    </row>
    <row r="165" spans="1:6" x14ac:dyDescent="0.15">
      <c r="A165" s="2">
        <v>221.53</v>
      </c>
      <c r="B165" s="2">
        <v>1.123</v>
      </c>
      <c r="C165" s="2">
        <f t="shared" si="8"/>
        <v>1134.6547838557672</v>
      </c>
      <c r="D165" s="2">
        <f t="shared" si="9"/>
        <v>1.1697916666666667E-2</v>
      </c>
      <c r="E165" s="2">
        <f t="shared" si="10"/>
        <v>1147.9278809627465</v>
      </c>
      <c r="F165" s="2">
        <f t="shared" si="11"/>
        <v>4.0428983818429822E-3</v>
      </c>
    </row>
    <row r="166" spans="1:6" x14ac:dyDescent="0.15">
      <c r="A166" s="2">
        <v>222.12</v>
      </c>
      <c r="B166" s="2">
        <v>1.2310000000000001</v>
      </c>
      <c r="C166" s="2">
        <f t="shared" si="8"/>
        <v>1137.6767055931161</v>
      </c>
      <c r="D166" s="2">
        <f t="shared" si="9"/>
        <v>1.2822916666666668E-2</v>
      </c>
      <c r="E166" s="2">
        <f t="shared" si="10"/>
        <v>1152.2650391825446</v>
      </c>
      <c r="F166" s="2">
        <f t="shared" si="11"/>
        <v>5.1340658216017694E-3</v>
      </c>
    </row>
    <row r="167" spans="1:6" x14ac:dyDescent="0.15">
      <c r="A167" s="2">
        <v>221.91</v>
      </c>
      <c r="B167" s="2">
        <v>1.0269999999999999</v>
      </c>
      <c r="C167" s="2">
        <f t="shared" si="8"/>
        <v>1136.6011063306698</v>
      </c>
      <c r="D167" s="2">
        <f t="shared" si="9"/>
        <v>1.0697916666666666E-2</v>
      </c>
      <c r="E167" s="2">
        <f t="shared" si="10"/>
        <v>1148.7603702494366</v>
      </c>
      <c r="F167" s="2">
        <f t="shared" si="11"/>
        <v>3.0409576864251931E-3</v>
      </c>
    </row>
    <row r="168" spans="1:6" x14ac:dyDescent="0.15">
      <c r="A168" s="2">
        <v>222.28</v>
      </c>
      <c r="B168" s="2">
        <v>1.115</v>
      </c>
      <c r="C168" s="2">
        <f t="shared" si="8"/>
        <v>1138.4962097930752</v>
      </c>
      <c r="D168" s="2">
        <f t="shared" si="9"/>
        <v>1.1614583333333333E-2</v>
      </c>
      <c r="E168" s="2">
        <f t="shared" si="10"/>
        <v>1151.7193688964012</v>
      </c>
      <c r="F168" s="2">
        <f t="shared" si="11"/>
        <v>3.9348386447917777E-3</v>
      </c>
    </row>
    <row r="169" spans="1:6" x14ac:dyDescent="0.15">
      <c r="A169" s="2">
        <v>221.86</v>
      </c>
      <c r="B169" s="2">
        <v>1.123</v>
      </c>
      <c r="C169" s="2">
        <f t="shared" si="8"/>
        <v>1136.3450112681826</v>
      </c>
      <c r="D169" s="2">
        <f t="shared" si="9"/>
        <v>1.1697916666666667E-2</v>
      </c>
      <c r="E169" s="2">
        <f t="shared" si="10"/>
        <v>1149.63788051458</v>
      </c>
      <c r="F169" s="2">
        <f t="shared" si="11"/>
        <v>4.0315962928264967E-3</v>
      </c>
    </row>
    <row r="170" spans="1:6" x14ac:dyDescent="0.15">
      <c r="A170" s="2">
        <v>221.87</v>
      </c>
      <c r="B170" s="2">
        <v>1.169</v>
      </c>
      <c r="C170" s="2">
        <f t="shared" si="8"/>
        <v>1136.3962302806801</v>
      </c>
      <c r="D170" s="2">
        <f t="shared" si="9"/>
        <v>1.2177083333333333E-2</v>
      </c>
      <c r="E170" s="2">
        <f t="shared" si="10"/>
        <v>1150.2342218764936</v>
      </c>
      <c r="F170" s="2">
        <f t="shared" si="11"/>
        <v>4.5047679063190344E-3</v>
      </c>
    </row>
    <row r="171" spans="1:6" x14ac:dyDescent="0.15">
      <c r="A171" s="2">
        <v>221.96</v>
      </c>
      <c r="B171" s="2">
        <v>1.3160000000000001</v>
      </c>
      <c r="C171" s="2">
        <f t="shared" si="8"/>
        <v>1136.8572013931571</v>
      </c>
      <c r="D171" s="2">
        <f t="shared" si="9"/>
        <v>1.3708333333333335E-2</v>
      </c>
      <c r="E171" s="2">
        <f t="shared" si="10"/>
        <v>1152.4416188622552</v>
      </c>
      <c r="F171" s="2">
        <f t="shared" si="11"/>
        <v>6.0133705120411001E-3</v>
      </c>
    </row>
    <row r="172" spans="1:6" x14ac:dyDescent="0.15">
      <c r="A172" s="2">
        <v>222.3</v>
      </c>
      <c r="B172" s="2">
        <v>1.2769999999999999</v>
      </c>
      <c r="C172" s="2">
        <f t="shared" si="8"/>
        <v>1138.59864781807</v>
      </c>
      <c r="D172" s="2">
        <f t="shared" si="9"/>
        <v>1.3302083333333332E-2</v>
      </c>
      <c r="E172" s="2">
        <f t="shared" si="10"/>
        <v>1153.7443819145667</v>
      </c>
      <c r="F172" s="2">
        <f t="shared" si="11"/>
        <v>5.600889312144898E-3</v>
      </c>
    </row>
    <row r="173" spans="1:6" x14ac:dyDescent="0.15">
      <c r="A173" s="2">
        <v>222.22</v>
      </c>
      <c r="B173" s="2">
        <v>1.3120000000000001</v>
      </c>
      <c r="C173" s="2">
        <f t="shared" si="8"/>
        <v>1138.1888957180904</v>
      </c>
      <c r="D173" s="2">
        <f t="shared" si="9"/>
        <v>1.3666666666666667E-2</v>
      </c>
      <c r="E173" s="2">
        <f t="shared" si="10"/>
        <v>1153.7441439595709</v>
      </c>
      <c r="F173" s="2">
        <f t="shared" si="11"/>
        <v>5.9633617809254367E-3</v>
      </c>
    </row>
    <row r="174" spans="1:6" x14ac:dyDescent="0.15">
      <c r="A174" s="2">
        <v>221.75</v>
      </c>
      <c r="B174" s="2">
        <v>1.347</v>
      </c>
      <c r="C174" s="2">
        <f t="shared" si="8"/>
        <v>1135.7816021307108</v>
      </c>
      <c r="D174" s="2">
        <f t="shared" si="9"/>
        <v>1.403125E-2</v>
      </c>
      <c r="E174" s="2">
        <f t="shared" si="10"/>
        <v>1151.7180377356071</v>
      </c>
      <c r="F174" s="2">
        <f t="shared" si="11"/>
        <v>6.3390619030111554E-3</v>
      </c>
    </row>
    <row r="175" spans="1:6" x14ac:dyDescent="0.15">
      <c r="A175" s="2">
        <v>222.20000000000002</v>
      </c>
      <c r="B175" s="2">
        <v>1.4239999999999999</v>
      </c>
      <c r="C175" s="2">
        <f t="shared" si="8"/>
        <v>1138.0864576930958</v>
      </c>
      <c r="D175" s="2">
        <f t="shared" si="9"/>
        <v>1.4833333333333332E-2</v>
      </c>
      <c r="E175" s="2">
        <f t="shared" si="10"/>
        <v>1154.96807348221</v>
      </c>
      <c r="F175" s="2">
        <f t="shared" si="11"/>
        <v>7.1143221272813393E-3</v>
      </c>
    </row>
    <row r="176" spans="1:6" x14ac:dyDescent="0.15">
      <c r="A176" s="2">
        <v>222</v>
      </c>
      <c r="B176" s="2">
        <v>1.6859999999999999</v>
      </c>
      <c r="C176" s="2">
        <f t="shared" si="8"/>
        <v>1137.0620774431468</v>
      </c>
      <c r="D176" s="2">
        <f t="shared" si="9"/>
        <v>1.7562499999999998E-2</v>
      </c>
      <c r="E176" s="2">
        <f t="shared" si="10"/>
        <v>1157.031730178242</v>
      </c>
      <c r="F176" s="2">
        <f t="shared" si="11"/>
        <v>9.8068379894146324E-3</v>
      </c>
    </row>
    <row r="177" spans="1:6" x14ac:dyDescent="0.15">
      <c r="A177" s="2">
        <v>221.69</v>
      </c>
      <c r="B177" s="2">
        <v>1.4590000000000001</v>
      </c>
      <c r="C177" s="2">
        <f t="shared" si="8"/>
        <v>1135.4742880557262</v>
      </c>
      <c r="D177" s="2">
        <f t="shared" si="9"/>
        <v>1.5197916666666667E-2</v>
      </c>
      <c r="E177" s="2">
        <f t="shared" si="10"/>
        <v>1152.7311316627399</v>
      </c>
      <c r="F177" s="2">
        <f t="shared" si="11"/>
        <v>7.4909788688850209E-3</v>
      </c>
    </row>
    <row r="178" spans="1:6" x14ac:dyDescent="0.15">
      <c r="A178" s="2">
        <v>222.14000000000001</v>
      </c>
      <c r="B178" s="2">
        <v>1.5669999999999999</v>
      </c>
      <c r="C178" s="2">
        <f t="shared" si="8"/>
        <v>1137.7791436181112</v>
      </c>
      <c r="D178" s="2">
        <f t="shared" si="9"/>
        <v>1.6322916666666666E-2</v>
      </c>
      <c r="E178" s="2">
        <f t="shared" si="10"/>
        <v>1156.3510177644612</v>
      </c>
      <c r="F178" s="2">
        <f t="shared" si="11"/>
        <v>8.583111677606052E-3</v>
      </c>
    </row>
    <row r="179" spans="1:6" x14ac:dyDescent="0.15">
      <c r="A179" s="2">
        <v>221.72</v>
      </c>
      <c r="B179" s="2">
        <v>1.5940000000000001</v>
      </c>
      <c r="C179" s="2">
        <f t="shared" si="8"/>
        <v>1135.6279450932186</v>
      </c>
      <c r="D179" s="2">
        <f t="shared" si="9"/>
        <v>1.6604166666666666E-2</v>
      </c>
      <c r="E179" s="2">
        <f t="shared" si="10"/>
        <v>1154.4841007648706</v>
      </c>
      <c r="F179" s="2">
        <f t="shared" si="11"/>
        <v>8.87419078278932E-3</v>
      </c>
    </row>
    <row r="180" spans="1:6" x14ac:dyDescent="0.15">
      <c r="A180" s="2">
        <v>222.03</v>
      </c>
      <c r="B180" s="2">
        <v>1.6859999999999999</v>
      </c>
      <c r="C180" s="2">
        <f t="shared" si="8"/>
        <v>1137.2157344806392</v>
      </c>
      <c r="D180" s="2">
        <f t="shared" si="9"/>
        <v>1.7562499999999998E-2</v>
      </c>
      <c r="E180" s="2">
        <f t="shared" si="10"/>
        <v>1157.1880858174554</v>
      </c>
      <c r="F180" s="2">
        <f t="shared" si="11"/>
        <v>9.8058105267767696E-3</v>
      </c>
    </row>
    <row r="181" spans="1:6" x14ac:dyDescent="0.15">
      <c r="A181" s="2">
        <v>221.69</v>
      </c>
      <c r="B181" s="2">
        <v>1.69</v>
      </c>
      <c r="C181" s="2">
        <f t="shared" si="8"/>
        <v>1135.4742880557262</v>
      </c>
      <c r="D181" s="2">
        <f t="shared" si="9"/>
        <v>1.7604166666666667E-2</v>
      </c>
      <c r="E181" s="2">
        <f t="shared" si="10"/>
        <v>1155.463366668374</v>
      </c>
      <c r="F181" s="2">
        <f t="shared" si="11"/>
        <v>9.8584017907579653E-3</v>
      </c>
    </row>
    <row r="182" spans="1:6" x14ac:dyDescent="0.15">
      <c r="A182" s="2">
        <v>222.05</v>
      </c>
      <c r="B182" s="2">
        <v>1.7370000000000001</v>
      </c>
      <c r="C182" s="2">
        <f t="shared" si="8"/>
        <v>1137.318172505634</v>
      </c>
      <c r="D182" s="2">
        <f t="shared" si="9"/>
        <v>1.8093750000000002E-2</v>
      </c>
      <c r="E182" s="2">
        <f t="shared" si="10"/>
        <v>1157.8965231894078</v>
      </c>
      <c r="F182" s="2">
        <f t="shared" si="11"/>
        <v>1.0327070268098185E-2</v>
      </c>
    </row>
    <row r="183" spans="1:6" x14ac:dyDescent="0.15">
      <c r="A183" s="2">
        <v>221.64000000000001</v>
      </c>
      <c r="B183" s="2">
        <v>1.968</v>
      </c>
      <c r="C183" s="2">
        <f t="shared" si="8"/>
        <v>1135.2181929932392</v>
      </c>
      <c r="D183" s="2">
        <f t="shared" si="9"/>
        <v>2.0500000000000001E-2</v>
      </c>
      <c r="E183" s="2">
        <f t="shared" si="10"/>
        <v>1158.4901659496006</v>
      </c>
      <c r="F183" s="2">
        <f t="shared" si="11"/>
        <v>1.2701809299235218E-2</v>
      </c>
    </row>
    <row r="184" spans="1:6" x14ac:dyDescent="0.15">
      <c r="A184" s="2">
        <v>221.91</v>
      </c>
      <c r="B184" s="2">
        <v>1.903</v>
      </c>
      <c r="C184" s="2">
        <f t="shared" si="8"/>
        <v>1136.6011063306698</v>
      </c>
      <c r="D184" s="2">
        <f t="shared" si="9"/>
        <v>1.9822916666666666E-2</v>
      </c>
      <c r="E184" s="2">
        <f t="shared" si="10"/>
        <v>1159.1318553447038</v>
      </c>
      <c r="F184" s="2">
        <f t="shared" si="11"/>
        <v>1.2028859980647141E-2</v>
      </c>
    </row>
    <row r="185" spans="1:6" x14ac:dyDescent="0.15">
      <c r="A185" s="2">
        <v>221.6</v>
      </c>
      <c r="B185" s="2">
        <v>1.891</v>
      </c>
      <c r="C185" s="2">
        <f t="shared" si="8"/>
        <v>1135.0133169432493</v>
      </c>
      <c r="D185" s="2">
        <f t="shared" si="9"/>
        <v>1.9697916666666666E-2</v>
      </c>
      <c r="E185" s="2">
        <f t="shared" si="10"/>
        <v>1157.3707146759543</v>
      </c>
      <c r="F185" s="2">
        <f t="shared" si="11"/>
        <v>1.1916899283045127E-2</v>
      </c>
    </row>
    <row r="186" spans="1:6" x14ac:dyDescent="0.15">
      <c r="A186" s="2">
        <v>221.9</v>
      </c>
      <c r="B186" s="2">
        <v>1.9450000000000001</v>
      </c>
      <c r="C186" s="2">
        <f t="shared" si="8"/>
        <v>1136.5498873181725</v>
      </c>
      <c r="D186" s="2">
        <f t="shared" si="9"/>
        <v>2.0260416666666666E-2</v>
      </c>
      <c r="E186" s="2">
        <f t="shared" si="10"/>
        <v>1159.5768615976917</v>
      </c>
      <c r="F186" s="2">
        <f t="shared" si="11"/>
        <v>1.245810652280549E-2</v>
      </c>
    </row>
    <row r="187" spans="1:6" x14ac:dyDescent="0.15">
      <c r="A187" s="2">
        <v>221.51000000000002</v>
      </c>
      <c r="B187" s="2">
        <v>1.9910000000000001</v>
      </c>
      <c r="C187" s="2">
        <f t="shared" si="8"/>
        <v>1134.5523458307725</v>
      </c>
      <c r="D187" s="2">
        <f t="shared" si="9"/>
        <v>2.0739583333333336E-2</v>
      </c>
      <c r="E187" s="2">
        <f t="shared" si="10"/>
        <v>1158.0824887531585</v>
      </c>
      <c r="F187" s="2">
        <f t="shared" si="11"/>
        <v>1.2941004620360835E-2</v>
      </c>
    </row>
    <row r="188" spans="1:6" x14ac:dyDescent="0.15">
      <c r="A188" s="2">
        <v>221.51000000000002</v>
      </c>
      <c r="B188" s="2">
        <v>2.173</v>
      </c>
      <c r="C188" s="2">
        <f t="shared" si="8"/>
        <v>1134.5523458307725</v>
      </c>
      <c r="D188" s="2">
        <f t="shared" si="9"/>
        <v>2.2635416666666668E-2</v>
      </c>
      <c r="E188" s="2">
        <f t="shared" si="10"/>
        <v>1160.2334109087963</v>
      </c>
      <c r="F188" s="2">
        <f t="shared" si="11"/>
        <v>1.4796595373222025E-2</v>
      </c>
    </row>
    <row r="189" spans="1:6" x14ac:dyDescent="0.15">
      <c r="A189" s="2">
        <v>221.37</v>
      </c>
      <c r="B189" s="2">
        <v>2.3039999999999998</v>
      </c>
      <c r="C189" s="2">
        <f t="shared" si="8"/>
        <v>1133.8352796558081</v>
      </c>
      <c r="D189" s="2">
        <f t="shared" si="9"/>
        <v>2.3999999999999997E-2</v>
      </c>
      <c r="E189" s="2">
        <f t="shared" si="10"/>
        <v>1161.0473263675476</v>
      </c>
      <c r="F189" s="2">
        <f t="shared" si="11"/>
        <v>1.6134879812529652E-2</v>
      </c>
    </row>
    <row r="190" spans="1:6" x14ac:dyDescent="0.15">
      <c r="A190" s="2">
        <v>221.31</v>
      </c>
      <c r="B190" s="2">
        <v>2.1379999999999999</v>
      </c>
      <c r="C190" s="2">
        <f t="shared" si="8"/>
        <v>1133.5279655808235</v>
      </c>
      <c r="D190" s="2">
        <f t="shared" si="9"/>
        <v>2.2270833333333333E-2</v>
      </c>
      <c r="E190" s="2">
        <f t="shared" si="10"/>
        <v>1158.7725779809464</v>
      </c>
      <c r="F190" s="2">
        <f t="shared" si="11"/>
        <v>1.4446868056418396E-2</v>
      </c>
    </row>
    <row r="191" spans="1:6" x14ac:dyDescent="0.15">
      <c r="A191" s="2">
        <v>221.44</v>
      </c>
      <c r="B191" s="2">
        <v>2.1920000000000002</v>
      </c>
      <c r="C191" s="2">
        <f t="shared" si="8"/>
        <v>1134.1938127432902</v>
      </c>
      <c r="D191" s="2">
        <f t="shared" si="9"/>
        <v>2.2833333333333334E-2</v>
      </c>
      <c r="E191" s="2">
        <f t="shared" si="10"/>
        <v>1160.0912381342619</v>
      </c>
      <c r="F191" s="2">
        <f t="shared" si="11"/>
        <v>1.4992509961296783E-2</v>
      </c>
    </row>
    <row r="192" spans="1:6" x14ac:dyDescent="0.15">
      <c r="A192" s="2">
        <v>221.19</v>
      </c>
      <c r="B192" s="2">
        <v>2.2069999999999999</v>
      </c>
      <c r="C192" s="2">
        <f t="shared" si="8"/>
        <v>1132.9133374308542</v>
      </c>
      <c r="D192" s="2">
        <f t="shared" si="9"/>
        <v>2.2989583333333331E-2</v>
      </c>
      <c r="E192" s="2">
        <f t="shared" si="10"/>
        <v>1158.9585430111656</v>
      </c>
      <c r="F192" s="2">
        <f t="shared" si="11"/>
        <v>1.5153822418828612E-2</v>
      </c>
    </row>
    <row r="193" spans="1:6" x14ac:dyDescent="0.15">
      <c r="A193" s="2">
        <v>221.6</v>
      </c>
      <c r="B193" s="2">
        <v>2.2650000000000001</v>
      </c>
      <c r="C193" s="2">
        <f t="shared" si="8"/>
        <v>1135.0133169432493</v>
      </c>
      <c r="D193" s="2">
        <f t="shared" si="9"/>
        <v>2.359375E-2</v>
      </c>
      <c r="E193" s="2">
        <f t="shared" si="10"/>
        <v>1161.792537389879</v>
      </c>
      <c r="F193" s="2">
        <f t="shared" si="11"/>
        <v>1.5730195365769847E-2</v>
      </c>
    </row>
    <row r="194" spans="1:6" x14ac:dyDescent="0.15">
      <c r="A194" s="2">
        <v>221.16</v>
      </c>
      <c r="B194" s="2">
        <v>2.3119999999999998</v>
      </c>
      <c r="C194" s="2">
        <f t="shared" si="8"/>
        <v>1132.759680393362</v>
      </c>
      <c r="D194" s="2">
        <f t="shared" si="9"/>
        <v>2.4083333333333332E-2</v>
      </c>
      <c r="E194" s="2">
        <f t="shared" si="10"/>
        <v>1160.0403093628354</v>
      </c>
      <c r="F194" s="2">
        <f t="shared" si="11"/>
        <v>1.6223448948138392E-2</v>
      </c>
    </row>
    <row r="195" spans="1:6" x14ac:dyDescent="0.15">
      <c r="A195" s="2">
        <v>221.52</v>
      </c>
      <c r="B195" s="2">
        <v>2.3540000000000001</v>
      </c>
      <c r="C195" s="2">
        <f t="shared" ref="C195:C258" si="12">A195*1000/195.24</f>
        <v>1134.6035648432699</v>
      </c>
      <c r="D195" s="2">
        <f t="shared" ref="D195:D258" si="13">B195/96</f>
        <v>2.4520833333333335E-2</v>
      </c>
      <c r="E195" s="2">
        <f t="shared" ref="E195:E258" si="14">C195*(1+D195)</f>
        <v>1162.4249897561974</v>
      </c>
      <c r="F195" s="2">
        <f t="shared" ref="F195:F258" si="15">LN(1+D195)-C195/149550</f>
        <v>1.6638239494909994E-2</v>
      </c>
    </row>
    <row r="196" spans="1:6" x14ac:dyDescent="0.15">
      <c r="A196" s="2">
        <v>221.16</v>
      </c>
      <c r="B196" s="2">
        <v>2.516</v>
      </c>
      <c r="C196" s="2">
        <f t="shared" si="12"/>
        <v>1132.759680393362</v>
      </c>
      <c r="D196" s="2">
        <f t="shared" si="13"/>
        <v>2.6208333333333333E-2</v>
      </c>
      <c r="E196" s="2">
        <f t="shared" si="14"/>
        <v>1162.4474236836716</v>
      </c>
      <c r="F196" s="2">
        <f t="shared" si="15"/>
        <v>1.8296325500721376E-2</v>
      </c>
    </row>
    <row r="197" spans="1:6" x14ac:dyDescent="0.15">
      <c r="A197" s="2">
        <v>221.68</v>
      </c>
      <c r="B197" s="2">
        <v>2.4580000000000002</v>
      </c>
      <c r="C197" s="2">
        <f t="shared" si="12"/>
        <v>1135.4230690432289</v>
      </c>
      <c r="D197" s="2">
        <f t="shared" si="13"/>
        <v>2.5604166666666667E-2</v>
      </c>
      <c r="E197" s="2">
        <f t="shared" si="14"/>
        <v>1164.49463054019</v>
      </c>
      <c r="F197" s="2">
        <f t="shared" si="15"/>
        <v>1.7689605919811443E-2</v>
      </c>
    </row>
    <row r="198" spans="1:6" x14ac:dyDescent="0.15">
      <c r="A198" s="2">
        <v>221.66</v>
      </c>
      <c r="B198" s="2">
        <v>2.5049999999999999</v>
      </c>
      <c r="C198" s="2">
        <f t="shared" si="12"/>
        <v>1135.3206310182338</v>
      </c>
      <c r="D198" s="2">
        <f t="shared" si="13"/>
        <v>2.6093749999999999E-2</v>
      </c>
      <c r="E198" s="2">
        <f t="shared" si="14"/>
        <v>1164.945403733866</v>
      </c>
      <c r="F198" s="2">
        <f t="shared" si="15"/>
        <v>1.8167537899590348E-2</v>
      </c>
    </row>
    <row r="199" spans="1:6" x14ac:dyDescent="0.15">
      <c r="A199" s="2">
        <v>221.34</v>
      </c>
      <c r="B199" s="2">
        <v>2.5430000000000001</v>
      </c>
      <c r="C199" s="2">
        <f t="shared" si="12"/>
        <v>1133.6816226183159</v>
      </c>
      <c r="D199" s="2">
        <f t="shared" si="13"/>
        <v>2.6489583333333334E-2</v>
      </c>
      <c r="E199" s="2">
        <f t="shared" si="14"/>
        <v>1163.7123764341325</v>
      </c>
      <c r="F199" s="2">
        <f t="shared" si="15"/>
        <v>1.8564190331955624E-2</v>
      </c>
    </row>
    <row r="200" spans="1:6" x14ac:dyDescent="0.15">
      <c r="A200" s="2">
        <v>221.82</v>
      </c>
      <c r="B200" s="2">
        <v>2.605</v>
      </c>
      <c r="C200" s="2">
        <f t="shared" si="12"/>
        <v>1136.1401352181929</v>
      </c>
      <c r="D200" s="2">
        <f t="shared" si="13"/>
        <v>2.7135416666666665E-2</v>
      </c>
      <c r="E200" s="2">
        <f t="shared" si="14"/>
        <v>1166.9697711790616</v>
      </c>
      <c r="F200" s="2">
        <f t="shared" si="15"/>
        <v>1.9176720049841688E-2</v>
      </c>
    </row>
    <row r="201" spans="1:6" x14ac:dyDescent="0.15">
      <c r="A201" s="2">
        <v>221.48000000000002</v>
      </c>
      <c r="B201" s="2">
        <v>2.64</v>
      </c>
      <c r="C201" s="2">
        <f t="shared" si="12"/>
        <v>1134.3986887932801</v>
      </c>
      <c r="D201" s="2">
        <f t="shared" si="13"/>
        <v>2.75E-2</v>
      </c>
      <c r="E201" s="2">
        <f t="shared" si="14"/>
        <v>1165.5946527350955</v>
      </c>
      <c r="F201" s="2">
        <f t="shared" si="15"/>
        <v>1.9543253220460785E-2</v>
      </c>
    </row>
    <row r="202" spans="1:6" x14ac:dyDescent="0.15">
      <c r="A202" s="2">
        <v>221.91</v>
      </c>
      <c r="B202" s="2">
        <v>2.6739999999999999</v>
      </c>
      <c r="C202" s="2">
        <f t="shared" si="12"/>
        <v>1136.6011063306698</v>
      </c>
      <c r="D202" s="2">
        <f t="shared" si="13"/>
        <v>2.7854166666666666E-2</v>
      </c>
      <c r="E202" s="2">
        <f t="shared" si="14"/>
        <v>1168.2601829799221</v>
      </c>
      <c r="F202" s="2">
        <f t="shared" si="15"/>
        <v>1.9873154618255152E-2</v>
      </c>
    </row>
    <row r="203" spans="1:6" x14ac:dyDescent="0.15">
      <c r="A203" s="2">
        <v>221.56</v>
      </c>
      <c r="B203" s="2">
        <v>2.74</v>
      </c>
      <c r="C203" s="2">
        <f t="shared" si="12"/>
        <v>1134.8084408932596</v>
      </c>
      <c r="D203" s="2">
        <f t="shared" si="13"/>
        <v>2.854166666666667E-2</v>
      </c>
      <c r="E203" s="2">
        <f t="shared" si="14"/>
        <v>1167.1977651437546</v>
      </c>
      <c r="F203" s="2">
        <f t="shared" si="15"/>
        <v>2.0553787294721071E-2</v>
      </c>
    </row>
    <row r="204" spans="1:6" x14ac:dyDescent="0.15">
      <c r="A204" s="2">
        <v>222.07</v>
      </c>
      <c r="B204" s="2">
        <v>2.794</v>
      </c>
      <c r="C204" s="2">
        <f t="shared" si="12"/>
        <v>1137.4206105306289</v>
      </c>
      <c r="D204" s="2">
        <f t="shared" si="13"/>
        <v>2.9104166666666667E-2</v>
      </c>
      <c r="E204" s="2">
        <f t="shared" si="14"/>
        <v>1170.5242895496142</v>
      </c>
      <c r="F204" s="2">
        <f t="shared" si="15"/>
        <v>2.1083061763978568E-2</v>
      </c>
    </row>
    <row r="205" spans="1:6" x14ac:dyDescent="0.15">
      <c r="A205" s="2">
        <v>221.61</v>
      </c>
      <c r="B205" s="2">
        <v>2.8250000000000002</v>
      </c>
      <c r="C205" s="2">
        <f t="shared" si="12"/>
        <v>1135.0645359557468</v>
      </c>
      <c r="D205" s="2">
        <f t="shared" si="13"/>
        <v>2.9427083333333336E-2</v>
      </c>
      <c r="E205" s="2">
        <f t="shared" si="14"/>
        <v>1168.4661746440281</v>
      </c>
      <c r="F205" s="2">
        <f t="shared" si="15"/>
        <v>2.1412551209023755E-2</v>
      </c>
    </row>
    <row r="206" spans="1:6" x14ac:dyDescent="0.15">
      <c r="A206" s="2">
        <v>222.20000000000002</v>
      </c>
      <c r="B206" s="2">
        <v>2.887</v>
      </c>
      <c r="C206" s="2">
        <f t="shared" si="12"/>
        <v>1138.0864576930958</v>
      </c>
      <c r="D206" s="2">
        <f t="shared" si="13"/>
        <v>3.0072916666666668E-2</v>
      </c>
      <c r="E206" s="2">
        <f t="shared" si="14"/>
        <v>1172.3120368947621</v>
      </c>
      <c r="F206" s="2">
        <f t="shared" si="15"/>
        <v>2.2019519345005005E-2</v>
      </c>
    </row>
    <row r="207" spans="1:6" x14ac:dyDescent="0.15">
      <c r="A207" s="2">
        <v>221.93</v>
      </c>
      <c r="B207" s="2">
        <v>2.956</v>
      </c>
      <c r="C207" s="2">
        <f t="shared" si="12"/>
        <v>1136.7035443556647</v>
      </c>
      <c r="D207" s="2">
        <f t="shared" si="13"/>
        <v>3.0791666666666665E-2</v>
      </c>
      <c r="E207" s="2">
        <f t="shared" si="14"/>
        <v>1171.704540992283</v>
      </c>
      <c r="F207" s="2">
        <f t="shared" si="15"/>
        <v>2.2726289320243814E-2</v>
      </c>
    </row>
    <row r="208" spans="1:6" x14ac:dyDescent="0.15">
      <c r="A208" s="2">
        <v>221.82</v>
      </c>
      <c r="B208" s="2">
        <v>2.9870000000000001</v>
      </c>
      <c r="C208" s="2">
        <f t="shared" si="12"/>
        <v>1136.1401352181929</v>
      </c>
      <c r="D208" s="2">
        <f t="shared" si="13"/>
        <v>3.1114583333333334E-2</v>
      </c>
      <c r="E208" s="2">
        <f t="shared" si="14"/>
        <v>1171.4906621337839</v>
      </c>
      <c r="F208" s="2">
        <f t="shared" si="15"/>
        <v>2.3043278168762102E-2</v>
      </c>
    </row>
    <row r="209" spans="1:6" x14ac:dyDescent="0.15">
      <c r="A209" s="2">
        <v>221.91</v>
      </c>
      <c r="B209" s="2">
        <v>3.0569999999999999</v>
      </c>
      <c r="C209" s="2">
        <f t="shared" si="12"/>
        <v>1136.6011063306698</v>
      </c>
      <c r="D209" s="2">
        <f t="shared" si="13"/>
        <v>3.1843749999999997E-2</v>
      </c>
      <c r="E209" s="2">
        <f t="shared" si="14"/>
        <v>1172.794747810387</v>
      </c>
      <c r="F209" s="2">
        <f t="shared" si="15"/>
        <v>2.3747109425443391E-2</v>
      </c>
    </row>
    <row r="210" spans="1:6" x14ac:dyDescent="0.15">
      <c r="A210" s="2">
        <v>221.78</v>
      </c>
      <c r="B210" s="2">
        <v>3.2570000000000001</v>
      </c>
      <c r="C210" s="2">
        <f t="shared" si="12"/>
        <v>1135.9352591682032</v>
      </c>
      <c r="D210" s="2">
        <f t="shared" si="13"/>
        <v>3.3927083333333337E-2</v>
      </c>
      <c r="E210" s="2">
        <f t="shared" si="14"/>
        <v>1174.4742293672743</v>
      </c>
      <c r="F210" s="2">
        <f t="shared" si="15"/>
        <v>2.5768565785496814E-2</v>
      </c>
    </row>
    <row r="211" spans="1:6" x14ac:dyDescent="0.15">
      <c r="A211" s="2">
        <v>222.24</v>
      </c>
      <c r="B211" s="2">
        <v>3.2029999999999998</v>
      </c>
      <c r="C211" s="2">
        <f t="shared" si="12"/>
        <v>1138.2913337430855</v>
      </c>
      <c r="D211" s="2">
        <f t="shared" si="13"/>
        <v>3.3364583333333329E-2</v>
      </c>
      <c r="E211" s="2">
        <f t="shared" si="14"/>
        <v>1176.2699498053678</v>
      </c>
      <c r="F211" s="2">
        <f t="shared" si="15"/>
        <v>2.5208621079912237E-2</v>
      </c>
    </row>
    <row r="212" spans="1:6" x14ac:dyDescent="0.15">
      <c r="A212" s="2">
        <v>221.84</v>
      </c>
      <c r="B212" s="2">
        <v>3.157</v>
      </c>
      <c r="C212" s="2">
        <f t="shared" si="12"/>
        <v>1136.2425732431877</v>
      </c>
      <c r="D212" s="2">
        <f t="shared" si="13"/>
        <v>3.2885416666666667E-2</v>
      </c>
      <c r="E212" s="2">
        <f t="shared" si="14"/>
        <v>1173.6083836986957</v>
      </c>
      <c r="F212" s="2">
        <f t="shared" si="15"/>
        <v>2.4758517387310053E-2</v>
      </c>
    </row>
    <row r="213" spans="1:6" x14ac:dyDescent="0.15">
      <c r="A213" s="2">
        <v>222.28</v>
      </c>
      <c r="B213" s="2">
        <v>3.3340000000000001</v>
      </c>
      <c r="C213" s="2">
        <f t="shared" si="12"/>
        <v>1138.4962097930752</v>
      </c>
      <c r="D213" s="2">
        <f t="shared" si="13"/>
        <v>3.4729166666666665E-2</v>
      </c>
      <c r="E213" s="2">
        <f t="shared" si="14"/>
        <v>1178.0352344123473</v>
      </c>
      <c r="F213" s="2">
        <f t="shared" si="15"/>
        <v>2.6526904584864883E-2</v>
      </c>
    </row>
    <row r="214" spans="1:6" x14ac:dyDescent="0.15">
      <c r="A214" s="2">
        <v>222.24</v>
      </c>
      <c r="B214" s="2">
        <v>3.2730000000000001</v>
      </c>
      <c r="C214" s="2">
        <f t="shared" si="12"/>
        <v>1138.2913337430855</v>
      </c>
      <c r="D214" s="2">
        <f t="shared" si="13"/>
        <v>3.4093749999999999E-2</v>
      </c>
      <c r="E214" s="2">
        <f t="shared" si="14"/>
        <v>1177.099953902889</v>
      </c>
      <c r="F214" s="2">
        <f t="shared" si="15"/>
        <v>2.591399606633274E-2</v>
      </c>
    </row>
    <row r="215" spans="1:6" x14ac:dyDescent="0.15">
      <c r="A215" s="2">
        <v>221.69</v>
      </c>
      <c r="B215" s="2">
        <v>3.589</v>
      </c>
      <c r="C215" s="2">
        <f t="shared" si="12"/>
        <v>1135.4742880557262</v>
      </c>
      <c r="D215" s="2">
        <f t="shared" si="13"/>
        <v>3.7385416666666664E-2</v>
      </c>
      <c r="E215" s="2">
        <f t="shared" si="14"/>
        <v>1177.9244674289764</v>
      </c>
      <c r="F215" s="2">
        <f t="shared" si="15"/>
        <v>2.911091885025012E-2</v>
      </c>
    </row>
    <row r="216" spans="1:6" x14ac:dyDescent="0.15">
      <c r="A216" s="2">
        <v>222.23000000000002</v>
      </c>
      <c r="B216" s="2">
        <v>3.3460000000000001</v>
      </c>
      <c r="C216" s="2">
        <f t="shared" si="12"/>
        <v>1138.2401147305882</v>
      </c>
      <c r="D216" s="2">
        <f t="shared" si="13"/>
        <v>3.4854166666666665E-2</v>
      </c>
      <c r="E216" s="2">
        <f t="shared" si="14"/>
        <v>1177.9125253960938</v>
      </c>
      <c r="F216" s="2">
        <f t="shared" si="15"/>
        <v>2.66494142846702E-2</v>
      </c>
    </row>
    <row r="217" spans="1:6" x14ac:dyDescent="0.15">
      <c r="A217" s="2">
        <v>221.64000000000001</v>
      </c>
      <c r="B217" s="2">
        <v>3.5619999999999998</v>
      </c>
      <c r="C217" s="2">
        <f t="shared" si="12"/>
        <v>1135.2181929932392</v>
      </c>
      <c r="D217" s="2">
        <f t="shared" si="13"/>
        <v>3.7104166666666667E-2</v>
      </c>
      <c r="E217" s="2">
        <f t="shared" si="14"/>
        <v>1177.3395180290925</v>
      </c>
      <c r="F217" s="2">
        <f t="shared" si="15"/>
        <v>2.8841480250170116E-2</v>
      </c>
    </row>
    <row r="218" spans="1:6" x14ac:dyDescent="0.15">
      <c r="A218" s="2">
        <v>222.16</v>
      </c>
      <c r="B218" s="2">
        <v>3.4769999999999999</v>
      </c>
      <c r="C218" s="2">
        <f t="shared" si="12"/>
        <v>1137.8815816431058</v>
      </c>
      <c r="D218" s="2">
        <f t="shared" si="13"/>
        <v>3.6218750000000001E-2</v>
      </c>
      <c r="E218" s="2">
        <f t="shared" si="14"/>
        <v>1179.094230178242</v>
      </c>
      <c r="F218" s="2">
        <f t="shared" si="15"/>
        <v>2.7969566876284671E-2</v>
      </c>
    </row>
    <row r="219" spans="1:6" x14ac:dyDescent="0.15">
      <c r="A219" s="2">
        <v>221.70000000000002</v>
      </c>
      <c r="B219" s="2">
        <v>3.512</v>
      </c>
      <c r="C219" s="2">
        <f t="shared" si="12"/>
        <v>1135.5255070682238</v>
      </c>
      <c r="D219" s="2">
        <f t="shared" si="13"/>
        <v>3.6583333333333336E-2</v>
      </c>
      <c r="E219" s="2">
        <f t="shared" si="14"/>
        <v>1177.0668152018031</v>
      </c>
      <c r="F219" s="2">
        <f t="shared" si="15"/>
        <v>2.8337099546024452E-2</v>
      </c>
    </row>
    <row r="220" spans="1:6" x14ac:dyDescent="0.15">
      <c r="A220" s="2">
        <v>222.04000000000002</v>
      </c>
      <c r="B220" s="2">
        <v>3.5230000000000001</v>
      </c>
      <c r="C220" s="2">
        <f t="shared" si="12"/>
        <v>1137.2669534931367</v>
      </c>
      <c r="D220" s="2">
        <f t="shared" si="13"/>
        <v>3.669791666666667E-2</v>
      </c>
      <c r="E220" s="2">
        <f t="shared" si="14"/>
        <v>1179.0022813801818</v>
      </c>
      <c r="F220" s="2">
        <f t="shared" si="15"/>
        <v>2.843598829285943E-2</v>
      </c>
    </row>
    <row r="221" spans="1:6" x14ac:dyDescent="0.15">
      <c r="A221" s="2">
        <v>221.65</v>
      </c>
      <c r="B221" s="2">
        <v>3.77</v>
      </c>
      <c r="C221" s="2">
        <f t="shared" si="12"/>
        <v>1135.2694120057365</v>
      </c>
      <c r="D221" s="2">
        <f t="shared" si="13"/>
        <v>3.9270833333333331E-2</v>
      </c>
      <c r="E221" s="2">
        <f t="shared" si="14"/>
        <v>1179.8523878730452</v>
      </c>
      <c r="F221" s="2">
        <f t="shared" si="15"/>
        <v>3.0928109001506447E-2</v>
      </c>
    </row>
    <row r="222" spans="1:6" x14ac:dyDescent="0.15">
      <c r="A222" s="2">
        <v>222.06</v>
      </c>
      <c r="B222" s="2">
        <v>3.6549999999999998</v>
      </c>
      <c r="C222" s="2">
        <f t="shared" si="12"/>
        <v>1137.3693915181316</v>
      </c>
      <c r="D222" s="2">
        <f t="shared" si="13"/>
        <v>3.8072916666666665E-2</v>
      </c>
      <c r="E222" s="2">
        <f t="shared" si="14"/>
        <v>1180.6723615806188</v>
      </c>
      <c r="F222" s="2">
        <f t="shared" si="15"/>
        <v>2.9760751101407482E-2</v>
      </c>
    </row>
    <row r="223" spans="1:6" x14ac:dyDescent="0.15">
      <c r="A223" s="2">
        <v>221.64000000000001</v>
      </c>
      <c r="B223" s="2">
        <v>3.6859999999999999</v>
      </c>
      <c r="C223" s="2">
        <f t="shared" si="12"/>
        <v>1135.2181929932392</v>
      </c>
      <c r="D223" s="2">
        <f t="shared" si="13"/>
        <v>3.839583333333333E-2</v>
      </c>
      <c r="E223" s="2">
        <f t="shared" si="14"/>
        <v>1178.8058415283756</v>
      </c>
      <c r="F223" s="2">
        <f t="shared" si="15"/>
        <v>3.0086160407649221E-2</v>
      </c>
    </row>
    <row r="224" spans="1:6" x14ac:dyDescent="0.15">
      <c r="A224" s="2">
        <v>222.1</v>
      </c>
      <c r="B224" s="2">
        <v>3.7549999999999999</v>
      </c>
      <c r="C224" s="2">
        <f t="shared" si="12"/>
        <v>1137.5742675681213</v>
      </c>
      <c r="D224" s="2">
        <f t="shared" si="13"/>
        <v>3.9114583333333335E-2</v>
      </c>
      <c r="E224" s="2">
        <f t="shared" si="14"/>
        <v>1182.0700110547702</v>
      </c>
      <c r="F224" s="2">
        <f t="shared" si="15"/>
        <v>3.0762339963547162E-2</v>
      </c>
    </row>
    <row r="225" spans="1:6" x14ac:dyDescent="0.15">
      <c r="A225" s="2">
        <v>222.09</v>
      </c>
      <c r="B225" s="2">
        <v>3.8359999999999999</v>
      </c>
      <c r="C225" s="2">
        <f t="shared" si="12"/>
        <v>1137.5230485556237</v>
      </c>
      <c r="D225" s="2">
        <f t="shared" si="13"/>
        <v>3.9958333333333332E-2</v>
      </c>
      <c r="E225" s="2">
        <f t="shared" si="14"/>
        <v>1182.9765737041589</v>
      </c>
      <c r="F225" s="2">
        <f t="shared" si="15"/>
        <v>3.1574342340034478E-2</v>
      </c>
    </row>
    <row r="226" spans="1:6" x14ac:dyDescent="0.15">
      <c r="A226" s="2">
        <v>221.67000000000002</v>
      </c>
      <c r="B226" s="2">
        <v>3.8479999999999999</v>
      </c>
      <c r="C226" s="2">
        <f t="shared" si="12"/>
        <v>1135.3718500307316</v>
      </c>
      <c r="D226" s="2">
        <f t="shared" si="13"/>
        <v>4.0083333333333332E-2</v>
      </c>
      <c r="E226" s="2">
        <f t="shared" si="14"/>
        <v>1180.8813383527965</v>
      </c>
      <c r="F226" s="2">
        <f t="shared" si="15"/>
        <v>3.1708916717151231E-2</v>
      </c>
    </row>
    <row r="227" spans="1:6" x14ac:dyDescent="0.15">
      <c r="A227" s="2">
        <v>222.02</v>
      </c>
      <c r="B227" s="2">
        <v>3.9129999999999998</v>
      </c>
      <c r="C227" s="2">
        <f t="shared" si="12"/>
        <v>1137.1645154681416</v>
      </c>
      <c r="D227" s="2">
        <f t="shared" si="13"/>
        <v>4.0760416666666667E-2</v>
      </c>
      <c r="E227" s="2">
        <f t="shared" si="14"/>
        <v>1183.5158149371712</v>
      </c>
      <c r="F227" s="2">
        <f t="shared" si="15"/>
        <v>3.2347707355337339E-2</v>
      </c>
    </row>
    <row r="228" spans="1:6" x14ac:dyDescent="0.15">
      <c r="A228" s="2">
        <v>221.68</v>
      </c>
      <c r="B228" s="2">
        <v>3.9359999999999999</v>
      </c>
      <c r="C228" s="2">
        <f t="shared" si="12"/>
        <v>1135.4230690432289</v>
      </c>
      <c r="D228" s="2">
        <f t="shared" si="13"/>
        <v>4.1000000000000002E-2</v>
      </c>
      <c r="E228" s="2">
        <f t="shared" si="14"/>
        <v>1181.9754148740012</v>
      </c>
      <c r="F228" s="2">
        <f t="shared" si="15"/>
        <v>3.2589525714120771E-2</v>
      </c>
    </row>
    <row r="229" spans="1:6" x14ac:dyDescent="0.15">
      <c r="A229" s="2">
        <v>222</v>
      </c>
      <c r="B229" s="2">
        <v>4.218</v>
      </c>
      <c r="C229" s="2">
        <f t="shared" si="12"/>
        <v>1137.0620774431468</v>
      </c>
      <c r="D229" s="2">
        <f t="shared" si="13"/>
        <v>4.3937499999999997E-2</v>
      </c>
      <c r="E229" s="2">
        <f t="shared" si="14"/>
        <v>1187.0217424708051</v>
      </c>
      <c r="F229" s="2">
        <f t="shared" si="15"/>
        <v>3.5396398247847738E-2</v>
      </c>
    </row>
    <row r="230" spans="1:6" x14ac:dyDescent="0.15">
      <c r="A230" s="2">
        <v>221.67000000000002</v>
      </c>
      <c r="B230" s="2">
        <v>4.0369999999999999</v>
      </c>
      <c r="C230" s="2">
        <f t="shared" si="12"/>
        <v>1135.3718500307316</v>
      </c>
      <c r="D230" s="2">
        <f t="shared" si="13"/>
        <v>4.205208333333333E-2</v>
      </c>
      <c r="E230" s="2">
        <f t="shared" si="14"/>
        <v>1183.1166016825448</v>
      </c>
      <c r="F230" s="2">
        <f t="shared" si="15"/>
        <v>3.3600004655969726E-2</v>
      </c>
    </row>
    <row r="231" spans="1:6" x14ac:dyDescent="0.15">
      <c r="A231" s="2">
        <v>221.96</v>
      </c>
      <c r="B231" s="2">
        <v>4.3029999999999999</v>
      </c>
      <c r="C231" s="2">
        <f t="shared" si="12"/>
        <v>1136.8572013931571</v>
      </c>
      <c r="D231" s="2">
        <f t="shared" si="13"/>
        <v>4.4822916666666664E-2</v>
      </c>
      <c r="E231" s="2">
        <f t="shared" si="14"/>
        <v>1187.8144569931026</v>
      </c>
      <c r="F231" s="2">
        <f t="shared" si="15"/>
        <v>3.6245559751945183E-2</v>
      </c>
    </row>
    <row r="232" spans="1:6" x14ac:dyDescent="0.15">
      <c r="A232" s="2">
        <v>221.86</v>
      </c>
      <c r="B232" s="2">
        <v>4.3609999999999998</v>
      </c>
      <c r="C232" s="2">
        <f t="shared" si="12"/>
        <v>1136.3450112681826</v>
      </c>
      <c r="D232" s="2">
        <f t="shared" si="13"/>
        <v>4.5427083333333333E-2</v>
      </c>
      <c r="E232" s="2">
        <f t="shared" si="14"/>
        <v>1187.9658507904799</v>
      </c>
      <c r="F232" s="2">
        <f t="shared" si="15"/>
        <v>3.6827065415340539E-2</v>
      </c>
    </row>
    <row r="233" spans="1:6" x14ac:dyDescent="0.15">
      <c r="A233" s="2">
        <v>221.66</v>
      </c>
      <c r="B233" s="2">
        <v>4.1829999999999998</v>
      </c>
      <c r="C233" s="2">
        <f t="shared" si="12"/>
        <v>1135.3206310182338</v>
      </c>
      <c r="D233" s="2">
        <f t="shared" si="13"/>
        <v>4.3572916666666663E-2</v>
      </c>
      <c r="E233" s="2">
        <f t="shared" si="14"/>
        <v>1184.7898622635389</v>
      </c>
      <c r="F233" s="2">
        <f t="shared" si="15"/>
        <v>3.5058743166665435E-2</v>
      </c>
    </row>
    <row r="234" spans="1:6" x14ac:dyDescent="0.15">
      <c r="A234" s="2">
        <v>221.77</v>
      </c>
      <c r="B234" s="2">
        <v>4.2839999999999998</v>
      </c>
      <c r="C234" s="2">
        <f t="shared" si="12"/>
        <v>1135.8840401557056</v>
      </c>
      <c r="D234" s="2">
        <f t="shared" si="13"/>
        <v>4.4624999999999998E-2</v>
      </c>
      <c r="E234" s="2">
        <f t="shared" si="14"/>
        <v>1186.5728654476538</v>
      </c>
      <c r="F234" s="2">
        <f t="shared" si="15"/>
        <v>3.6062623032838526E-2</v>
      </c>
    </row>
    <row r="235" spans="1:6" x14ac:dyDescent="0.15">
      <c r="A235" s="2">
        <v>221.47</v>
      </c>
      <c r="B235" s="2">
        <v>4.2949999999999999</v>
      </c>
      <c r="C235" s="2">
        <f t="shared" si="12"/>
        <v>1134.3474697807826</v>
      </c>
      <c r="D235" s="2">
        <f t="shared" si="13"/>
        <v>4.4739583333333333E-2</v>
      </c>
      <c r="E235" s="2">
        <f t="shared" si="14"/>
        <v>1185.0977029339956</v>
      </c>
      <c r="F235" s="2">
        <f t="shared" si="15"/>
        <v>3.6182580128578654E-2</v>
      </c>
    </row>
    <row r="236" spans="1:6" x14ac:dyDescent="0.15">
      <c r="A236" s="2">
        <v>221.93</v>
      </c>
      <c r="B236" s="2">
        <v>4.2910000000000004</v>
      </c>
      <c r="C236" s="2">
        <f t="shared" si="12"/>
        <v>1136.7035443556647</v>
      </c>
      <c r="D236" s="2">
        <f t="shared" si="13"/>
        <v>4.4697916666666671E-2</v>
      </c>
      <c r="E236" s="2">
        <f t="shared" si="14"/>
        <v>1187.5118246559789</v>
      </c>
      <c r="F236" s="2">
        <f t="shared" si="15"/>
        <v>3.6126942559066851E-2</v>
      </c>
    </row>
    <row r="237" spans="1:6" x14ac:dyDescent="0.15">
      <c r="A237" s="2">
        <v>221.5</v>
      </c>
      <c r="B237" s="2">
        <v>4.5540000000000003</v>
      </c>
      <c r="C237" s="2">
        <f t="shared" si="12"/>
        <v>1134.501126818275</v>
      </c>
      <c r="D237" s="2">
        <f t="shared" si="13"/>
        <v>4.74375E-2</v>
      </c>
      <c r="E237" s="2">
        <f t="shared" si="14"/>
        <v>1188.319024021717</v>
      </c>
      <c r="F237" s="2">
        <f t="shared" si="15"/>
        <v>3.8760606020071336E-2</v>
      </c>
    </row>
    <row r="238" spans="1:6" x14ac:dyDescent="0.15">
      <c r="A238" s="2">
        <v>222.01000000000002</v>
      </c>
      <c r="B238" s="2">
        <v>4.3650000000000002</v>
      </c>
      <c r="C238" s="2">
        <f t="shared" si="12"/>
        <v>1137.1132964556443</v>
      </c>
      <c r="D238" s="2">
        <f t="shared" si="13"/>
        <v>4.5468750000000002E-2</v>
      </c>
      <c r="E238" s="2">
        <f t="shared" si="14"/>
        <v>1188.8164166538618</v>
      </c>
      <c r="F238" s="2">
        <f t="shared" si="15"/>
        <v>3.686178342732619E-2</v>
      </c>
    </row>
    <row r="239" spans="1:6" x14ac:dyDescent="0.15">
      <c r="A239" s="2">
        <v>221.51000000000002</v>
      </c>
      <c r="B239" s="2">
        <v>4.6429999999999998</v>
      </c>
      <c r="C239" s="2">
        <f t="shared" si="12"/>
        <v>1134.5523458307725</v>
      </c>
      <c r="D239" s="2">
        <f t="shared" si="13"/>
        <v>4.8364583333333329E-2</v>
      </c>
      <c r="E239" s="2">
        <f t="shared" si="14"/>
        <v>1189.4244973067337</v>
      </c>
      <c r="F239" s="2">
        <f t="shared" si="15"/>
        <v>3.9644968630564013E-2</v>
      </c>
    </row>
    <row r="240" spans="1:6" x14ac:dyDescent="0.15">
      <c r="A240" s="2">
        <v>222</v>
      </c>
      <c r="B240" s="2">
        <v>4.5190000000000001</v>
      </c>
      <c r="C240" s="2">
        <f t="shared" si="12"/>
        <v>1137.0620774431468</v>
      </c>
      <c r="D240" s="2">
        <f t="shared" si="13"/>
        <v>4.7072916666666666E-2</v>
      </c>
      <c r="E240" s="2">
        <f t="shared" si="14"/>
        <v>1190.5869058594549</v>
      </c>
      <c r="F240" s="2">
        <f t="shared" si="15"/>
        <v>3.8395349368888033E-2</v>
      </c>
    </row>
    <row r="241" spans="1:6" x14ac:dyDescent="0.15">
      <c r="A241" s="2">
        <v>221.70000000000002</v>
      </c>
      <c r="B241" s="2">
        <v>4.6429999999999998</v>
      </c>
      <c r="C241" s="2">
        <f t="shared" si="12"/>
        <v>1135.5255070682238</v>
      </c>
      <c r="D241" s="2">
        <f t="shared" si="13"/>
        <v>4.8364583333333329E-2</v>
      </c>
      <c r="E241" s="2">
        <f t="shared" si="14"/>
        <v>1190.4447250819503</v>
      </c>
      <c r="F241" s="2">
        <f t="shared" si="15"/>
        <v>3.9638461367190882E-2</v>
      </c>
    </row>
    <row r="242" spans="1:6" x14ac:dyDescent="0.15">
      <c r="A242" s="2">
        <v>222.21</v>
      </c>
      <c r="B242" s="2">
        <v>4.6429999999999998</v>
      </c>
      <c r="C242" s="2">
        <f t="shared" si="12"/>
        <v>1138.1376767055931</v>
      </c>
      <c r="D242" s="2">
        <f t="shared" si="13"/>
        <v>4.8364583333333329E-2</v>
      </c>
      <c r="E242" s="2">
        <f t="shared" si="14"/>
        <v>1193.183231215427</v>
      </c>
      <c r="F242" s="2">
        <f t="shared" si="15"/>
        <v>3.9620994502347226E-2</v>
      </c>
    </row>
    <row r="243" spans="1:6" x14ac:dyDescent="0.15">
      <c r="A243" s="2">
        <v>222.27</v>
      </c>
      <c r="B243" s="2">
        <v>4.5810000000000004</v>
      </c>
      <c r="C243" s="2">
        <f t="shared" si="12"/>
        <v>1138.4449907805777</v>
      </c>
      <c r="D243" s="2">
        <f t="shared" si="13"/>
        <v>4.7718750000000004E-2</v>
      </c>
      <c r="E243" s="2">
        <f t="shared" si="14"/>
        <v>1192.7701626843884</v>
      </c>
      <c r="F243" s="2">
        <f t="shared" si="15"/>
        <v>3.9002710877095663E-2</v>
      </c>
    </row>
    <row r="244" spans="1:6" x14ac:dyDescent="0.15">
      <c r="A244" s="2">
        <v>221.87</v>
      </c>
      <c r="B244" s="2">
        <v>4.6040000000000001</v>
      </c>
      <c r="C244" s="2">
        <f t="shared" si="12"/>
        <v>1136.3962302806801</v>
      </c>
      <c r="D244" s="2">
        <f t="shared" si="13"/>
        <v>4.7958333333333332E-2</v>
      </c>
      <c r="E244" s="2">
        <f t="shared" si="14"/>
        <v>1190.8958994912243</v>
      </c>
      <c r="F244" s="2">
        <f t="shared" si="15"/>
        <v>3.924505565666523E-2</v>
      </c>
    </row>
    <row r="245" spans="1:6" x14ac:dyDescent="0.15">
      <c r="A245" s="2">
        <v>222.5</v>
      </c>
      <c r="B245" s="2">
        <v>4.8120000000000003</v>
      </c>
      <c r="C245" s="2">
        <f t="shared" si="12"/>
        <v>1139.6230280680188</v>
      </c>
      <c r="D245" s="2">
        <f t="shared" si="13"/>
        <v>5.0125000000000003E-2</v>
      </c>
      <c r="E245" s="2">
        <f t="shared" si="14"/>
        <v>1196.7466323499282</v>
      </c>
      <c r="F245" s="2">
        <f t="shared" si="15"/>
        <v>4.1288856805394909E-2</v>
      </c>
    </row>
    <row r="246" spans="1:6" x14ac:dyDescent="0.15">
      <c r="A246" s="2">
        <v>222.37</v>
      </c>
      <c r="B246" s="2">
        <v>4.5919999999999996</v>
      </c>
      <c r="C246" s="2">
        <f t="shared" si="12"/>
        <v>1138.9571809055521</v>
      </c>
      <c r="D246" s="2">
        <f t="shared" si="13"/>
        <v>4.7833333333333332E-2</v>
      </c>
      <c r="E246" s="2">
        <f t="shared" si="14"/>
        <v>1193.4372993922011</v>
      </c>
      <c r="F246" s="2">
        <f t="shared" si="15"/>
        <v>3.9108644613487273E-2</v>
      </c>
    </row>
    <row r="247" spans="1:6" x14ac:dyDescent="0.15">
      <c r="A247" s="2">
        <v>222.84</v>
      </c>
      <c r="B247" s="2">
        <v>4.6929999999999996</v>
      </c>
      <c r="C247" s="2">
        <f t="shared" si="12"/>
        <v>1141.3644744929318</v>
      </c>
      <c r="D247" s="2">
        <f t="shared" si="13"/>
        <v>4.888541666666666E-2</v>
      </c>
      <c r="E247" s="2">
        <f t="shared" si="14"/>
        <v>1197.1605523970497</v>
      </c>
      <c r="F247" s="2">
        <f t="shared" si="15"/>
        <v>4.0096099960312916E-2</v>
      </c>
    </row>
    <row r="248" spans="1:6" x14ac:dyDescent="0.15">
      <c r="A248" s="2">
        <v>222.58</v>
      </c>
      <c r="B248" s="2">
        <v>4.6500000000000004</v>
      </c>
      <c r="C248" s="2">
        <f t="shared" si="12"/>
        <v>1140.0327801679982</v>
      </c>
      <c r="D248" s="2">
        <f t="shared" si="13"/>
        <v>4.8437500000000001E-2</v>
      </c>
      <c r="E248" s="2">
        <f t="shared" si="14"/>
        <v>1195.2531179573855</v>
      </c>
      <c r="F248" s="2">
        <f t="shared" si="15"/>
        <v>3.967787282011731E-2</v>
      </c>
    </row>
    <row r="249" spans="1:6" x14ac:dyDescent="0.15">
      <c r="A249" s="2">
        <v>223.03</v>
      </c>
      <c r="B249" s="2">
        <v>4.6740000000000004</v>
      </c>
      <c r="C249" s="2">
        <f t="shared" si="12"/>
        <v>1142.337635730383</v>
      </c>
      <c r="D249" s="2">
        <f t="shared" si="13"/>
        <v>4.8687500000000002E-2</v>
      </c>
      <c r="E249" s="2">
        <f t="shared" si="14"/>
        <v>1197.9551993700061</v>
      </c>
      <c r="F249" s="2">
        <f t="shared" si="15"/>
        <v>3.990088253036457E-2</v>
      </c>
    </row>
    <row r="250" spans="1:6" x14ac:dyDescent="0.15">
      <c r="A250" s="2">
        <v>223.24</v>
      </c>
      <c r="B250" s="2">
        <v>4.9400000000000004</v>
      </c>
      <c r="C250" s="2">
        <f t="shared" si="12"/>
        <v>1143.4132349928293</v>
      </c>
      <c r="D250" s="2">
        <f t="shared" si="13"/>
        <v>5.1458333333333335E-2</v>
      </c>
      <c r="E250" s="2">
        <f t="shared" si="14"/>
        <v>1202.2513743768354</v>
      </c>
      <c r="F250" s="2">
        <f t="shared" si="15"/>
        <v>4.253239746840029E-2</v>
      </c>
    </row>
    <row r="251" spans="1:6" x14ac:dyDescent="0.15">
      <c r="A251" s="2">
        <v>222.86</v>
      </c>
      <c r="B251" s="2">
        <v>4.9320000000000004</v>
      </c>
      <c r="C251" s="2">
        <f t="shared" si="12"/>
        <v>1141.4669125179266</v>
      </c>
      <c r="D251" s="2">
        <f t="shared" si="13"/>
        <v>5.1375000000000004E-2</v>
      </c>
      <c r="E251" s="2">
        <f t="shared" si="14"/>
        <v>1200.1097751485352</v>
      </c>
      <c r="F251" s="2">
        <f t="shared" si="15"/>
        <v>4.2466153851330693E-2</v>
      </c>
    </row>
    <row r="252" spans="1:6" x14ac:dyDescent="0.15">
      <c r="A252" s="2">
        <v>223.49</v>
      </c>
      <c r="B252" s="2">
        <v>4.774</v>
      </c>
      <c r="C252" s="2">
        <f t="shared" si="12"/>
        <v>1144.6937103052653</v>
      </c>
      <c r="D252" s="2">
        <f t="shared" si="13"/>
        <v>4.9729166666666665E-2</v>
      </c>
      <c r="E252" s="2">
        <f t="shared" si="14"/>
        <v>1201.6183746073209</v>
      </c>
      <c r="F252" s="2">
        <f t="shared" si="15"/>
        <v>4.0877940225624299E-2</v>
      </c>
    </row>
    <row r="253" spans="1:6" x14ac:dyDescent="0.15">
      <c r="A253" s="2">
        <v>223.18</v>
      </c>
      <c r="B253" s="2">
        <v>5.0250000000000004</v>
      </c>
      <c r="C253" s="2">
        <f t="shared" si="12"/>
        <v>1143.1059209178447</v>
      </c>
      <c r="D253" s="2">
        <f t="shared" si="13"/>
        <v>5.2343750000000001E-2</v>
      </c>
      <c r="E253" s="2">
        <f t="shared" si="14"/>
        <v>1202.9403714658881</v>
      </c>
      <c r="F253" s="2">
        <f t="shared" si="15"/>
        <v>4.3376182446096936E-2</v>
      </c>
    </row>
    <row r="254" spans="1:6" x14ac:dyDescent="0.15">
      <c r="A254" s="2">
        <v>223.55</v>
      </c>
      <c r="B254" s="2">
        <v>4.8319999999999999</v>
      </c>
      <c r="C254" s="2">
        <f t="shared" si="12"/>
        <v>1145.0010243802499</v>
      </c>
      <c r="D254" s="2">
        <f t="shared" si="13"/>
        <v>5.0333333333333334E-2</v>
      </c>
      <c r="E254" s="2">
        <f t="shared" si="14"/>
        <v>1202.6327426073892</v>
      </c>
      <c r="F254" s="2">
        <f t="shared" si="15"/>
        <v>4.1451265017223453E-2</v>
      </c>
    </row>
    <row r="255" spans="1:6" x14ac:dyDescent="0.15">
      <c r="A255" s="2">
        <v>223.34</v>
      </c>
      <c r="B255" s="2">
        <v>4.8860000000000001</v>
      </c>
      <c r="C255" s="2">
        <f t="shared" si="12"/>
        <v>1143.9254251178036</v>
      </c>
      <c r="D255" s="2">
        <f t="shared" si="13"/>
        <v>5.0895833333333335E-2</v>
      </c>
      <c r="E255" s="2">
        <f t="shared" si="14"/>
        <v>1202.1464629003617</v>
      </c>
      <c r="F255" s="2">
        <f t="shared" si="15"/>
        <v>4.1993858174693699E-2</v>
      </c>
    </row>
    <row r="256" spans="1:6" x14ac:dyDescent="0.15">
      <c r="A256" s="2">
        <v>223.74</v>
      </c>
      <c r="B256" s="2">
        <v>4.9169999999999998</v>
      </c>
      <c r="C256" s="2">
        <f t="shared" si="12"/>
        <v>1145.9741856177013</v>
      </c>
      <c r="D256" s="2">
        <f t="shared" si="13"/>
        <v>5.121875E-2</v>
      </c>
      <c r="E256" s="2">
        <f t="shared" si="14"/>
        <v>1204.669550937308</v>
      </c>
      <c r="F256" s="2">
        <f t="shared" si="15"/>
        <v>4.2287388993949356E-2</v>
      </c>
    </row>
    <row r="257" spans="1:6" x14ac:dyDescent="0.15">
      <c r="A257" s="2">
        <v>223.4</v>
      </c>
      <c r="B257" s="2">
        <v>5.2329999999999997</v>
      </c>
      <c r="C257" s="2">
        <f t="shared" si="12"/>
        <v>1144.2327391927884</v>
      </c>
      <c r="D257" s="2">
        <f t="shared" si="13"/>
        <v>5.4510416666666665E-2</v>
      </c>
      <c r="E257" s="2">
        <f t="shared" si="14"/>
        <v>1206.6053425698285</v>
      </c>
      <c r="F257" s="2">
        <f t="shared" si="15"/>
        <v>4.5425427410638937E-2</v>
      </c>
    </row>
    <row r="258" spans="1:6" x14ac:dyDescent="0.15">
      <c r="A258" s="2">
        <v>223.92000000000002</v>
      </c>
      <c r="B258" s="2">
        <v>5.0170000000000003</v>
      </c>
      <c r="C258" s="2">
        <f t="shared" si="12"/>
        <v>1146.8961278426552</v>
      </c>
      <c r="D258" s="2">
        <f t="shared" si="13"/>
        <v>5.226041666666667E-2</v>
      </c>
      <c r="E258" s="2">
        <f t="shared" si="14"/>
        <v>1206.8333973570991</v>
      </c>
      <c r="F258" s="2">
        <f t="shared" si="15"/>
        <v>4.3271646912413086E-2</v>
      </c>
    </row>
    <row r="259" spans="1:6" x14ac:dyDescent="0.15">
      <c r="A259" s="2">
        <v>223.53</v>
      </c>
      <c r="B259" s="2">
        <v>5.0519999999999996</v>
      </c>
      <c r="C259" s="2">
        <f t="shared" ref="C259:C322" si="16">A259*1000/195.24</f>
        <v>1144.898586355255</v>
      </c>
      <c r="D259" s="2">
        <f t="shared" ref="D259:D322" si="17">B259/96</f>
        <v>5.2624999999999998E-2</v>
      </c>
      <c r="E259" s="2">
        <f t="shared" ref="E259:E322" si="18">C259*(1+D259)</f>
        <v>1205.1488744622002</v>
      </c>
      <c r="F259" s="2">
        <f t="shared" ref="F259:F322" si="19">LN(1+D259)-C259/149550</f>
        <v>4.3631420253306623E-2</v>
      </c>
    </row>
    <row r="260" spans="1:6" x14ac:dyDescent="0.15">
      <c r="A260" s="2">
        <v>223.97</v>
      </c>
      <c r="B260" s="2">
        <v>5.0830000000000002</v>
      </c>
      <c r="C260" s="2">
        <f t="shared" si="16"/>
        <v>1147.1522229051423</v>
      </c>
      <c r="D260" s="2">
        <f t="shared" si="17"/>
        <v>5.2947916666666671E-2</v>
      </c>
      <c r="E260" s="2">
        <f t="shared" si="18"/>
        <v>1207.891543207505</v>
      </c>
      <c r="F260" s="2">
        <f t="shared" si="19"/>
        <v>4.3923076506808649E-2</v>
      </c>
    </row>
    <row r="261" spans="1:6" x14ac:dyDescent="0.15">
      <c r="A261" s="2">
        <v>224.08</v>
      </c>
      <c r="B261" s="2">
        <v>5.1369999999999996</v>
      </c>
      <c r="C261" s="2">
        <f t="shared" si="16"/>
        <v>1147.7156320426141</v>
      </c>
      <c r="D261" s="2">
        <f t="shared" si="17"/>
        <v>5.3510416666666664E-2</v>
      </c>
      <c r="E261" s="2">
        <f t="shared" si="18"/>
        <v>1209.1303737280609</v>
      </c>
      <c r="F261" s="2">
        <f t="shared" si="19"/>
        <v>4.4453380959484583E-2</v>
      </c>
    </row>
    <row r="262" spans="1:6" x14ac:dyDescent="0.15">
      <c r="A262" s="2">
        <v>223.52</v>
      </c>
      <c r="B262" s="2">
        <v>5.21</v>
      </c>
      <c r="C262" s="2">
        <f t="shared" si="16"/>
        <v>1144.8473673427575</v>
      </c>
      <c r="D262" s="2">
        <f t="shared" si="17"/>
        <v>5.4270833333333331E-2</v>
      </c>
      <c r="E262" s="2">
        <f t="shared" si="18"/>
        <v>1206.9791880079217</v>
      </c>
      <c r="F262" s="2">
        <f t="shared" si="19"/>
        <v>4.5194093105806972E-2</v>
      </c>
    </row>
    <row r="263" spans="1:6" x14ac:dyDescent="0.15">
      <c r="A263" s="2">
        <v>224.11</v>
      </c>
      <c r="B263" s="2">
        <v>5.1870000000000003</v>
      </c>
      <c r="C263" s="2">
        <f t="shared" si="16"/>
        <v>1147.8692890801065</v>
      </c>
      <c r="D263" s="2">
        <f t="shared" si="17"/>
        <v>5.4031250000000003E-2</v>
      </c>
      <c r="E263" s="2">
        <f t="shared" si="18"/>
        <v>1209.8901016057159</v>
      </c>
      <c r="F263" s="2">
        <f t="shared" si="19"/>
        <v>4.4946610243627838E-2</v>
      </c>
    </row>
    <row r="264" spans="1:6" x14ac:dyDescent="0.15">
      <c r="A264" s="2">
        <v>223.71</v>
      </c>
      <c r="B264" s="2">
        <v>5.2720000000000002</v>
      </c>
      <c r="C264" s="2">
        <f t="shared" si="16"/>
        <v>1145.8205285802089</v>
      </c>
      <c r="D264" s="2">
        <f t="shared" si="17"/>
        <v>5.4916666666666669E-2</v>
      </c>
      <c r="E264" s="2">
        <f t="shared" si="18"/>
        <v>1208.7451726080722</v>
      </c>
      <c r="F264" s="2">
        <f t="shared" si="19"/>
        <v>4.5799985976151279E-2</v>
      </c>
    </row>
    <row r="265" spans="1:6" x14ac:dyDescent="0.15">
      <c r="A265" s="2">
        <v>224.14000000000001</v>
      </c>
      <c r="B265" s="2">
        <v>5.53</v>
      </c>
      <c r="C265" s="2">
        <f t="shared" si="16"/>
        <v>1148.0229461175988</v>
      </c>
      <c r="D265" s="2">
        <f t="shared" si="17"/>
        <v>5.7604166666666672E-2</v>
      </c>
      <c r="E265" s="2">
        <f t="shared" si="18"/>
        <v>1214.1538512429147</v>
      </c>
      <c r="F265" s="2">
        <f t="shared" si="19"/>
        <v>4.8329613990279401E-2</v>
      </c>
    </row>
    <row r="266" spans="1:6" x14ac:dyDescent="0.15">
      <c r="A266" s="2">
        <v>223.87</v>
      </c>
      <c r="B266" s="2">
        <v>5.3410000000000002</v>
      </c>
      <c r="C266" s="2">
        <f t="shared" si="16"/>
        <v>1146.640032780168</v>
      </c>
      <c r="D266" s="2">
        <f t="shared" si="17"/>
        <v>5.5635416666666666E-2</v>
      </c>
      <c r="E266" s="2">
        <f t="shared" si="18"/>
        <v>1210.433828770573</v>
      </c>
      <c r="F266" s="2">
        <f t="shared" si="19"/>
        <v>4.6475607611823434E-2</v>
      </c>
    </row>
    <row r="267" spans="1:6" x14ac:dyDescent="0.15">
      <c r="A267" s="2">
        <v>224.24</v>
      </c>
      <c r="B267" s="2">
        <v>5.3869999999999996</v>
      </c>
      <c r="C267" s="2">
        <f t="shared" si="16"/>
        <v>1148.5351362425731</v>
      </c>
      <c r="D267" s="2">
        <f t="shared" si="17"/>
        <v>5.6114583333333329E-2</v>
      </c>
      <c r="E267" s="2">
        <f t="shared" si="18"/>
        <v>1212.9847068565184</v>
      </c>
      <c r="F267" s="2">
        <f t="shared" si="19"/>
        <v>4.6916745611586319E-2</v>
      </c>
    </row>
    <row r="268" spans="1:6" x14ac:dyDescent="0.15">
      <c r="A268" s="2">
        <v>223.73000000000002</v>
      </c>
      <c r="B268" s="2">
        <v>5.5609999999999999</v>
      </c>
      <c r="C268" s="2">
        <f t="shared" si="16"/>
        <v>1145.922966605204</v>
      </c>
      <c r="D268" s="2">
        <f t="shared" si="17"/>
        <v>5.792708333333333E-2</v>
      </c>
      <c r="E268" s="2">
        <f t="shared" si="18"/>
        <v>1212.3029417853243</v>
      </c>
      <c r="F268" s="2">
        <f t="shared" si="19"/>
        <v>4.8648937850753471E-2</v>
      </c>
    </row>
    <row r="269" spans="1:6" x14ac:dyDescent="0.15">
      <c r="A269" s="2">
        <v>223.96</v>
      </c>
      <c r="B269" s="2">
        <v>5.5730000000000004</v>
      </c>
      <c r="C269" s="2">
        <f t="shared" si="16"/>
        <v>1147.1010038926449</v>
      </c>
      <c r="D269" s="2">
        <f t="shared" si="17"/>
        <v>5.8052083333333337E-2</v>
      </c>
      <c r="E269" s="2">
        <f t="shared" si="18"/>
        <v>1213.6926069623712</v>
      </c>
      <c r="F269" s="2">
        <f t="shared" si="19"/>
        <v>4.8759209248595434E-2</v>
      </c>
    </row>
    <row r="270" spans="1:6" x14ac:dyDescent="0.15">
      <c r="A270" s="2">
        <v>224.41</v>
      </c>
      <c r="B270" s="2">
        <v>5.5149999999999997</v>
      </c>
      <c r="C270" s="2">
        <f t="shared" si="16"/>
        <v>1149.4058594550297</v>
      </c>
      <c r="D270" s="2">
        <f t="shared" si="17"/>
        <v>5.7447916666666661E-2</v>
      </c>
      <c r="E270" s="2">
        <f t="shared" si="18"/>
        <v>1215.4368314851806</v>
      </c>
      <c r="F270" s="2">
        <f t="shared" si="19"/>
        <v>4.8172616327611849E-2</v>
      </c>
    </row>
    <row r="271" spans="1:6" x14ac:dyDescent="0.15">
      <c r="A271" s="2">
        <v>223.89000000000001</v>
      </c>
      <c r="B271" s="2">
        <v>5.6420000000000003</v>
      </c>
      <c r="C271" s="2">
        <f t="shared" si="16"/>
        <v>1146.7424708051631</v>
      </c>
      <c r="D271" s="2">
        <f t="shared" si="17"/>
        <v>5.8770833333333335E-2</v>
      </c>
      <c r="E271" s="2">
        <f t="shared" si="18"/>
        <v>1214.1374814331082</v>
      </c>
      <c r="F271" s="2">
        <f t="shared" si="19"/>
        <v>4.9440690416569524E-2</v>
      </c>
    </row>
    <row r="272" spans="1:6" x14ac:dyDescent="0.15">
      <c r="A272" s="2">
        <v>224.17000000000002</v>
      </c>
      <c r="B272" s="2">
        <v>5.6040000000000001</v>
      </c>
      <c r="C272" s="2">
        <f t="shared" si="16"/>
        <v>1148.1766031550912</v>
      </c>
      <c r="D272" s="2">
        <f t="shared" si="17"/>
        <v>5.8375000000000003E-2</v>
      </c>
      <c r="E272" s="2">
        <f t="shared" si="18"/>
        <v>1215.2014123642698</v>
      </c>
      <c r="F272" s="2">
        <f t="shared" si="19"/>
        <v>4.9057169662650724E-2</v>
      </c>
    </row>
    <row r="273" spans="1:6" x14ac:dyDescent="0.15">
      <c r="A273" s="2">
        <v>223.87</v>
      </c>
      <c r="B273" s="2">
        <v>5.9009999999999998</v>
      </c>
      <c r="C273" s="2">
        <f t="shared" si="16"/>
        <v>1146.640032780168</v>
      </c>
      <c r="D273" s="2">
        <f t="shared" si="17"/>
        <v>6.1468749999999996E-2</v>
      </c>
      <c r="E273" s="2">
        <f t="shared" si="18"/>
        <v>1217.122562295124</v>
      </c>
      <c r="F273" s="2">
        <f t="shared" si="19"/>
        <v>5.1986293564104322E-2</v>
      </c>
    </row>
    <row r="274" spans="1:6" x14ac:dyDescent="0.15">
      <c r="A274" s="2">
        <v>224.33</v>
      </c>
      <c r="B274" s="2">
        <v>5.681</v>
      </c>
      <c r="C274" s="2">
        <f t="shared" si="16"/>
        <v>1148.9961073550501</v>
      </c>
      <c r="D274" s="2">
        <f t="shared" si="17"/>
        <v>5.9177083333333332E-2</v>
      </c>
      <c r="E274" s="2">
        <f t="shared" si="18"/>
        <v>1216.9903457496755</v>
      </c>
      <c r="F274" s="2">
        <f t="shared" si="19"/>
        <v>4.9809247022379606E-2</v>
      </c>
    </row>
    <row r="275" spans="1:6" x14ac:dyDescent="0.15">
      <c r="A275" s="2">
        <v>224.02</v>
      </c>
      <c r="B275" s="2">
        <v>5.7389999999999999</v>
      </c>
      <c r="C275" s="2">
        <f t="shared" si="16"/>
        <v>1147.4083179676295</v>
      </c>
      <c r="D275" s="2">
        <f t="shared" si="17"/>
        <v>5.9781250000000001E-2</v>
      </c>
      <c r="E275" s="2">
        <f t="shared" si="18"/>
        <v>1216.0018214761317</v>
      </c>
      <c r="F275" s="2">
        <f t="shared" si="19"/>
        <v>5.0390112898192951E-2</v>
      </c>
    </row>
    <row r="276" spans="1:6" x14ac:dyDescent="0.15">
      <c r="A276" s="2">
        <v>224.22</v>
      </c>
      <c r="B276" s="2">
        <v>5.835</v>
      </c>
      <c r="C276" s="2">
        <f t="shared" si="16"/>
        <v>1148.4326982175783</v>
      </c>
      <c r="D276" s="2">
        <f t="shared" si="17"/>
        <v>6.0781250000000002E-2</v>
      </c>
      <c r="E276" s="2">
        <f t="shared" si="18"/>
        <v>1218.2358731561155</v>
      </c>
      <c r="F276" s="2">
        <f t="shared" si="19"/>
        <v>5.1326409198500511E-2</v>
      </c>
    </row>
    <row r="277" spans="1:6" x14ac:dyDescent="0.15">
      <c r="A277" s="2">
        <v>224.13</v>
      </c>
      <c r="B277" s="2">
        <v>5.8159999999999998</v>
      </c>
      <c r="C277" s="2">
        <f t="shared" si="16"/>
        <v>1147.9717271051013</v>
      </c>
      <c r="D277" s="2">
        <f t="shared" si="17"/>
        <v>6.0583333333333329E-2</v>
      </c>
      <c r="E277" s="2">
        <f t="shared" si="18"/>
        <v>1217.5196809055521</v>
      </c>
      <c r="F277" s="2">
        <f t="shared" si="19"/>
        <v>5.1142897854440102E-2</v>
      </c>
    </row>
    <row r="278" spans="1:6" x14ac:dyDescent="0.15">
      <c r="A278" s="2">
        <v>224.43</v>
      </c>
      <c r="B278" s="2">
        <v>5.8540000000000001</v>
      </c>
      <c r="C278" s="2">
        <f t="shared" si="16"/>
        <v>1149.5082974800246</v>
      </c>
      <c r="D278" s="2">
        <f t="shared" si="17"/>
        <v>6.0979166666666668E-2</v>
      </c>
      <c r="E278" s="2">
        <f t="shared" si="18"/>
        <v>1219.6043555367751</v>
      </c>
      <c r="F278" s="2">
        <f t="shared" si="19"/>
        <v>5.1505775881284022E-2</v>
      </c>
    </row>
    <row r="279" spans="1:6" x14ac:dyDescent="0.15">
      <c r="A279" s="2">
        <v>224.01000000000002</v>
      </c>
      <c r="B279" s="2">
        <v>5.8579999999999997</v>
      </c>
      <c r="C279" s="2">
        <f t="shared" si="16"/>
        <v>1147.3570989551322</v>
      </c>
      <c r="D279" s="2">
        <f t="shared" si="17"/>
        <v>6.102083333333333E-2</v>
      </c>
      <c r="E279" s="2">
        <f t="shared" si="18"/>
        <v>1217.3697852642902</v>
      </c>
      <c r="F279" s="2">
        <f t="shared" si="19"/>
        <v>5.155943148608598E-2</v>
      </c>
    </row>
    <row r="280" spans="1:6" x14ac:dyDescent="0.15">
      <c r="A280" s="2">
        <v>224.38</v>
      </c>
      <c r="B280" s="2">
        <v>5.9470000000000001</v>
      </c>
      <c r="C280" s="2">
        <f t="shared" si="16"/>
        <v>1149.2522024175373</v>
      </c>
      <c r="D280" s="2">
        <f t="shared" si="17"/>
        <v>6.1947916666666665E-2</v>
      </c>
      <c r="E280" s="2">
        <f t="shared" si="18"/>
        <v>1220.4459820818822</v>
      </c>
      <c r="F280" s="2">
        <f t="shared" si="19"/>
        <v>5.2420143374242147E-2</v>
      </c>
    </row>
    <row r="281" spans="1:6" x14ac:dyDescent="0.15">
      <c r="A281" s="2">
        <v>224.09</v>
      </c>
      <c r="B281" s="2">
        <v>5.9859999999999998</v>
      </c>
      <c r="C281" s="2">
        <f t="shared" si="16"/>
        <v>1147.7668510551116</v>
      </c>
      <c r="D281" s="2">
        <f t="shared" si="17"/>
        <v>6.2354166666666662E-2</v>
      </c>
      <c r="E281" s="2">
        <f t="shared" si="18"/>
        <v>1219.3348965802772</v>
      </c>
      <c r="F281" s="2">
        <f t="shared" si="19"/>
        <v>5.2812554076872111E-2</v>
      </c>
    </row>
    <row r="282" spans="1:6" x14ac:dyDescent="0.15">
      <c r="A282" s="2">
        <v>224.46</v>
      </c>
      <c r="B282" s="2">
        <v>6.125</v>
      </c>
      <c r="C282" s="2">
        <f t="shared" si="16"/>
        <v>1149.661954517517</v>
      </c>
      <c r="D282" s="2">
        <f t="shared" si="17"/>
        <v>6.3802083333333329E-2</v>
      </c>
      <c r="E282" s="2">
        <f t="shared" si="18"/>
        <v>1223.0127823448063</v>
      </c>
      <c r="F282" s="2">
        <f t="shared" si="19"/>
        <v>5.4161886255844408E-2</v>
      </c>
    </row>
    <row r="283" spans="1:6" x14ac:dyDescent="0.15">
      <c r="A283" s="2">
        <v>224.46</v>
      </c>
      <c r="B283" s="2">
        <v>6.1669999999999998</v>
      </c>
      <c r="C283" s="2">
        <f t="shared" si="16"/>
        <v>1149.661954517517</v>
      </c>
      <c r="D283" s="2">
        <f t="shared" si="17"/>
        <v>6.4239583333333336E-2</v>
      </c>
      <c r="E283" s="2">
        <f t="shared" si="18"/>
        <v>1223.5157594499078</v>
      </c>
      <c r="F283" s="2">
        <f t="shared" si="19"/>
        <v>5.457306242125215E-2</v>
      </c>
    </row>
    <row r="284" spans="1:6" x14ac:dyDescent="0.15">
      <c r="A284" s="2">
        <v>224.16</v>
      </c>
      <c r="B284" s="2">
        <v>6.1210000000000004</v>
      </c>
      <c r="C284" s="2">
        <f t="shared" si="16"/>
        <v>1148.1253841425937</v>
      </c>
      <c r="D284" s="2">
        <f t="shared" si="17"/>
        <v>6.3760416666666667E-2</v>
      </c>
      <c r="E284" s="2">
        <f t="shared" si="18"/>
        <v>1221.3303370211024</v>
      </c>
      <c r="F284" s="2">
        <f t="shared" si="19"/>
        <v>5.4132992428490817E-2</v>
      </c>
    </row>
    <row r="285" spans="1:6" x14ac:dyDescent="0.15">
      <c r="A285" s="2">
        <v>224.31</v>
      </c>
      <c r="B285" s="2">
        <v>6.1589999999999998</v>
      </c>
      <c r="C285" s="2">
        <f t="shared" si="16"/>
        <v>1148.8936693300552</v>
      </c>
      <c r="D285" s="2">
        <f t="shared" si="17"/>
        <v>6.4156249999999998E-2</v>
      </c>
      <c r="E285" s="2">
        <f t="shared" si="18"/>
        <v>1222.6023788030116</v>
      </c>
      <c r="F285" s="2">
        <f t="shared" si="19"/>
        <v>5.4499893498288474E-2</v>
      </c>
    </row>
    <row r="286" spans="1:6" x14ac:dyDescent="0.15">
      <c r="A286" s="2">
        <v>224.22</v>
      </c>
      <c r="B286" s="2">
        <v>6.2089999999999996</v>
      </c>
      <c r="C286" s="2">
        <f t="shared" si="16"/>
        <v>1148.4326982175783</v>
      </c>
      <c r="D286" s="2">
        <f t="shared" si="17"/>
        <v>6.4677083333333329E-2</v>
      </c>
      <c r="E286" s="2">
        <f t="shared" si="18"/>
        <v>1222.7099755429213</v>
      </c>
      <c r="F286" s="2">
        <f t="shared" si="19"/>
        <v>5.499228929140848E-2</v>
      </c>
    </row>
    <row r="287" spans="1:6" x14ac:dyDescent="0.15">
      <c r="A287" s="2">
        <v>224.44</v>
      </c>
      <c r="B287" s="2">
        <v>6.2709999999999999</v>
      </c>
      <c r="C287" s="2">
        <f t="shared" si="16"/>
        <v>1149.5595164925219</v>
      </c>
      <c r="D287" s="2">
        <f t="shared" si="17"/>
        <v>6.5322916666666661E-2</v>
      </c>
      <c r="E287" s="2">
        <f t="shared" si="18"/>
        <v>1224.6520969917365</v>
      </c>
      <c r="F287" s="2">
        <f t="shared" si="19"/>
        <v>5.5591170859411621E-2</v>
      </c>
    </row>
    <row r="288" spans="1:6" x14ac:dyDescent="0.15">
      <c r="A288" s="2">
        <v>224.04000000000002</v>
      </c>
      <c r="B288" s="2">
        <v>6.4139999999999997</v>
      </c>
      <c r="C288" s="2">
        <f t="shared" si="16"/>
        <v>1147.5107559926246</v>
      </c>
      <c r="D288" s="2">
        <f t="shared" si="17"/>
        <v>6.6812499999999997E-2</v>
      </c>
      <c r="E288" s="2">
        <f t="shared" si="18"/>
        <v>1224.1788183773817</v>
      </c>
      <c r="F288" s="2">
        <f t="shared" si="19"/>
        <v>5.7002139562858406E-2</v>
      </c>
    </row>
    <row r="289" spans="1:6" x14ac:dyDescent="0.15">
      <c r="A289" s="2">
        <v>224.48000000000002</v>
      </c>
      <c r="B289" s="2">
        <v>6.3449999999999998</v>
      </c>
      <c r="C289" s="2">
        <f t="shared" si="16"/>
        <v>1149.7643925425118</v>
      </c>
      <c r="D289" s="2">
        <f t="shared" si="17"/>
        <v>6.6093749999999993E-2</v>
      </c>
      <c r="E289" s="2">
        <f t="shared" si="18"/>
        <v>1225.7566328621185</v>
      </c>
      <c r="F289" s="2">
        <f t="shared" si="19"/>
        <v>5.6313107036082319E-2</v>
      </c>
    </row>
    <row r="290" spans="1:6" x14ac:dyDescent="0.15">
      <c r="A290" s="2">
        <v>224.21</v>
      </c>
      <c r="B290" s="2">
        <v>6.3949999999999996</v>
      </c>
      <c r="C290" s="2">
        <f t="shared" si="16"/>
        <v>1148.381479205081</v>
      </c>
      <c r="D290" s="2">
        <f t="shared" si="17"/>
        <v>6.6614583333333324E-2</v>
      </c>
      <c r="E290" s="2">
        <f t="shared" si="18"/>
        <v>1224.8804329500445</v>
      </c>
      <c r="F290" s="2">
        <f t="shared" si="19"/>
        <v>5.6810778552602109E-2</v>
      </c>
    </row>
    <row r="291" spans="1:6" x14ac:dyDescent="0.15">
      <c r="A291" s="2">
        <v>224.48000000000002</v>
      </c>
      <c r="B291" s="2">
        <v>6.6459999999999999</v>
      </c>
      <c r="C291" s="2">
        <f t="shared" si="16"/>
        <v>1149.7643925425118</v>
      </c>
      <c r="D291" s="2">
        <f t="shared" si="17"/>
        <v>6.9229166666666661E-2</v>
      </c>
      <c r="E291" s="2">
        <f t="shared" si="18"/>
        <v>1229.361623301236</v>
      </c>
      <c r="F291" s="2">
        <f t="shared" si="19"/>
        <v>5.924982344144876E-2</v>
      </c>
    </row>
    <row r="292" spans="1:6" x14ac:dyDescent="0.15">
      <c r="A292" s="2">
        <v>224.21</v>
      </c>
      <c r="B292" s="2">
        <v>6.5919999999999996</v>
      </c>
      <c r="C292" s="2">
        <f t="shared" si="16"/>
        <v>1148.381479205081</v>
      </c>
      <c r="D292" s="2">
        <f t="shared" si="17"/>
        <v>6.8666666666666668E-2</v>
      </c>
      <c r="E292" s="2">
        <f t="shared" si="18"/>
        <v>1227.2370074438297</v>
      </c>
      <c r="F292" s="2">
        <f t="shared" si="19"/>
        <v>5.8732852251414114E-2</v>
      </c>
    </row>
    <row r="293" spans="1:6" x14ac:dyDescent="0.15">
      <c r="A293" s="2">
        <v>224.39000000000001</v>
      </c>
      <c r="B293" s="2">
        <v>6.5259999999999998</v>
      </c>
      <c r="C293" s="2">
        <f t="shared" si="16"/>
        <v>1149.3034214300349</v>
      </c>
      <c r="D293" s="2">
        <f t="shared" si="17"/>
        <v>6.797916666666666E-2</v>
      </c>
      <c r="E293" s="2">
        <f t="shared" si="18"/>
        <v>1227.4321102659974</v>
      </c>
      <c r="F293" s="2">
        <f t="shared" si="19"/>
        <v>5.8083155437660197E-2</v>
      </c>
    </row>
    <row r="294" spans="1:6" x14ac:dyDescent="0.15">
      <c r="A294" s="2">
        <v>224.61</v>
      </c>
      <c r="B294" s="2">
        <v>6.5839999999999996</v>
      </c>
      <c r="C294" s="2">
        <f t="shared" si="16"/>
        <v>1150.4302397049785</v>
      </c>
      <c r="D294" s="2">
        <f t="shared" si="17"/>
        <v>6.8583333333333329E-2</v>
      </c>
      <c r="E294" s="2">
        <f t="shared" si="18"/>
        <v>1229.3305803114115</v>
      </c>
      <c r="F294" s="2">
        <f t="shared" si="19"/>
        <v>5.8641170919302793E-2</v>
      </c>
    </row>
    <row r="295" spans="1:6" x14ac:dyDescent="0.15">
      <c r="A295" s="2">
        <v>224.1</v>
      </c>
      <c r="B295" s="2">
        <v>6.6109999999999998</v>
      </c>
      <c r="C295" s="2">
        <f t="shared" si="16"/>
        <v>1147.8180700676091</v>
      </c>
      <c r="D295" s="2">
        <f t="shared" si="17"/>
        <v>6.8864583333333326E-2</v>
      </c>
      <c r="E295" s="2">
        <f t="shared" si="18"/>
        <v>1226.8620832052857</v>
      </c>
      <c r="F295" s="2">
        <f t="shared" si="19"/>
        <v>5.8921802092787752E-2</v>
      </c>
    </row>
    <row r="296" spans="1:6" x14ac:dyDescent="0.15">
      <c r="A296" s="2">
        <v>224.48000000000002</v>
      </c>
      <c r="B296" s="2">
        <v>6.7880000000000003</v>
      </c>
      <c r="C296" s="2">
        <f t="shared" si="16"/>
        <v>1149.7643925425118</v>
      </c>
      <c r="D296" s="2">
        <f t="shared" si="17"/>
        <v>7.0708333333333331E-2</v>
      </c>
      <c r="E296" s="2">
        <f t="shared" si="18"/>
        <v>1231.0623164652052</v>
      </c>
      <c r="F296" s="2">
        <f t="shared" si="19"/>
        <v>6.0632262790486821E-2</v>
      </c>
    </row>
    <row r="297" spans="1:6" x14ac:dyDescent="0.15">
      <c r="A297" s="2">
        <v>224.15</v>
      </c>
      <c r="B297" s="2">
        <v>6.7069999999999999</v>
      </c>
      <c r="C297" s="2">
        <f t="shared" si="16"/>
        <v>1148.0741651300962</v>
      </c>
      <c r="D297" s="2">
        <f t="shared" si="17"/>
        <v>6.9864583333333327E-2</v>
      </c>
      <c r="E297" s="2">
        <f t="shared" si="18"/>
        <v>1228.2838883126749</v>
      </c>
      <c r="F297" s="2">
        <f t="shared" si="19"/>
        <v>5.9855224489761487E-2</v>
      </c>
    </row>
    <row r="298" spans="1:6" x14ac:dyDescent="0.15">
      <c r="A298" s="2">
        <v>224.42000000000002</v>
      </c>
      <c r="B298" s="2">
        <v>6.7110000000000003</v>
      </c>
      <c r="C298" s="2">
        <f t="shared" si="16"/>
        <v>1149.4570784675273</v>
      </c>
      <c r="D298" s="2">
        <f t="shared" si="17"/>
        <v>6.9906250000000003E-2</v>
      </c>
      <c r="E298" s="2">
        <f t="shared" si="18"/>
        <v>1229.8113123591479</v>
      </c>
      <c r="F298" s="2">
        <f t="shared" si="19"/>
        <v>5.988492230650453E-2</v>
      </c>
    </row>
    <row r="299" spans="1:6" x14ac:dyDescent="0.15">
      <c r="A299" s="2">
        <v>224.35</v>
      </c>
      <c r="B299" s="2">
        <v>6.7770000000000001</v>
      </c>
      <c r="C299" s="2">
        <f t="shared" si="16"/>
        <v>1149.0985453800449</v>
      </c>
      <c r="D299" s="2">
        <f t="shared" si="17"/>
        <v>7.0593749999999997E-2</v>
      </c>
      <c r="E299" s="2">
        <f t="shared" si="18"/>
        <v>1230.2177208179676</v>
      </c>
      <c r="F299" s="2">
        <f t="shared" si="19"/>
        <v>6.0529693018687096E-2</v>
      </c>
    </row>
    <row r="300" spans="1:6" x14ac:dyDescent="0.15">
      <c r="A300" s="2">
        <v>224.48000000000002</v>
      </c>
      <c r="B300" s="2">
        <v>6.85</v>
      </c>
      <c r="C300" s="2">
        <f t="shared" si="16"/>
        <v>1149.7643925425118</v>
      </c>
      <c r="D300" s="2">
        <f t="shared" si="17"/>
        <v>7.1354166666666663E-2</v>
      </c>
      <c r="E300" s="2">
        <f t="shared" si="18"/>
        <v>1231.8048726353888</v>
      </c>
      <c r="F300" s="2">
        <f t="shared" si="19"/>
        <v>6.1235264199551734E-2</v>
      </c>
    </row>
    <row r="301" spans="1:6" x14ac:dyDescent="0.15">
      <c r="A301" s="2">
        <v>224.18</v>
      </c>
      <c r="B301" s="2">
        <v>6.8230000000000004</v>
      </c>
      <c r="C301" s="2">
        <f t="shared" si="16"/>
        <v>1148.2278221675886</v>
      </c>
      <c r="D301" s="2">
        <f t="shared" si="17"/>
        <v>7.1072916666666666E-2</v>
      </c>
      <c r="E301" s="2">
        <f t="shared" si="18"/>
        <v>1229.8357224868537</v>
      </c>
      <c r="F301" s="2">
        <f t="shared" si="19"/>
        <v>6.098298613155529E-2</v>
      </c>
    </row>
    <row r="302" spans="1:6" x14ac:dyDescent="0.15">
      <c r="A302" s="2">
        <v>223.99</v>
      </c>
      <c r="B302" s="2">
        <v>6.9160000000000004</v>
      </c>
      <c r="C302" s="2">
        <f t="shared" si="16"/>
        <v>1147.2546609301371</v>
      </c>
      <c r="D302" s="2">
        <f t="shared" si="17"/>
        <v>7.2041666666666671E-2</v>
      </c>
      <c r="E302" s="2">
        <f t="shared" si="18"/>
        <v>1229.9047987946458</v>
      </c>
      <c r="F302" s="2">
        <f t="shared" si="19"/>
        <v>6.1893551510640604E-2</v>
      </c>
    </row>
    <row r="303" spans="1:6" x14ac:dyDescent="0.15">
      <c r="A303" s="2">
        <v>224.41</v>
      </c>
      <c r="B303" s="2">
        <v>7.2009999999999996</v>
      </c>
      <c r="C303" s="2">
        <f t="shared" si="16"/>
        <v>1149.4058594550297</v>
      </c>
      <c r="D303" s="2">
        <f t="shared" si="17"/>
        <v>7.5010416666666663E-2</v>
      </c>
      <c r="E303" s="2">
        <f t="shared" si="18"/>
        <v>1235.6232718918598</v>
      </c>
      <c r="F303" s="2">
        <f t="shared" si="19"/>
        <v>6.4644588436403347E-2</v>
      </c>
    </row>
    <row r="304" spans="1:6" x14ac:dyDescent="0.15">
      <c r="A304" s="2">
        <v>224.11</v>
      </c>
      <c r="B304" s="2">
        <v>7.024</v>
      </c>
      <c r="C304" s="2">
        <f t="shared" si="16"/>
        <v>1147.8692890801065</v>
      </c>
      <c r="D304" s="2">
        <f t="shared" si="17"/>
        <v>7.3166666666666672E-2</v>
      </c>
      <c r="E304" s="2">
        <f t="shared" si="18"/>
        <v>1231.8550587311342</v>
      </c>
      <c r="F304" s="2">
        <f t="shared" si="19"/>
        <v>6.2938290935613539E-2</v>
      </c>
    </row>
    <row r="305" spans="1:6" x14ac:dyDescent="0.15">
      <c r="A305" s="2">
        <v>224.1</v>
      </c>
      <c r="B305" s="2">
        <v>7.3170000000000002</v>
      </c>
      <c r="C305" s="2">
        <f t="shared" si="16"/>
        <v>1147.8180700676091</v>
      </c>
      <c r="D305" s="2">
        <f t="shared" si="17"/>
        <v>7.6218750000000002E-2</v>
      </c>
      <c r="E305" s="2">
        <f t="shared" si="18"/>
        <v>1235.3033285955748</v>
      </c>
      <c r="F305" s="2">
        <f t="shared" si="19"/>
        <v>6.5778594428772916E-2</v>
      </c>
    </row>
    <row r="306" spans="1:6" x14ac:dyDescent="0.15">
      <c r="A306" s="2">
        <v>223.84</v>
      </c>
      <c r="B306" s="2">
        <v>7.2169999999999996</v>
      </c>
      <c r="C306" s="2">
        <f t="shared" si="16"/>
        <v>1146.4863757426756</v>
      </c>
      <c r="D306" s="2">
        <f t="shared" si="17"/>
        <v>7.5177083333333325E-2</v>
      </c>
      <c r="E306" s="2">
        <f t="shared" si="18"/>
        <v>1232.675877552414</v>
      </c>
      <c r="F306" s="2">
        <f t="shared" si="19"/>
        <v>6.481913546688009E-2</v>
      </c>
    </row>
    <row r="307" spans="1:6" x14ac:dyDescent="0.15">
      <c r="A307" s="2">
        <v>224.14000000000001</v>
      </c>
      <c r="B307" s="2">
        <v>7.2510000000000003</v>
      </c>
      <c r="C307" s="2">
        <f t="shared" si="16"/>
        <v>1148.0229461175988</v>
      </c>
      <c r="D307" s="2">
        <f t="shared" si="17"/>
        <v>7.5531250000000008E-2</v>
      </c>
      <c r="E307" s="2">
        <f t="shared" si="18"/>
        <v>1234.7345542665437</v>
      </c>
      <c r="F307" s="2">
        <f t="shared" si="19"/>
        <v>6.5138209701412916E-2</v>
      </c>
    </row>
    <row r="308" spans="1:6" x14ac:dyDescent="0.15">
      <c r="A308" s="2">
        <v>223.87</v>
      </c>
      <c r="B308" s="2">
        <v>7.2089999999999996</v>
      </c>
      <c r="C308" s="2">
        <f t="shared" si="16"/>
        <v>1146.640032780168</v>
      </c>
      <c r="D308" s="2">
        <f t="shared" si="17"/>
        <v>7.5093750000000001E-2</v>
      </c>
      <c r="E308" s="2">
        <f t="shared" si="18"/>
        <v>1232.7455327417538</v>
      </c>
      <c r="F308" s="2">
        <f t="shared" si="19"/>
        <v>6.4740598388166593E-2</v>
      </c>
    </row>
    <row r="309" spans="1:6" x14ac:dyDescent="0.15">
      <c r="A309" s="2">
        <v>224.01000000000002</v>
      </c>
      <c r="B309" s="2">
        <v>7.2590000000000003</v>
      </c>
      <c r="C309" s="2">
        <f t="shared" si="16"/>
        <v>1147.3570989551322</v>
      </c>
      <c r="D309" s="2">
        <f t="shared" si="17"/>
        <v>7.5614583333333332E-2</v>
      </c>
      <c r="E309" s="2">
        <f t="shared" si="18"/>
        <v>1234.1140279271665</v>
      </c>
      <c r="F309" s="2">
        <f t="shared" si="19"/>
        <v>6.5220140127777132E-2</v>
      </c>
    </row>
    <row r="310" spans="1:6" x14ac:dyDescent="0.15">
      <c r="A310" s="2">
        <v>223.65</v>
      </c>
      <c r="B310" s="2">
        <v>7.3129999999999997</v>
      </c>
      <c r="C310" s="2">
        <f t="shared" si="16"/>
        <v>1145.5132145052244</v>
      </c>
      <c r="D310" s="2">
        <f t="shared" si="17"/>
        <v>7.6177083333333326E-2</v>
      </c>
      <c r="E310" s="2">
        <f t="shared" si="18"/>
        <v>1232.7750701060233</v>
      </c>
      <c r="F310" s="2">
        <f t="shared" si="19"/>
        <v>6.5755289821851914E-2</v>
      </c>
    </row>
    <row r="311" spans="1:6" x14ac:dyDescent="0.15">
      <c r="A311" s="2">
        <v>223.86</v>
      </c>
      <c r="B311" s="2">
        <v>7.3209999999999997</v>
      </c>
      <c r="C311" s="2">
        <f t="shared" si="16"/>
        <v>1146.5888137676704</v>
      </c>
      <c r="D311" s="2">
        <f t="shared" si="17"/>
        <v>7.6260416666666664E-2</v>
      </c>
      <c r="E311" s="2">
        <f t="shared" si="18"/>
        <v>1234.0281544509321</v>
      </c>
      <c r="F311" s="2">
        <f t="shared" si="19"/>
        <v>6.5825529177451797E-2</v>
      </c>
    </row>
    <row r="312" spans="1:6" x14ac:dyDescent="0.15">
      <c r="A312" s="2">
        <v>223.95000000000002</v>
      </c>
      <c r="B312" s="2">
        <v>7.5490000000000004</v>
      </c>
      <c r="C312" s="2">
        <f t="shared" si="16"/>
        <v>1147.0497848801476</v>
      </c>
      <c r="D312" s="2">
        <f t="shared" si="17"/>
        <v>7.8635416666666666E-2</v>
      </c>
      <c r="E312" s="2">
        <f t="shared" si="18"/>
        <v>1237.2485226516085</v>
      </c>
      <c r="F312" s="2">
        <f t="shared" si="19"/>
        <v>6.8026730565034582E-2</v>
      </c>
    </row>
    <row r="313" spans="1:6" x14ac:dyDescent="0.15">
      <c r="A313" s="2">
        <v>223.39000000000001</v>
      </c>
      <c r="B313" s="2">
        <v>7.63</v>
      </c>
      <c r="C313" s="2">
        <f t="shared" si="16"/>
        <v>1144.181520180291</v>
      </c>
      <c r="D313" s="2">
        <f t="shared" si="17"/>
        <v>7.947916666666667E-2</v>
      </c>
      <c r="E313" s="2">
        <f t="shared" si="18"/>
        <v>1235.1201139196205</v>
      </c>
      <c r="F313" s="2">
        <f t="shared" si="19"/>
        <v>6.8827842439220771E-2</v>
      </c>
    </row>
    <row r="314" spans="1:6" x14ac:dyDescent="0.15">
      <c r="A314" s="2">
        <v>223.34</v>
      </c>
      <c r="B314" s="2">
        <v>7.4909999999999997</v>
      </c>
      <c r="C314" s="2">
        <f t="shared" si="16"/>
        <v>1143.9254251178036</v>
      </c>
      <c r="D314" s="2">
        <f t="shared" si="17"/>
        <v>7.8031249999999996E-2</v>
      </c>
      <c r="E314" s="2">
        <f t="shared" si="18"/>
        <v>1233.1873559465271</v>
      </c>
      <c r="F314" s="2">
        <f t="shared" si="19"/>
        <v>6.7487344083571502E-2</v>
      </c>
    </row>
    <row r="315" spans="1:6" x14ac:dyDescent="0.15">
      <c r="A315" s="2">
        <v>223.46</v>
      </c>
      <c r="B315" s="2">
        <v>7.742</v>
      </c>
      <c r="C315" s="2">
        <f t="shared" si="16"/>
        <v>1144.5400532677729</v>
      </c>
      <c r="D315" s="2">
        <f t="shared" si="17"/>
        <v>8.0645833333333333E-2</v>
      </c>
      <c r="E315" s="2">
        <f t="shared" si="18"/>
        <v>1236.8424396469302</v>
      </c>
      <c r="F315" s="2">
        <f t="shared" si="19"/>
        <v>6.9905629534337543E-2</v>
      </c>
    </row>
    <row r="316" spans="1:6" x14ac:dyDescent="0.15">
      <c r="A316" s="2">
        <v>223.67000000000002</v>
      </c>
      <c r="B316" s="2">
        <v>7.6059999999999999</v>
      </c>
      <c r="C316" s="2">
        <f t="shared" si="16"/>
        <v>1145.6156525302192</v>
      </c>
      <c r="D316" s="2">
        <f t="shared" si="17"/>
        <v>7.922916666666667E-2</v>
      </c>
      <c r="E316" s="2">
        <f t="shared" si="18"/>
        <v>1236.381826000478</v>
      </c>
      <c r="F316" s="2">
        <f t="shared" si="19"/>
        <v>6.8586632798093433E-2</v>
      </c>
    </row>
    <row r="317" spans="1:6" x14ac:dyDescent="0.15">
      <c r="A317" s="2">
        <v>222.97</v>
      </c>
      <c r="B317" s="2">
        <v>7.6369999999999996</v>
      </c>
      <c r="C317" s="2">
        <f t="shared" si="16"/>
        <v>1142.0303216553984</v>
      </c>
      <c r="D317" s="2">
        <f t="shared" si="17"/>
        <v>7.9552083333333329E-2</v>
      </c>
      <c r="E317" s="2">
        <f t="shared" si="18"/>
        <v>1232.8812129729222</v>
      </c>
      <c r="F317" s="2">
        <f t="shared" si="19"/>
        <v>6.8909772642220687E-2</v>
      </c>
    </row>
    <row r="318" spans="1:6" x14ac:dyDescent="0.15">
      <c r="A318" s="2">
        <v>223.24</v>
      </c>
      <c r="B318" s="2">
        <v>7.7110000000000003</v>
      </c>
      <c r="C318" s="2">
        <f t="shared" si="16"/>
        <v>1143.4132349928293</v>
      </c>
      <c r="D318" s="2">
        <f t="shared" si="17"/>
        <v>8.0322916666666674E-2</v>
      </c>
      <c r="E318" s="2">
        <f t="shared" si="18"/>
        <v>1235.2555209827219</v>
      </c>
      <c r="F318" s="2">
        <f t="shared" si="19"/>
        <v>6.9614301383159521E-2</v>
      </c>
    </row>
    <row r="319" spans="1:6" x14ac:dyDescent="0.15">
      <c r="A319" s="2">
        <v>222.63</v>
      </c>
      <c r="B319" s="2">
        <v>7.8959999999999999</v>
      </c>
      <c r="C319" s="2">
        <f t="shared" si="16"/>
        <v>1140.2888752304855</v>
      </c>
      <c r="D319" s="2">
        <f t="shared" si="17"/>
        <v>8.2250000000000004E-2</v>
      </c>
      <c r="E319" s="2">
        <f t="shared" si="18"/>
        <v>1234.0776352181929</v>
      </c>
      <c r="F319" s="2">
        <f t="shared" si="19"/>
        <v>7.1417407104376204E-2</v>
      </c>
    </row>
    <row r="320" spans="1:6" x14ac:dyDescent="0.15">
      <c r="A320" s="2">
        <v>222.94</v>
      </c>
      <c r="B320" s="2">
        <v>7.7990000000000004</v>
      </c>
      <c r="C320" s="2">
        <f t="shared" si="16"/>
        <v>1141.876664617906</v>
      </c>
      <c r="D320" s="2">
        <f t="shared" si="17"/>
        <v>8.1239583333333337E-2</v>
      </c>
      <c r="E320" s="2">
        <f t="shared" si="18"/>
        <v>1234.6422490695211</v>
      </c>
      <c r="F320" s="2">
        <f t="shared" si="19"/>
        <v>7.0472727956676307E-2</v>
      </c>
    </row>
    <row r="321" spans="1:6" x14ac:dyDescent="0.15">
      <c r="A321" s="2">
        <v>222.81</v>
      </c>
      <c r="B321" s="2">
        <v>7.819</v>
      </c>
      <c r="C321" s="2">
        <f t="shared" si="16"/>
        <v>1141.2108174554394</v>
      </c>
      <c r="D321" s="2">
        <f t="shared" si="17"/>
        <v>8.1447916666666662E-2</v>
      </c>
      <c r="E321" s="2">
        <f t="shared" si="18"/>
        <v>1234.1600610146486</v>
      </c>
      <c r="F321" s="2">
        <f t="shared" si="19"/>
        <v>7.0669841817973686E-2</v>
      </c>
    </row>
    <row r="322" spans="1:6" x14ac:dyDescent="0.15">
      <c r="A322" s="2">
        <v>222.20000000000002</v>
      </c>
      <c r="B322" s="2">
        <v>7.8810000000000002</v>
      </c>
      <c r="C322" s="2">
        <f t="shared" si="16"/>
        <v>1138.0864576930958</v>
      </c>
      <c r="D322" s="2">
        <f t="shared" si="17"/>
        <v>8.2093750000000007E-2</v>
      </c>
      <c r="E322" s="2">
        <f t="shared" si="18"/>
        <v>1231.5162428293384</v>
      </c>
      <c r="F322" s="2">
        <f t="shared" si="19"/>
        <v>7.1287748501382822E-2</v>
      </c>
    </row>
    <row r="323" spans="1:6" x14ac:dyDescent="0.15">
      <c r="A323" s="2">
        <v>221.86</v>
      </c>
      <c r="B323" s="2">
        <v>8.0229999999999997</v>
      </c>
      <c r="C323" s="2">
        <f t="shared" ref="C323:C386" si="20">A323*1000/195.24</f>
        <v>1136.3450112681826</v>
      </c>
      <c r="D323" s="2">
        <f t="shared" ref="D323:D386" si="21">B323/96</f>
        <v>8.3572916666666663E-2</v>
      </c>
      <c r="E323" s="2">
        <f t="shared" ref="E323:E386" si="22">C323*(1+D323)</f>
        <v>1231.3126781994808</v>
      </c>
      <c r="F323" s="2">
        <f t="shared" ref="F323:F386" si="23">LN(1+D323)-C323/149550</f>
        <v>7.2665408374245247E-2</v>
      </c>
    </row>
    <row r="324" spans="1:6" x14ac:dyDescent="0.15">
      <c r="A324" s="2">
        <v>221.69</v>
      </c>
      <c r="B324" s="2">
        <v>8</v>
      </c>
      <c r="C324" s="2">
        <f t="shared" si="20"/>
        <v>1135.4742880557262</v>
      </c>
      <c r="D324" s="2">
        <f t="shared" si="21"/>
        <v>8.3333333333333329E-2</v>
      </c>
      <c r="E324" s="2">
        <f t="shared" si="22"/>
        <v>1230.0971453937034</v>
      </c>
      <c r="F324" s="2">
        <f t="shared" si="23"/>
        <v>7.245010126727941E-2</v>
      </c>
    </row>
    <row r="325" spans="1:6" x14ac:dyDescent="0.15">
      <c r="A325" s="2">
        <v>221.48000000000002</v>
      </c>
      <c r="B325" s="2">
        <v>8.0269999999999992</v>
      </c>
      <c r="C325" s="2">
        <f t="shared" si="20"/>
        <v>1134.3986887932801</v>
      </c>
      <c r="D325" s="2">
        <f t="shared" si="21"/>
        <v>8.3614583333333325E-2</v>
      </c>
      <c r="E325" s="2">
        <f t="shared" si="22"/>
        <v>1229.2509624906099</v>
      </c>
      <c r="F325" s="2">
        <f t="shared" si="23"/>
        <v>7.2716875196117456E-2</v>
      </c>
    </row>
    <row r="326" spans="1:6" x14ac:dyDescent="0.15">
      <c r="A326" s="2">
        <v>221.15</v>
      </c>
      <c r="B326" s="2">
        <v>8.1199999999999992</v>
      </c>
      <c r="C326" s="2">
        <f t="shared" si="20"/>
        <v>1132.7084613808645</v>
      </c>
      <c r="D326" s="2">
        <f t="shared" si="21"/>
        <v>8.458333333333333E-2</v>
      </c>
      <c r="E326" s="2">
        <f t="shared" si="22"/>
        <v>1228.5167187393292</v>
      </c>
      <c r="F326" s="2">
        <f t="shared" si="23"/>
        <v>7.3621776579752871E-2</v>
      </c>
    </row>
    <row r="327" spans="1:6" x14ac:dyDescent="0.15">
      <c r="A327" s="2">
        <v>220.86</v>
      </c>
      <c r="B327" s="2">
        <v>8.1270000000000007</v>
      </c>
      <c r="C327" s="2">
        <f t="shared" si="20"/>
        <v>1131.2231100184388</v>
      </c>
      <c r="D327" s="2">
        <f t="shared" si="21"/>
        <v>8.4656250000000002E-2</v>
      </c>
      <c r="E327" s="2">
        <f t="shared" si="22"/>
        <v>1226.9882164259373</v>
      </c>
      <c r="F327" s="2">
        <f t="shared" si="23"/>
        <v>7.3698936577835911E-2</v>
      </c>
    </row>
    <row r="328" spans="1:6" x14ac:dyDescent="0.15">
      <c r="A328" s="2">
        <v>220.65</v>
      </c>
      <c r="B328" s="2">
        <v>8.1850000000000005</v>
      </c>
      <c r="C328" s="2">
        <f t="shared" si="20"/>
        <v>1130.1475107559925</v>
      </c>
      <c r="D328" s="2">
        <f t="shared" si="21"/>
        <v>8.5260416666666672E-2</v>
      </c>
      <c r="E328" s="2">
        <f t="shared" si="22"/>
        <v>1226.5043584178445</v>
      </c>
      <c r="F328" s="2">
        <f t="shared" si="23"/>
        <v>7.4262985852849517E-2</v>
      </c>
    </row>
    <row r="329" spans="1:6" x14ac:dyDescent="0.15">
      <c r="A329" s="2">
        <v>220.24</v>
      </c>
      <c r="B329" s="2">
        <v>8.2240000000000002</v>
      </c>
      <c r="C329" s="2">
        <f t="shared" si="20"/>
        <v>1128.0475312435976</v>
      </c>
      <c r="D329" s="2">
        <f t="shared" si="21"/>
        <v>8.5666666666666669E-2</v>
      </c>
      <c r="E329" s="2">
        <f t="shared" si="22"/>
        <v>1224.6836030867989</v>
      </c>
      <c r="F329" s="2">
        <f t="shared" si="23"/>
        <v>7.4651291913893039E-2</v>
      </c>
    </row>
    <row r="330" spans="1:6" x14ac:dyDescent="0.15">
      <c r="A330" s="2">
        <v>219.86</v>
      </c>
      <c r="B330" s="2">
        <v>8.4009999999999998</v>
      </c>
      <c r="C330" s="2">
        <f t="shared" si="20"/>
        <v>1126.101208768695</v>
      </c>
      <c r="D330" s="2">
        <f t="shared" si="21"/>
        <v>8.751041666666666E-2</v>
      </c>
      <c r="E330" s="2">
        <f t="shared" si="22"/>
        <v>1224.6467947568806</v>
      </c>
      <c r="F330" s="2">
        <f t="shared" si="23"/>
        <v>7.6361131293542148E-2</v>
      </c>
    </row>
    <row r="331" spans="1:6" x14ac:dyDescent="0.15">
      <c r="A331" s="2">
        <v>219.56</v>
      </c>
      <c r="B331" s="2">
        <v>8.3320000000000007</v>
      </c>
      <c r="C331" s="2">
        <f t="shared" si="20"/>
        <v>1124.5646383937717</v>
      </c>
      <c r="D331" s="2">
        <f t="shared" si="21"/>
        <v>8.679166666666667E-2</v>
      </c>
      <c r="E331" s="2">
        <f t="shared" si="22"/>
        <v>1222.1674776343643</v>
      </c>
      <c r="F331" s="2">
        <f t="shared" si="23"/>
        <v>7.5710274210863668E-2</v>
      </c>
    </row>
    <row r="332" spans="1:6" x14ac:dyDescent="0.15">
      <c r="A332" s="2">
        <v>219.14000000000001</v>
      </c>
      <c r="B332" s="2">
        <v>8.3780000000000001</v>
      </c>
      <c r="C332" s="2">
        <f t="shared" si="20"/>
        <v>1122.4134398688793</v>
      </c>
      <c r="D332" s="2">
        <f t="shared" si="21"/>
        <v>8.7270833333333339E-2</v>
      </c>
      <c r="E332" s="2">
        <f t="shared" si="22"/>
        <v>1220.3673961107697</v>
      </c>
      <c r="F332" s="2">
        <f t="shared" si="23"/>
        <v>7.6165461723056632E-2</v>
      </c>
    </row>
    <row r="333" spans="1:6" x14ac:dyDescent="0.15">
      <c r="A333" s="2">
        <v>218.87</v>
      </c>
      <c r="B333" s="2">
        <v>8.4290000000000003</v>
      </c>
      <c r="C333" s="2">
        <f t="shared" si="20"/>
        <v>1121.0305265314485</v>
      </c>
      <c r="D333" s="2">
        <f t="shared" si="21"/>
        <v>8.7802083333333336E-2</v>
      </c>
      <c r="E333" s="2">
        <f t="shared" si="22"/>
        <v>1219.4593422411731</v>
      </c>
      <c r="F333" s="2">
        <f t="shared" si="23"/>
        <v>7.6663198267078042E-2</v>
      </c>
    </row>
    <row r="334" spans="1:6" x14ac:dyDescent="0.15">
      <c r="A334" s="2">
        <v>218.75</v>
      </c>
      <c r="B334" s="2">
        <v>8.4939999999999998</v>
      </c>
      <c r="C334" s="2">
        <f t="shared" si="20"/>
        <v>1120.4158983814791</v>
      </c>
      <c r="D334" s="2">
        <f t="shared" si="21"/>
        <v>8.8479166666666664E-2</v>
      </c>
      <c r="E334" s="2">
        <f t="shared" si="22"/>
        <v>1219.549363390357</v>
      </c>
      <c r="F334" s="2">
        <f t="shared" si="23"/>
        <v>7.7289546952963431E-2</v>
      </c>
    </row>
    <row r="335" spans="1:6" x14ac:dyDescent="0.15">
      <c r="A335" s="2">
        <v>217.71</v>
      </c>
      <c r="B335" s="2">
        <v>8.6059999999999999</v>
      </c>
      <c r="C335" s="2">
        <f t="shared" si="20"/>
        <v>1115.0891210817456</v>
      </c>
      <c r="D335" s="2">
        <f t="shared" si="21"/>
        <v>8.9645833333333327E-2</v>
      </c>
      <c r="E335" s="2">
        <f t="shared" si="22"/>
        <v>1215.052214582053</v>
      </c>
      <c r="F335" s="2">
        <f t="shared" si="23"/>
        <v>7.8396423531591361E-2</v>
      </c>
    </row>
    <row r="336" spans="1:6" x14ac:dyDescent="0.15">
      <c r="A336" s="2">
        <v>217.84</v>
      </c>
      <c r="B336" s="2">
        <v>8.5909999999999993</v>
      </c>
      <c r="C336" s="2">
        <f t="shared" si="20"/>
        <v>1115.7549682442123</v>
      </c>
      <c r="D336" s="2">
        <f t="shared" si="21"/>
        <v>8.9489583333333331E-2</v>
      </c>
      <c r="E336" s="2">
        <f t="shared" si="22"/>
        <v>1215.6034154544834</v>
      </c>
      <c r="F336" s="2">
        <f t="shared" si="23"/>
        <v>7.8248565695081304E-2</v>
      </c>
    </row>
    <row r="337" spans="1:6" x14ac:dyDescent="0.15">
      <c r="A337" s="2">
        <v>216.92000000000002</v>
      </c>
      <c r="B337" s="2">
        <v>8.6560000000000006</v>
      </c>
      <c r="C337" s="2">
        <f t="shared" si="20"/>
        <v>1111.0428190944479</v>
      </c>
      <c r="D337" s="2">
        <f t="shared" si="21"/>
        <v>9.0166666666666673E-2</v>
      </c>
      <c r="E337" s="2">
        <f t="shared" si="22"/>
        <v>1211.2218466161307</v>
      </c>
      <c r="F337" s="2">
        <f t="shared" si="23"/>
        <v>7.8901349904183918E-2</v>
      </c>
    </row>
    <row r="338" spans="1:6" x14ac:dyDescent="0.15">
      <c r="A338" s="2">
        <v>217.05</v>
      </c>
      <c r="B338" s="2">
        <v>8.6869999999999994</v>
      </c>
      <c r="C338" s="2">
        <f t="shared" si="20"/>
        <v>1111.7086662569145</v>
      </c>
      <c r="D338" s="2">
        <f t="shared" si="21"/>
        <v>9.0489583333333332E-2</v>
      </c>
      <c r="E338" s="2">
        <f t="shared" si="22"/>
        <v>1212.3067202545583</v>
      </c>
      <c r="F338" s="2">
        <f t="shared" si="23"/>
        <v>7.9193062235806341E-2</v>
      </c>
    </row>
    <row r="339" spans="1:6" x14ac:dyDescent="0.15">
      <c r="A339" s="2">
        <v>216.73000000000002</v>
      </c>
      <c r="B339" s="2">
        <v>8.7059999999999995</v>
      </c>
      <c r="C339" s="2">
        <f t="shared" si="20"/>
        <v>1110.0696578569966</v>
      </c>
      <c r="D339" s="2">
        <f t="shared" si="21"/>
        <v>9.068749999999999E-2</v>
      </c>
      <c r="E339" s="2">
        <f t="shared" si="22"/>
        <v>1210.739099953903</v>
      </c>
      <c r="F339" s="2">
        <f t="shared" si="23"/>
        <v>7.9385498773489216E-2</v>
      </c>
    </row>
    <row r="340" spans="1:6" x14ac:dyDescent="0.15">
      <c r="A340" s="2">
        <v>215.97</v>
      </c>
      <c r="B340" s="2">
        <v>8.7720000000000002</v>
      </c>
      <c r="C340" s="2">
        <f t="shared" si="20"/>
        <v>1106.1770129071911</v>
      </c>
      <c r="D340" s="2">
        <f t="shared" si="21"/>
        <v>9.1374999999999998E-2</v>
      </c>
      <c r="E340" s="2">
        <f t="shared" si="22"/>
        <v>1207.2539374615856</v>
      </c>
      <c r="F340" s="2">
        <f t="shared" si="23"/>
        <v>8.0041665618863472E-2</v>
      </c>
    </row>
    <row r="341" spans="1:6" x14ac:dyDescent="0.15">
      <c r="A341" s="2">
        <v>215.74</v>
      </c>
      <c r="B341" s="2">
        <v>8.7870000000000008</v>
      </c>
      <c r="C341" s="2">
        <f t="shared" si="20"/>
        <v>1104.9989756197499</v>
      </c>
      <c r="D341" s="2">
        <f t="shared" si="21"/>
        <v>9.1531250000000008E-2</v>
      </c>
      <c r="E341" s="2">
        <f t="shared" si="22"/>
        <v>1206.1409131069452</v>
      </c>
      <c r="F341" s="2">
        <f t="shared" si="23"/>
        <v>8.0192700606847911E-2</v>
      </c>
    </row>
    <row r="342" spans="1:6" x14ac:dyDescent="0.15">
      <c r="A342" s="2">
        <v>215.05</v>
      </c>
      <c r="B342" s="2">
        <v>8.8759999999999994</v>
      </c>
      <c r="C342" s="2">
        <f t="shared" si="20"/>
        <v>1101.4648637574267</v>
      </c>
      <c r="D342" s="2">
        <f t="shared" si="21"/>
        <v>9.2458333333333323E-2</v>
      </c>
      <c r="E342" s="2">
        <f t="shared" si="22"/>
        <v>1203.3044692856654</v>
      </c>
      <c r="F342" s="2">
        <f t="shared" si="23"/>
        <v>8.1065313759237062E-2</v>
      </c>
    </row>
    <row r="343" spans="1:6" x14ac:dyDescent="0.15">
      <c r="A343" s="2">
        <v>214.89000000000001</v>
      </c>
      <c r="B343" s="2">
        <v>8.9260000000000002</v>
      </c>
      <c r="C343" s="2">
        <f t="shared" si="20"/>
        <v>1100.6453595574678</v>
      </c>
      <c r="D343" s="2">
        <f t="shared" si="21"/>
        <v>9.2979166666666668E-2</v>
      </c>
      <c r="E343" s="2">
        <f t="shared" si="22"/>
        <v>1202.9824478846549</v>
      </c>
      <c r="F343" s="2">
        <f t="shared" si="23"/>
        <v>8.1547433448501558E-2</v>
      </c>
    </row>
    <row r="344" spans="1:6" x14ac:dyDescent="0.15">
      <c r="A344" s="2">
        <v>214.02</v>
      </c>
      <c r="B344" s="2">
        <v>9.1150000000000002</v>
      </c>
      <c r="C344" s="2">
        <f t="shared" si="20"/>
        <v>1096.1893054701904</v>
      </c>
      <c r="D344" s="2">
        <f t="shared" si="21"/>
        <v>9.4947916666666674E-2</v>
      </c>
      <c r="E344" s="2">
        <f t="shared" si="22"/>
        <v>1200.2701962968654</v>
      </c>
      <c r="F344" s="2">
        <f t="shared" si="23"/>
        <v>8.3376878990742739E-2</v>
      </c>
    </row>
    <row r="345" spans="1:6" x14ac:dyDescent="0.15">
      <c r="A345" s="2">
        <v>213.87</v>
      </c>
      <c r="B345" s="2">
        <v>8.9879999999999995</v>
      </c>
      <c r="C345" s="2">
        <f t="shared" si="20"/>
        <v>1095.4210202827289</v>
      </c>
      <c r="D345" s="2">
        <f t="shared" si="21"/>
        <v>9.3625E-2</v>
      </c>
      <c r="E345" s="2">
        <f t="shared" si="22"/>
        <v>1197.9798133066995</v>
      </c>
      <c r="F345" s="2">
        <f t="shared" si="23"/>
        <v>8.2173085298970799E-2</v>
      </c>
    </row>
    <row r="346" spans="1:6" x14ac:dyDescent="0.15">
      <c r="A346" s="2">
        <v>213.1</v>
      </c>
      <c r="B346" s="2">
        <v>9.0419999999999998</v>
      </c>
      <c r="C346" s="2">
        <f t="shared" si="20"/>
        <v>1091.477156320426</v>
      </c>
      <c r="D346" s="2">
        <f t="shared" si="21"/>
        <v>9.4187499999999993E-2</v>
      </c>
      <c r="E346" s="2">
        <f t="shared" si="22"/>
        <v>1194.2806609813563</v>
      </c>
      <c r="F346" s="2">
        <f t="shared" si="23"/>
        <v>8.2713669106731794E-2</v>
      </c>
    </row>
    <row r="347" spans="1:6" x14ac:dyDescent="0.15">
      <c r="A347" s="2">
        <v>213.02</v>
      </c>
      <c r="B347" s="2">
        <v>9.1270000000000007</v>
      </c>
      <c r="C347" s="2">
        <f t="shared" si="20"/>
        <v>1091.0674042204466</v>
      </c>
      <c r="D347" s="2">
        <f t="shared" si="21"/>
        <v>9.5072916666666674E-2</v>
      </c>
      <c r="E347" s="2">
        <f t="shared" si="22"/>
        <v>1194.7983646196135</v>
      </c>
      <c r="F347" s="2">
        <f t="shared" si="23"/>
        <v>8.352528191066215E-2</v>
      </c>
    </row>
    <row r="348" spans="1:6" x14ac:dyDescent="0.15">
      <c r="A348" s="2">
        <v>212.13</v>
      </c>
      <c r="B348" s="2">
        <v>9.3819999999999997</v>
      </c>
      <c r="C348" s="2">
        <f t="shared" si="20"/>
        <v>1086.5089121081744</v>
      </c>
      <c r="D348" s="2">
        <f t="shared" si="21"/>
        <v>9.7729166666666659E-2</v>
      </c>
      <c r="E348" s="2">
        <f t="shared" si="22"/>
        <v>1192.6925226644128</v>
      </c>
      <c r="F348" s="2">
        <f t="shared" si="23"/>
        <v>8.5978463754264933E-2</v>
      </c>
    </row>
    <row r="349" spans="1:6" x14ac:dyDescent="0.15">
      <c r="A349" s="2">
        <v>212.14000000000001</v>
      </c>
      <c r="B349" s="2">
        <v>9.2780000000000005</v>
      </c>
      <c r="C349" s="2">
        <f t="shared" si="20"/>
        <v>1086.5601311206722</v>
      </c>
      <c r="D349" s="2">
        <f t="shared" si="21"/>
        <v>9.6645833333333334E-2</v>
      </c>
      <c r="E349" s="2">
        <f t="shared" si="22"/>
        <v>1191.5716404596055</v>
      </c>
      <c r="F349" s="2">
        <f t="shared" si="23"/>
        <v>8.4990748168369198E-2</v>
      </c>
    </row>
    <row r="350" spans="1:6" x14ac:dyDescent="0.15">
      <c r="A350" s="2">
        <v>210.99</v>
      </c>
      <c r="B350" s="2">
        <v>9.4979999999999993</v>
      </c>
      <c r="C350" s="2">
        <f t="shared" si="20"/>
        <v>1080.6699446834664</v>
      </c>
      <c r="D350" s="2">
        <f t="shared" si="21"/>
        <v>9.8937499999999998E-2</v>
      </c>
      <c r="E350" s="2">
        <f t="shared" si="22"/>
        <v>1187.5887273355868</v>
      </c>
      <c r="F350" s="2">
        <f t="shared" si="23"/>
        <v>8.7117659190534505E-2</v>
      </c>
    </row>
    <row r="351" spans="1:6" x14ac:dyDescent="0.15">
      <c r="A351" s="2">
        <v>210.87</v>
      </c>
      <c r="B351" s="2">
        <v>9.2430000000000003</v>
      </c>
      <c r="C351" s="2">
        <f t="shared" si="20"/>
        <v>1080.0553165334973</v>
      </c>
      <c r="D351" s="2">
        <f t="shared" si="21"/>
        <v>9.6281249999999999E-2</v>
      </c>
      <c r="E351" s="2">
        <f t="shared" si="22"/>
        <v>1184.0443924784881</v>
      </c>
      <c r="F351" s="2">
        <f t="shared" si="23"/>
        <v>8.4701735687804924E-2</v>
      </c>
    </row>
    <row r="352" spans="1:6" x14ac:dyDescent="0.15">
      <c r="A352" s="2">
        <v>210.26000000000002</v>
      </c>
      <c r="B352" s="2">
        <v>9.3930000000000007</v>
      </c>
      <c r="C352" s="2">
        <f t="shared" si="20"/>
        <v>1076.9309567711537</v>
      </c>
      <c r="D352" s="2">
        <f t="shared" si="21"/>
        <v>9.7843750000000007E-2</v>
      </c>
      <c r="E352" s="2">
        <f t="shared" si="22"/>
        <v>1182.3019200727313</v>
      </c>
      <c r="F352" s="2">
        <f t="shared" si="23"/>
        <v>8.6146885630470335E-2</v>
      </c>
    </row>
    <row r="353" spans="1:6" x14ac:dyDescent="0.15">
      <c r="A353" s="2">
        <v>210</v>
      </c>
      <c r="B353" s="2">
        <v>9.4469999999999992</v>
      </c>
      <c r="C353" s="2">
        <f t="shared" si="20"/>
        <v>1075.5992624462199</v>
      </c>
      <c r="D353" s="2">
        <f t="shared" si="21"/>
        <v>9.8406249999999987E-2</v>
      </c>
      <c r="E353" s="2">
        <f t="shared" si="22"/>
        <v>1181.4449523663181</v>
      </c>
      <c r="F353" s="2">
        <f t="shared" si="23"/>
        <v>8.6668027085082339E-2</v>
      </c>
    </row>
    <row r="354" spans="1:6" x14ac:dyDescent="0.15">
      <c r="A354" s="2">
        <v>210</v>
      </c>
      <c r="B354" s="2">
        <v>9.4779999999999998</v>
      </c>
      <c r="C354" s="2">
        <f t="shared" si="20"/>
        <v>1075.5992624462199</v>
      </c>
      <c r="D354" s="2">
        <f t="shared" si="21"/>
        <v>9.872916666666666E-2</v>
      </c>
      <c r="E354" s="2">
        <f t="shared" si="22"/>
        <v>1181.7922812948166</v>
      </c>
      <c r="F354" s="2">
        <f t="shared" si="23"/>
        <v>8.6961970431989666E-2</v>
      </c>
    </row>
    <row r="355" spans="1:6" x14ac:dyDescent="0.15">
      <c r="A355" s="2">
        <v>208.97</v>
      </c>
      <c r="B355" s="2">
        <v>9.548</v>
      </c>
      <c r="C355" s="2">
        <f t="shared" si="20"/>
        <v>1070.3237041589837</v>
      </c>
      <c r="D355" s="2">
        <f t="shared" si="21"/>
        <v>9.9458333333333329E-2</v>
      </c>
      <c r="E355" s="2">
        <f t="shared" si="22"/>
        <v>1176.7763159017961</v>
      </c>
      <c r="F355" s="2">
        <f t="shared" si="23"/>
        <v>8.7660672033464157E-2</v>
      </c>
    </row>
    <row r="356" spans="1:6" x14ac:dyDescent="0.15">
      <c r="A356" s="2">
        <v>208.18</v>
      </c>
      <c r="B356" s="2">
        <v>9.5980000000000008</v>
      </c>
      <c r="C356" s="2">
        <f t="shared" si="20"/>
        <v>1066.2774021716862</v>
      </c>
      <c r="D356" s="2">
        <f t="shared" si="21"/>
        <v>9.9979166666666675E-2</v>
      </c>
      <c r="E356" s="2">
        <f t="shared" si="22"/>
        <v>1172.8829282763097</v>
      </c>
      <c r="F356" s="2">
        <f t="shared" si="23"/>
        <v>8.816133449936002E-2</v>
      </c>
    </row>
    <row r="357" spans="1:6" x14ac:dyDescent="0.15">
      <c r="A357" s="2">
        <v>207.83</v>
      </c>
      <c r="B357" s="2">
        <v>9.6479999999999997</v>
      </c>
      <c r="C357" s="2">
        <f t="shared" si="20"/>
        <v>1064.4847367342757</v>
      </c>
      <c r="D357" s="2">
        <f t="shared" si="21"/>
        <v>0.10049999999999999</v>
      </c>
      <c r="E357" s="2">
        <f t="shared" si="22"/>
        <v>1171.4654527760704</v>
      </c>
      <c r="F357" s="2">
        <f t="shared" si="23"/>
        <v>8.8646703316814804E-2</v>
      </c>
    </row>
    <row r="358" spans="1:6" x14ac:dyDescent="0.15">
      <c r="A358" s="2">
        <v>207.09</v>
      </c>
      <c r="B358" s="2">
        <v>9.8759999999999994</v>
      </c>
      <c r="C358" s="2">
        <f t="shared" si="20"/>
        <v>1060.6945298094652</v>
      </c>
      <c r="D358" s="2">
        <f t="shared" si="21"/>
        <v>0.10287499999999999</v>
      </c>
      <c r="E358" s="2">
        <f t="shared" si="22"/>
        <v>1169.813479563614</v>
      </c>
      <c r="F358" s="2">
        <f t="shared" si="23"/>
        <v>9.0827831970967859E-2</v>
      </c>
    </row>
    <row r="359" spans="1:6" x14ac:dyDescent="0.15">
      <c r="A359" s="2">
        <v>206.85</v>
      </c>
      <c r="B359" s="2">
        <v>9.718</v>
      </c>
      <c r="C359" s="2">
        <f t="shared" si="20"/>
        <v>1059.4652735095267</v>
      </c>
      <c r="D359" s="2">
        <f t="shared" si="21"/>
        <v>0.10122916666666666</v>
      </c>
      <c r="E359" s="2">
        <f t="shared" si="22"/>
        <v>1166.7140602591683</v>
      </c>
      <c r="F359" s="2">
        <f t="shared" si="23"/>
        <v>8.9342625304915629E-2</v>
      </c>
    </row>
    <row r="360" spans="1:6" x14ac:dyDescent="0.15">
      <c r="A360" s="2">
        <v>206.8</v>
      </c>
      <c r="B360" s="2">
        <v>10.010999999999999</v>
      </c>
      <c r="C360" s="2">
        <f t="shared" si="20"/>
        <v>1059.2091784470394</v>
      </c>
      <c r="D360" s="2">
        <f t="shared" si="21"/>
        <v>0.10428124999999999</v>
      </c>
      <c r="E360" s="2">
        <f t="shared" si="22"/>
        <v>1169.66483558697</v>
      </c>
      <c r="F360" s="2">
        <f t="shared" si="23"/>
        <v>9.2112028394699424E-2</v>
      </c>
    </row>
    <row r="361" spans="1:6" x14ac:dyDescent="0.15">
      <c r="A361" s="2">
        <v>205.9</v>
      </c>
      <c r="B361" s="2">
        <v>9.8529999999999998</v>
      </c>
      <c r="C361" s="2">
        <f t="shared" si="20"/>
        <v>1054.5994673222699</v>
      </c>
      <c r="D361" s="2">
        <f t="shared" si="21"/>
        <v>0.10263541666666666</v>
      </c>
      <c r="E361" s="2">
        <f t="shared" si="22"/>
        <v>1162.8387230673359</v>
      </c>
      <c r="F361" s="2">
        <f t="shared" si="23"/>
        <v>9.0651329133602784E-2</v>
      </c>
    </row>
    <row r="362" spans="1:6" x14ac:dyDescent="0.15">
      <c r="A362" s="2">
        <v>205.09</v>
      </c>
      <c r="B362" s="2">
        <v>9.8870000000000005</v>
      </c>
      <c r="C362" s="2">
        <f t="shared" si="20"/>
        <v>1050.4507273099773</v>
      </c>
      <c r="D362" s="2">
        <f t="shared" si="21"/>
        <v>0.10298958333333334</v>
      </c>
      <c r="E362" s="2">
        <f t="shared" si="22"/>
        <v>1158.6362100278288</v>
      </c>
      <c r="F362" s="2">
        <f t="shared" si="23"/>
        <v>9.1000219206030492E-2</v>
      </c>
    </row>
    <row r="363" spans="1:6" x14ac:dyDescent="0.15">
      <c r="A363" s="2">
        <v>204.94</v>
      </c>
      <c r="B363" s="2">
        <v>9.9450000000000003</v>
      </c>
      <c r="C363" s="2">
        <f t="shared" si="20"/>
        <v>1049.6824421225158</v>
      </c>
      <c r="D363" s="2">
        <f t="shared" si="21"/>
        <v>0.10359375</v>
      </c>
      <c r="E363" s="2">
        <f t="shared" si="22"/>
        <v>1158.422982611145</v>
      </c>
      <c r="F363" s="2">
        <f t="shared" si="23"/>
        <v>9.155296029437518E-2</v>
      </c>
    </row>
    <row r="364" spans="1:6" x14ac:dyDescent="0.15">
      <c r="A364" s="2">
        <v>203.97</v>
      </c>
      <c r="B364" s="2">
        <v>10.227</v>
      </c>
      <c r="C364" s="2">
        <f t="shared" si="20"/>
        <v>1044.7141979102641</v>
      </c>
      <c r="D364" s="2">
        <f t="shared" si="21"/>
        <v>0.10653125000000001</v>
      </c>
      <c r="E364" s="2">
        <f t="shared" si="22"/>
        <v>1156.0089073063918</v>
      </c>
      <c r="F364" s="2">
        <f t="shared" si="23"/>
        <v>9.4244403840488836E-2</v>
      </c>
    </row>
    <row r="365" spans="1:6" x14ac:dyDescent="0.15">
      <c r="A365" s="2">
        <v>203.93</v>
      </c>
      <c r="B365" s="2">
        <v>10.048999999999999</v>
      </c>
      <c r="C365" s="2">
        <f t="shared" si="20"/>
        <v>1044.5093218602744</v>
      </c>
      <c r="D365" s="2">
        <f t="shared" si="21"/>
        <v>0.10467708333333332</v>
      </c>
      <c r="E365" s="2">
        <f t="shared" si="22"/>
        <v>1153.8455111870858</v>
      </c>
      <c r="F365" s="2">
        <f t="shared" si="23"/>
        <v>9.256871145937455E-2</v>
      </c>
    </row>
    <row r="366" spans="1:6" x14ac:dyDescent="0.15">
      <c r="A366" s="2">
        <v>203.05</v>
      </c>
      <c r="B366" s="2">
        <v>10.092000000000001</v>
      </c>
      <c r="C366" s="2">
        <f t="shared" si="20"/>
        <v>1040.0020487604997</v>
      </c>
      <c r="D366" s="2">
        <f t="shared" si="21"/>
        <v>0.10512500000000001</v>
      </c>
      <c r="E366" s="2">
        <f t="shared" si="22"/>
        <v>1149.3322641364473</v>
      </c>
      <c r="F366" s="2">
        <f t="shared" si="23"/>
        <v>9.3004241123232897E-2</v>
      </c>
    </row>
    <row r="367" spans="1:6" x14ac:dyDescent="0.15">
      <c r="A367" s="2">
        <v>202.65</v>
      </c>
      <c r="B367" s="2">
        <v>10.15</v>
      </c>
      <c r="C367" s="2">
        <f t="shared" si="20"/>
        <v>1037.9532882606022</v>
      </c>
      <c r="D367" s="2">
        <f t="shared" si="21"/>
        <v>0.10572916666666667</v>
      </c>
      <c r="E367" s="2">
        <f t="shared" si="22"/>
        <v>1147.6952244673221</v>
      </c>
      <c r="F367" s="2">
        <f t="shared" si="23"/>
        <v>9.3564486562668567E-2</v>
      </c>
    </row>
    <row r="368" spans="1:6" x14ac:dyDescent="0.15">
      <c r="A368" s="2">
        <v>201.92000000000002</v>
      </c>
      <c r="B368" s="2">
        <v>10.199999999999999</v>
      </c>
      <c r="C368" s="2">
        <f t="shared" si="20"/>
        <v>1034.2143003482895</v>
      </c>
      <c r="D368" s="2">
        <f t="shared" si="21"/>
        <v>0.10625</v>
      </c>
      <c r="E368" s="2">
        <f t="shared" si="22"/>
        <v>1144.0995697602953</v>
      </c>
      <c r="F368" s="2">
        <f t="shared" si="23"/>
        <v>9.4060408812096527E-2</v>
      </c>
    </row>
    <row r="369" spans="1:6" x14ac:dyDescent="0.15">
      <c r="A369" s="2">
        <v>201.51000000000002</v>
      </c>
      <c r="B369" s="2">
        <v>10.262</v>
      </c>
      <c r="C369" s="2">
        <f t="shared" si="20"/>
        <v>1032.1143208358944</v>
      </c>
      <c r="D369" s="2">
        <f t="shared" si="21"/>
        <v>0.10689583333333334</v>
      </c>
      <c r="E369" s="2">
        <f t="shared" si="22"/>
        <v>1142.4430412569147</v>
      </c>
      <c r="F369" s="2">
        <f t="shared" si="23"/>
        <v>9.4658084597264602E-2</v>
      </c>
    </row>
    <row r="370" spans="1:6" x14ac:dyDescent="0.15">
      <c r="A370" s="2">
        <v>200.68</v>
      </c>
      <c r="B370" s="2">
        <v>10.289</v>
      </c>
      <c r="C370" s="2">
        <f t="shared" si="20"/>
        <v>1027.8631427986068</v>
      </c>
      <c r="D370" s="2">
        <f t="shared" si="21"/>
        <v>0.10717708333333333</v>
      </c>
      <c r="E370" s="2">
        <f t="shared" si="22"/>
        <v>1138.026516509595</v>
      </c>
      <c r="F370" s="2">
        <f t="shared" si="23"/>
        <v>9.4940567738402509E-2</v>
      </c>
    </row>
    <row r="371" spans="1:6" x14ac:dyDescent="0.15">
      <c r="A371" s="2">
        <v>200.22</v>
      </c>
      <c r="B371" s="2">
        <v>10.377000000000001</v>
      </c>
      <c r="C371" s="2">
        <f t="shared" si="20"/>
        <v>1025.5070682237247</v>
      </c>
      <c r="D371" s="2">
        <f t="shared" si="21"/>
        <v>0.10809375</v>
      </c>
      <c r="E371" s="2">
        <f t="shared" si="22"/>
        <v>1136.357972879533</v>
      </c>
      <c r="F371" s="2">
        <f t="shared" si="23"/>
        <v>9.5783911013970074E-2</v>
      </c>
    </row>
    <row r="372" spans="1:6" x14ac:dyDescent="0.15">
      <c r="A372" s="2">
        <v>199.75</v>
      </c>
      <c r="B372" s="2">
        <v>10.393000000000001</v>
      </c>
      <c r="C372" s="2">
        <f t="shared" si="20"/>
        <v>1023.0997746363449</v>
      </c>
      <c r="D372" s="2">
        <f t="shared" si="21"/>
        <v>0.10826041666666668</v>
      </c>
      <c r="E372" s="2">
        <f t="shared" si="22"/>
        <v>1133.8609825300484</v>
      </c>
      <c r="F372" s="2">
        <f t="shared" si="23"/>
        <v>9.5950405071367692E-2</v>
      </c>
    </row>
    <row r="373" spans="1:6" x14ac:dyDescent="0.15">
      <c r="A373" s="2">
        <v>198.87</v>
      </c>
      <c r="B373" s="2">
        <v>10.435</v>
      </c>
      <c r="C373" s="2">
        <f t="shared" si="20"/>
        <v>1018.5925015365704</v>
      </c>
      <c r="D373" s="2">
        <f t="shared" si="21"/>
        <v>0.10869791666666667</v>
      </c>
      <c r="E373" s="2">
        <f t="shared" si="22"/>
        <v>1129.3113843858839</v>
      </c>
      <c r="F373" s="2">
        <f t="shared" si="23"/>
        <v>9.637522889041536E-2</v>
      </c>
    </row>
    <row r="374" spans="1:6" x14ac:dyDescent="0.15">
      <c r="A374" s="2">
        <v>198.58</v>
      </c>
      <c r="B374" s="2">
        <v>10.493</v>
      </c>
      <c r="C374" s="2">
        <f t="shared" si="20"/>
        <v>1017.1071501741446</v>
      </c>
      <c r="D374" s="2">
        <f t="shared" si="21"/>
        <v>0.10930208333333334</v>
      </c>
      <c r="E374" s="2">
        <f t="shared" si="22"/>
        <v>1128.2790806614082</v>
      </c>
      <c r="F374" s="2">
        <f t="shared" si="23"/>
        <v>9.6929946134396205E-2</v>
      </c>
    </row>
    <row r="375" spans="1:6" x14ac:dyDescent="0.15">
      <c r="A375" s="2">
        <v>198.55</v>
      </c>
      <c r="B375" s="2">
        <v>10.763</v>
      </c>
      <c r="C375" s="2">
        <f t="shared" si="20"/>
        <v>1016.9534931366522</v>
      </c>
      <c r="D375" s="2">
        <f t="shared" si="21"/>
        <v>0.11211458333333334</v>
      </c>
      <c r="E375" s="2">
        <f t="shared" si="22"/>
        <v>1130.9688102890457</v>
      </c>
      <c r="F375" s="2">
        <f t="shared" si="23"/>
        <v>9.9463142860898149E-2</v>
      </c>
    </row>
    <row r="376" spans="1:6" x14ac:dyDescent="0.15">
      <c r="A376" s="2">
        <v>197.66</v>
      </c>
      <c r="B376" s="2">
        <v>10.628</v>
      </c>
      <c r="C376" s="2">
        <f t="shared" si="20"/>
        <v>1012.3950010243802</v>
      </c>
      <c r="D376" s="2">
        <f t="shared" si="21"/>
        <v>0.11070833333333334</v>
      </c>
      <c r="E376" s="2">
        <f t="shared" si="22"/>
        <v>1124.4755642627877</v>
      </c>
      <c r="F376" s="2">
        <f t="shared" si="23"/>
        <v>9.82283411054896E-2</v>
      </c>
    </row>
    <row r="377" spans="1:6" x14ac:dyDescent="0.15">
      <c r="A377" s="2">
        <v>196.75</v>
      </c>
      <c r="B377" s="2">
        <v>10.659000000000001</v>
      </c>
      <c r="C377" s="2">
        <f t="shared" si="20"/>
        <v>1007.7340708871133</v>
      </c>
      <c r="D377" s="2">
        <f t="shared" si="21"/>
        <v>0.11103125000000001</v>
      </c>
      <c r="E377" s="2">
        <f t="shared" si="22"/>
        <v>1119.6240444452981</v>
      </c>
      <c r="F377" s="2">
        <f t="shared" si="23"/>
        <v>9.8550195608047259E-2</v>
      </c>
    </row>
    <row r="378" spans="1:6" x14ac:dyDescent="0.15">
      <c r="A378" s="2">
        <v>196.49</v>
      </c>
      <c r="B378" s="2">
        <v>10.712999999999999</v>
      </c>
      <c r="C378" s="2">
        <f t="shared" si="20"/>
        <v>1006.4023765621798</v>
      </c>
      <c r="D378" s="2">
        <f t="shared" si="21"/>
        <v>0.11159374999999999</v>
      </c>
      <c r="E378" s="2">
        <f t="shared" si="22"/>
        <v>1118.7105917716656</v>
      </c>
      <c r="F378" s="2">
        <f t="shared" si="23"/>
        <v>9.9065258553864E-2</v>
      </c>
    </row>
    <row r="379" spans="1:6" x14ac:dyDescent="0.15">
      <c r="A379" s="2">
        <v>195.49</v>
      </c>
      <c r="B379" s="2">
        <v>10.756</v>
      </c>
      <c r="C379" s="2">
        <f t="shared" si="20"/>
        <v>1001.2804753124359</v>
      </c>
      <c r="D379" s="2">
        <f t="shared" si="21"/>
        <v>0.11204166666666666</v>
      </c>
      <c r="E379" s="2">
        <f t="shared" si="22"/>
        <v>1113.4656085672334</v>
      </c>
      <c r="F379" s="2">
        <f t="shared" si="23"/>
        <v>9.950237611453043E-2</v>
      </c>
    </row>
    <row r="380" spans="1:6" x14ac:dyDescent="0.15">
      <c r="A380" s="2">
        <v>195.24</v>
      </c>
      <c r="B380" s="2">
        <v>11.071999999999999</v>
      </c>
      <c r="C380" s="2">
        <f t="shared" si="20"/>
        <v>1000</v>
      </c>
      <c r="D380" s="2">
        <f t="shared" si="21"/>
        <v>0.11533333333333333</v>
      </c>
      <c r="E380" s="2">
        <f t="shared" si="22"/>
        <v>1115.3333333333333</v>
      </c>
      <c r="F380" s="2">
        <f t="shared" si="23"/>
        <v>0.1024665870493142</v>
      </c>
    </row>
    <row r="381" spans="1:6" x14ac:dyDescent="0.15">
      <c r="A381" s="2">
        <v>194.25</v>
      </c>
      <c r="B381" s="2">
        <v>10.922000000000001</v>
      </c>
      <c r="C381" s="2">
        <f t="shared" si="20"/>
        <v>994.9293177627535</v>
      </c>
      <c r="D381" s="2">
        <f t="shared" si="21"/>
        <v>0.11377083333333333</v>
      </c>
      <c r="E381" s="2">
        <f t="shared" si="22"/>
        <v>1108.1232553523869</v>
      </c>
      <c r="F381" s="2">
        <f t="shared" si="23"/>
        <v>0.10109858462203729</v>
      </c>
    </row>
    <row r="382" spans="1:6" x14ac:dyDescent="0.15">
      <c r="A382" s="2">
        <v>194.01000000000002</v>
      </c>
      <c r="B382" s="2">
        <v>10.929</v>
      </c>
      <c r="C382" s="2">
        <f t="shared" si="20"/>
        <v>993.70006146281514</v>
      </c>
      <c r="D382" s="2">
        <f t="shared" si="21"/>
        <v>0.11384375000000001</v>
      </c>
      <c r="E382" s="2">
        <f t="shared" si="22"/>
        <v>1106.8266028349726</v>
      </c>
      <c r="F382" s="2">
        <f t="shared" si="23"/>
        <v>0.10117227046547757</v>
      </c>
    </row>
    <row r="383" spans="1:6" x14ac:dyDescent="0.15">
      <c r="A383" s="2">
        <v>193.3</v>
      </c>
      <c r="B383" s="2">
        <v>11.032999999999999</v>
      </c>
      <c r="C383" s="2">
        <f t="shared" si="20"/>
        <v>990.06351157549682</v>
      </c>
      <c r="D383" s="2">
        <f t="shared" si="21"/>
        <v>0.11492708333333333</v>
      </c>
      <c r="E383" s="2">
        <f t="shared" si="22"/>
        <v>1103.8486232756266</v>
      </c>
      <c r="F383" s="2">
        <f t="shared" si="23"/>
        <v>0.10216872239676744</v>
      </c>
    </row>
    <row r="384" spans="1:6" x14ac:dyDescent="0.15">
      <c r="A384" s="2">
        <v>192.91</v>
      </c>
      <c r="B384" s="2">
        <v>11.218999999999999</v>
      </c>
      <c r="C384" s="2">
        <f t="shared" si="20"/>
        <v>988.06597008809661</v>
      </c>
      <c r="D384" s="2">
        <f t="shared" si="21"/>
        <v>0.11686458333333333</v>
      </c>
      <c r="E384" s="2">
        <f t="shared" si="22"/>
        <v>1103.5358879882876</v>
      </c>
      <c r="F384" s="2">
        <f t="shared" si="23"/>
        <v>0.10391835302089297</v>
      </c>
    </row>
    <row r="385" spans="1:6" x14ac:dyDescent="0.15">
      <c r="A385" s="2">
        <v>191.74</v>
      </c>
      <c r="B385" s="2">
        <v>11.071999999999999</v>
      </c>
      <c r="C385" s="2">
        <f t="shared" si="20"/>
        <v>982.07334562589631</v>
      </c>
      <c r="D385" s="2">
        <f t="shared" si="21"/>
        <v>0.11533333333333333</v>
      </c>
      <c r="E385" s="2">
        <f t="shared" si="22"/>
        <v>1095.3391381547497</v>
      </c>
      <c r="F385" s="2">
        <f t="shared" si="23"/>
        <v>0.10258645769039815</v>
      </c>
    </row>
    <row r="386" spans="1:6" x14ac:dyDescent="0.15">
      <c r="A386" s="2">
        <v>191.75</v>
      </c>
      <c r="B386" s="2">
        <v>11.122</v>
      </c>
      <c r="C386" s="2">
        <f t="shared" si="20"/>
        <v>982.12456463839374</v>
      </c>
      <c r="D386" s="2">
        <f t="shared" si="21"/>
        <v>0.11585416666666666</v>
      </c>
      <c r="E386" s="2">
        <f t="shared" si="22"/>
        <v>1095.9077876374377</v>
      </c>
      <c r="F386" s="2">
        <f t="shared" si="23"/>
        <v>0.10305298169685466</v>
      </c>
    </row>
    <row r="387" spans="1:6" x14ac:dyDescent="0.15">
      <c r="A387" s="2">
        <v>190.64000000000001</v>
      </c>
      <c r="B387" s="2">
        <v>11.265000000000001</v>
      </c>
      <c r="C387" s="2">
        <f t="shared" ref="C387:C422" si="24">A387*1000/195.24</f>
        <v>976.43925425117811</v>
      </c>
      <c r="D387" s="2">
        <f t="shared" ref="D387:D422" si="25">B387/96</f>
        <v>0.11734375000000001</v>
      </c>
      <c r="E387" s="2">
        <f t="shared" ref="E387:E422" si="26">C387*(1+D387)</f>
        <v>1091.0182979922149</v>
      </c>
      <c r="F387" s="2">
        <f t="shared" ref="F387:F422" si="27">LN(1+D387)-C387/149550</f>
        <v>0.1044250341245634</v>
      </c>
    </row>
    <row r="388" spans="1:6" x14ac:dyDescent="0.15">
      <c r="A388" s="2">
        <v>190.5</v>
      </c>
      <c r="B388" s="2">
        <v>11.23</v>
      </c>
      <c r="C388" s="2">
        <f t="shared" si="24"/>
        <v>975.7221880762138</v>
      </c>
      <c r="D388" s="2">
        <f t="shared" si="25"/>
        <v>0.11697916666666668</v>
      </c>
      <c r="E388" s="2">
        <f t="shared" si="26"/>
        <v>1089.8613565355458</v>
      </c>
      <c r="F388" s="2">
        <f t="shared" si="27"/>
        <v>0.10410348101379198</v>
      </c>
    </row>
    <row r="389" spans="1:6" x14ac:dyDescent="0.15">
      <c r="A389" s="2">
        <v>189.3</v>
      </c>
      <c r="B389" s="2">
        <v>11.28</v>
      </c>
      <c r="C389" s="2">
        <f t="shared" si="24"/>
        <v>969.57590657652111</v>
      </c>
      <c r="D389" s="2">
        <f t="shared" si="25"/>
        <v>0.11749999999999999</v>
      </c>
      <c r="E389" s="2">
        <f t="shared" si="26"/>
        <v>1083.5010755992623</v>
      </c>
      <c r="F389" s="2">
        <f t="shared" si="27"/>
        <v>0.10461075826067526</v>
      </c>
    </row>
    <row r="390" spans="1:6" x14ac:dyDescent="0.15">
      <c r="A390" s="2">
        <v>189.04000000000002</v>
      </c>
      <c r="B390" s="2">
        <v>11.327</v>
      </c>
      <c r="C390" s="2">
        <f t="shared" si="24"/>
        <v>968.2442122515879</v>
      </c>
      <c r="D390" s="2">
        <f t="shared" si="25"/>
        <v>0.11798958333333333</v>
      </c>
      <c r="E390" s="2">
        <f t="shared" si="26"/>
        <v>1082.4869434200643</v>
      </c>
      <c r="F390" s="2">
        <f t="shared" si="27"/>
        <v>0.10505767288763053</v>
      </c>
    </row>
    <row r="391" spans="1:6" x14ac:dyDescent="0.15">
      <c r="A391" s="2">
        <v>187.83</v>
      </c>
      <c r="B391" s="2">
        <v>11.624000000000001</v>
      </c>
      <c r="C391" s="2">
        <f t="shared" si="24"/>
        <v>962.04671173939767</v>
      </c>
      <c r="D391" s="2">
        <f t="shared" si="25"/>
        <v>0.12108333333333333</v>
      </c>
      <c r="E391" s="2">
        <f t="shared" si="26"/>
        <v>1078.5345344191765</v>
      </c>
      <c r="F391" s="2">
        <f t="shared" si="27"/>
        <v>0.10786253613974935</v>
      </c>
    </row>
    <row r="392" spans="1:6" x14ac:dyDescent="0.15">
      <c r="A392" s="2">
        <v>187.12</v>
      </c>
      <c r="B392" s="2">
        <v>11.439</v>
      </c>
      <c r="C392" s="2">
        <f t="shared" si="24"/>
        <v>958.41016185207945</v>
      </c>
      <c r="D392" s="2">
        <f t="shared" si="25"/>
        <v>0.11915625000000001</v>
      </c>
      <c r="E392" s="2">
        <f t="shared" si="26"/>
        <v>1072.6107227002665</v>
      </c>
      <c r="F392" s="2">
        <f t="shared" si="27"/>
        <v>0.10616642622346063</v>
      </c>
    </row>
    <row r="393" spans="1:6" x14ac:dyDescent="0.15">
      <c r="A393" s="2">
        <v>186.58</v>
      </c>
      <c r="B393" s="2">
        <v>11.484999999999999</v>
      </c>
      <c r="C393" s="2">
        <f t="shared" si="24"/>
        <v>955.64433517721773</v>
      </c>
      <c r="D393" s="2">
        <f t="shared" si="25"/>
        <v>0.11963541666666666</v>
      </c>
      <c r="E393" s="2">
        <f t="shared" si="26"/>
        <v>1069.9732434012838</v>
      </c>
      <c r="F393" s="2">
        <f t="shared" si="27"/>
        <v>0.10661297884785073</v>
      </c>
    </row>
    <row r="394" spans="1:6" x14ac:dyDescent="0.15">
      <c r="A394" s="2">
        <v>185.75</v>
      </c>
      <c r="B394" s="2">
        <v>11.894</v>
      </c>
      <c r="C394" s="2">
        <f t="shared" si="24"/>
        <v>951.39315713993028</v>
      </c>
      <c r="D394" s="2">
        <f t="shared" si="25"/>
        <v>0.12389583333333333</v>
      </c>
      <c r="E394" s="2">
        <f t="shared" si="26"/>
        <v>1069.2668051714129</v>
      </c>
      <c r="F394" s="2">
        <f t="shared" si="27"/>
        <v>0.11043936604046709</v>
      </c>
    </row>
    <row r="395" spans="1:6" x14ac:dyDescent="0.15">
      <c r="A395" s="2">
        <v>185.69</v>
      </c>
      <c r="B395" s="2">
        <v>11.609</v>
      </c>
      <c r="C395" s="2">
        <f t="shared" si="24"/>
        <v>951.08584306494561</v>
      </c>
      <c r="D395" s="2">
        <f t="shared" si="25"/>
        <v>0.12092708333333334</v>
      </c>
      <c r="E395" s="2">
        <f t="shared" si="26"/>
        <v>1066.0978800664138</v>
      </c>
      <c r="F395" s="2">
        <f t="shared" si="27"/>
        <v>0.10779644464381136</v>
      </c>
    </row>
    <row r="396" spans="1:6" x14ac:dyDescent="0.15">
      <c r="A396" s="2">
        <v>184.41</v>
      </c>
      <c r="B396" s="2">
        <v>11.632</v>
      </c>
      <c r="C396" s="2">
        <f t="shared" si="24"/>
        <v>944.5298094652735</v>
      </c>
      <c r="D396" s="2">
        <f t="shared" si="25"/>
        <v>0.12116666666666666</v>
      </c>
      <c r="E396" s="2">
        <f t="shared" si="26"/>
        <v>1058.9753380454824</v>
      </c>
      <c r="F396" s="2">
        <f t="shared" si="27"/>
        <v>0.10805399698047374</v>
      </c>
    </row>
    <row r="397" spans="1:6" x14ac:dyDescent="0.15">
      <c r="A397" s="2">
        <v>184.12</v>
      </c>
      <c r="B397" s="2">
        <v>11.836</v>
      </c>
      <c r="C397" s="2">
        <f t="shared" si="24"/>
        <v>943.04445810284778</v>
      </c>
      <c r="D397" s="2">
        <f t="shared" si="25"/>
        <v>0.12329166666666667</v>
      </c>
      <c r="E397" s="2">
        <f t="shared" si="26"/>
        <v>1059.3139810831112</v>
      </c>
      <c r="F397" s="2">
        <f t="shared" si="27"/>
        <v>0.10995748232399791</v>
      </c>
    </row>
    <row r="398" spans="1:6" x14ac:dyDescent="0.15">
      <c r="A398" s="2">
        <v>182.96</v>
      </c>
      <c r="B398" s="2">
        <v>11.705</v>
      </c>
      <c r="C398" s="2">
        <f t="shared" si="24"/>
        <v>937.1030526531448</v>
      </c>
      <c r="D398" s="2">
        <f t="shared" si="25"/>
        <v>0.12192708333333334</v>
      </c>
      <c r="E398" s="2">
        <f t="shared" si="26"/>
        <v>1051.3612946459057</v>
      </c>
      <c r="F398" s="2">
        <f t="shared" si="27"/>
        <v>0.10878166473145003</v>
      </c>
    </row>
    <row r="399" spans="1:6" x14ac:dyDescent="0.15">
      <c r="A399" s="2">
        <v>182.70000000000002</v>
      </c>
      <c r="B399" s="2">
        <v>11.813000000000001</v>
      </c>
      <c r="C399" s="2">
        <f t="shared" si="24"/>
        <v>935.77135832821159</v>
      </c>
      <c r="D399" s="2">
        <f t="shared" si="25"/>
        <v>0.12305208333333334</v>
      </c>
      <c r="E399" s="2">
        <f t="shared" si="26"/>
        <v>1050.9199734941612</v>
      </c>
      <c r="F399" s="2">
        <f t="shared" si="27"/>
        <v>0.1097928059636662</v>
      </c>
    </row>
    <row r="400" spans="1:6" x14ac:dyDescent="0.15">
      <c r="A400" s="2">
        <v>181.24</v>
      </c>
      <c r="B400" s="2">
        <v>11.913</v>
      </c>
      <c r="C400" s="2">
        <f t="shared" si="24"/>
        <v>928.29338250358524</v>
      </c>
      <c r="D400" s="2">
        <f t="shared" si="25"/>
        <v>0.12409375</v>
      </c>
      <c r="E400" s="2">
        <f t="shared" si="26"/>
        <v>1043.4887894386395</v>
      </c>
      <c r="F400" s="2">
        <f t="shared" si="27"/>
        <v>0.11076991118372663</v>
      </c>
    </row>
    <row r="401" spans="1:6" x14ac:dyDescent="0.15">
      <c r="A401" s="2">
        <v>180.72</v>
      </c>
      <c r="B401" s="2">
        <v>11.913</v>
      </c>
      <c r="C401" s="2">
        <f t="shared" si="24"/>
        <v>925.62999385371847</v>
      </c>
      <c r="D401" s="2">
        <f t="shared" si="25"/>
        <v>0.12409375</v>
      </c>
      <c r="E401" s="2">
        <f t="shared" si="26"/>
        <v>1040.4948909035033</v>
      </c>
      <c r="F401" s="2">
        <f t="shared" si="27"/>
        <v>0.11078772053611624</v>
      </c>
    </row>
    <row r="402" spans="1:6" x14ac:dyDescent="0.15">
      <c r="A402" s="2">
        <v>179.88</v>
      </c>
      <c r="B402" s="2">
        <v>11.956</v>
      </c>
      <c r="C402" s="2">
        <f t="shared" si="24"/>
        <v>921.3275968039336</v>
      </c>
      <c r="D402" s="2">
        <f t="shared" si="25"/>
        <v>0.12454166666666666</v>
      </c>
      <c r="E402" s="2">
        <f t="shared" si="26"/>
        <v>1036.07127125589</v>
      </c>
      <c r="F402" s="2">
        <f t="shared" si="27"/>
        <v>0.11121487925940789</v>
      </c>
    </row>
    <row r="403" spans="1:6" x14ac:dyDescent="0.15">
      <c r="A403" s="2">
        <v>179.27</v>
      </c>
      <c r="B403" s="2">
        <v>12.013999999999999</v>
      </c>
      <c r="C403" s="2">
        <f t="shared" si="24"/>
        <v>918.20323704158977</v>
      </c>
      <c r="D403" s="2">
        <f t="shared" si="25"/>
        <v>0.12514583333333332</v>
      </c>
      <c r="E403" s="2">
        <f t="shared" si="26"/>
        <v>1033.1125463105236</v>
      </c>
      <c r="F403" s="2">
        <f t="shared" si="27"/>
        <v>0.11177288264849906</v>
      </c>
    </row>
    <row r="404" spans="1:6" x14ac:dyDescent="0.15">
      <c r="A404" s="2">
        <v>178.32</v>
      </c>
      <c r="B404" s="2">
        <v>12.234</v>
      </c>
      <c r="C404" s="2">
        <f t="shared" si="24"/>
        <v>913.33743085433309</v>
      </c>
      <c r="D404" s="2">
        <f t="shared" si="25"/>
        <v>0.12743750000000001</v>
      </c>
      <c r="E404" s="2">
        <f t="shared" si="26"/>
        <v>1029.7308696988323</v>
      </c>
      <c r="F404" s="2">
        <f t="shared" si="27"/>
        <v>0.11384012056630624</v>
      </c>
    </row>
    <row r="405" spans="1:6" x14ac:dyDescent="0.15">
      <c r="A405" s="2">
        <v>177.65</v>
      </c>
      <c r="B405" s="2">
        <v>12.13</v>
      </c>
      <c r="C405" s="2">
        <f t="shared" si="24"/>
        <v>909.9057570170047</v>
      </c>
      <c r="D405" s="2">
        <f t="shared" si="25"/>
        <v>0.12635416666666668</v>
      </c>
      <c r="E405" s="2">
        <f t="shared" si="26"/>
        <v>1024.876140690091</v>
      </c>
      <c r="F405" s="2">
        <f t="shared" si="27"/>
        <v>0.11290172423573458</v>
      </c>
    </row>
    <row r="406" spans="1:6" x14ac:dyDescent="0.15">
      <c r="A406" s="2">
        <v>177.63</v>
      </c>
      <c r="B406" s="2">
        <v>12.365</v>
      </c>
      <c r="C406" s="2">
        <f t="shared" si="24"/>
        <v>909.80331899200974</v>
      </c>
      <c r="D406" s="2">
        <f t="shared" si="25"/>
        <v>0.12880208333333334</v>
      </c>
      <c r="E406" s="2">
        <f t="shared" si="26"/>
        <v>1026.987881901762</v>
      </c>
      <c r="F406" s="2">
        <f t="shared" si="27"/>
        <v>0.11507336089374623</v>
      </c>
    </row>
    <row r="407" spans="1:6" x14ac:dyDescent="0.15">
      <c r="A407" s="2">
        <v>176.20000000000002</v>
      </c>
      <c r="B407" s="2">
        <v>12.396000000000001</v>
      </c>
      <c r="C407" s="2">
        <f t="shared" si="24"/>
        <v>902.47900020487612</v>
      </c>
      <c r="D407" s="2">
        <f t="shared" si="25"/>
        <v>0.12912500000000002</v>
      </c>
      <c r="E407" s="2">
        <f t="shared" si="26"/>
        <v>1019.0116011063307</v>
      </c>
      <c r="F407" s="2">
        <f t="shared" si="27"/>
        <v>0.11540836592815884</v>
      </c>
    </row>
    <row r="408" spans="1:6" x14ac:dyDescent="0.15">
      <c r="A408" s="2">
        <v>175.97</v>
      </c>
      <c r="B408" s="2">
        <v>12.272</v>
      </c>
      <c r="C408" s="2">
        <f t="shared" si="24"/>
        <v>901.30096291743496</v>
      </c>
      <c r="D408" s="2">
        <f t="shared" si="25"/>
        <v>0.12783333333333333</v>
      </c>
      <c r="E408" s="2">
        <f t="shared" si="26"/>
        <v>1016.5172693437137</v>
      </c>
      <c r="F408" s="2">
        <f t="shared" si="27"/>
        <v>0.11427163467587868</v>
      </c>
    </row>
    <row r="409" spans="1:6" x14ac:dyDescent="0.15">
      <c r="A409" s="2">
        <v>174.78</v>
      </c>
      <c r="B409" s="2">
        <v>12.337999999999999</v>
      </c>
      <c r="C409" s="2">
        <f t="shared" si="24"/>
        <v>895.20590043023969</v>
      </c>
      <c r="D409" s="2">
        <f t="shared" si="25"/>
        <v>0.12852083333333333</v>
      </c>
      <c r="E409" s="2">
        <f t="shared" si="26"/>
        <v>1010.2585087584512</v>
      </c>
      <c r="F409" s="2">
        <f t="shared" si="27"/>
        <v>0.1149217808608984</v>
      </c>
    </row>
    <row r="410" spans="1:6" x14ac:dyDescent="0.15">
      <c r="A410" s="2">
        <v>173.64000000000001</v>
      </c>
      <c r="B410" s="2">
        <v>12.372999999999999</v>
      </c>
      <c r="C410" s="2">
        <f t="shared" si="24"/>
        <v>889.36693300553179</v>
      </c>
      <c r="D410" s="2">
        <f t="shared" si="25"/>
        <v>0.12888541666666667</v>
      </c>
      <c r="E410" s="2">
        <f t="shared" si="26"/>
        <v>1003.9933607355051</v>
      </c>
      <c r="F410" s="2">
        <f t="shared" si="27"/>
        <v>0.11528383527403722</v>
      </c>
    </row>
    <row r="411" spans="1:6" x14ac:dyDescent="0.15">
      <c r="A411" s="2">
        <v>173.31</v>
      </c>
      <c r="B411" s="2">
        <v>12.433999999999999</v>
      </c>
      <c r="C411" s="2">
        <f t="shared" si="24"/>
        <v>887.67670559311614</v>
      </c>
      <c r="D411" s="2">
        <f t="shared" si="25"/>
        <v>0.12952083333333334</v>
      </c>
      <c r="E411" s="2">
        <f t="shared" si="26"/>
        <v>1002.6493322321245</v>
      </c>
      <c r="F411" s="2">
        <f t="shared" si="27"/>
        <v>0.11585784983644815</v>
      </c>
    </row>
    <row r="412" spans="1:6" x14ac:dyDescent="0.15">
      <c r="A412" s="2">
        <v>172.06</v>
      </c>
      <c r="B412" s="2">
        <v>12.492000000000001</v>
      </c>
      <c r="C412" s="2">
        <f t="shared" si="24"/>
        <v>881.2743290309362</v>
      </c>
      <c r="D412" s="2">
        <f t="shared" si="25"/>
        <v>0.13012500000000002</v>
      </c>
      <c r="E412" s="2">
        <f t="shared" si="26"/>
        <v>995.95015109608687</v>
      </c>
      <c r="F412" s="2">
        <f t="shared" si="27"/>
        <v>0.11643540535970687</v>
      </c>
    </row>
    <row r="413" spans="1:6" x14ac:dyDescent="0.15">
      <c r="A413" s="2">
        <v>171.44</v>
      </c>
      <c r="B413" s="2">
        <v>12.67</v>
      </c>
      <c r="C413" s="2">
        <f t="shared" si="24"/>
        <v>878.09875025609506</v>
      </c>
      <c r="D413" s="2">
        <f t="shared" si="25"/>
        <v>0.13197916666666668</v>
      </c>
      <c r="E413" s="2">
        <f t="shared" si="26"/>
        <v>993.98949156593596</v>
      </c>
      <c r="F413" s="2">
        <f t="shared" si="27"/>
        <v>0.1180959691190866</v>
      </c>
    </row>
    <row r="414" spans="1:6" x14ac:dyDescent="0.15">
      <c r="A414" s="2">
        <v>170.16</v>
      </c>
      <c r="B414" s="2">
        <v>12.542</v>
      </c>
      <c r="C414" s="2">
        <f t="shared" si="24"/>
        <v>871.54271665642284</v>
      </c>
      <c r="D414" s="2">
        <f t="shared" si="25"/>
        <v>0.13064583333333332</v>
      </c>
      <c r="E414" s="2">
        <f t="shared" si="26"/>
        <v>985.40614115959841</v>
      </c>
      <c r="F414" s="2">
        <f t="shared" si="27"/>
        <v>0.116961235302289</v>
      </c>
    </row>
    <row r="415" spans="1:6" x14ac:dyDescent="0.15">
      <c r="A415" s="2">
        <v>169.77</v>
      </c>
      <c r="B415" s="2">
        <v>12.654</v>
      </c>
      <c r="C415" s="2">
        <f t="shared" si="24"/>
        <v>869.54517516902274</v>
      </c>
      <c r="D415" s="2">
        <f t="shared" si="25"/>
        <v>0.1318125</v>
      </c>
      <c r="E415" s="2">
        <f t="shared" si="26"/>
        <v>984.16209857098966</v>
      </c>
      <c r="F415" s="2">
        <f t="shared" si="27"/>
        <v>0.1180059189517611</v>
      </c>
    </row>
    <row r="416" spans="1:6" x14ac:dyDescent="0.15">
      <c r="A416" s="2">
        <v>153.77000000000001</v>
      </c>
      <c r="B416" s="2">
        <v>12.693</v>
      </c>
      <c r="C416" s="2">
        <f t="shared" si="24"/>
        <v>787.59475517312023</v>
      </c>
      <c r="D416" s="2">
        <f t="shared" si="25"/>
        <v>0.13221875</v>
      </c>
      <c r="E416" s="2">
        <f t="shared" si="26"/>
        <v>891.7295492086663</v>
      </c>
      <c r="F416" s="2">
        <f t="shared" si="27"/>
        <v>0.11891277216748485</v>
      </c>
    </row>
    <row r="417" spans="1:6" x14ac:dyDescent="0.15">
      <c r="A417" s="2">
        <v>154.22</v>
      </c>
      <c r="B417" s="2">
        <v>12.773999999999999</v>
      </c>
      <c r="C417" s="2">
        <f t="shared" si="24"/>
        <v>789.89961073550501</v>
      </c>
      <c r="D417" s="2">
        <f t="shared" si="25"/>
        <v>0.1330625</v>
      </c>
      <c r="E417" s="2">
        <f t="shared" si="26"/>
        <v>895.00562768899817</v>
      </c>
      <c r="F417" s="2">
        <f t="shared" si="27"/>
        <v>0.11964230087404551</v>
      </c>
    </row>
    <row r="418" spans="1:6" x14ac:dyDescent="0.15">
      <c r="A418" s="2">
        <v>154.6</v>
      </c>
      <c r="B418" s="2">
        <v>12.975</v>
      </c>
      <c r="C418" s="2">
        <f t="shared" si="24"/>
        <v>791.84593321040768</v>
      </c>
      <c r="D418" s="2">
        <f t="shared" si="25"/>
        <v>0.13515625000000001</v>
      </c>
      <c r="E418" s="2">
        <f t="shared" si="26"/>
        <v>898.86886012087689</v>
      </c>
      <c r="F418" s="2">
        <f t="shared" si="27"/>
        <v>0.12147544919616939</v>
      </c>
    </row>
    <row r="419" spans="1:6" x14ac:dyDescent="0.15">
      <c r="A419" s="2">
        <v>154.75</v>
      </c>
      <c r="B419" s="2">
        <v>12.855</v>
      </c>
      <c r="C419" s="2">
        <f t="shared" si="24"/>
        <v>792.61421839786931</v>
      </c>
      <c r="D419" s="2">
        <f t="shared" si="25"/>
        <v>0.13390625</v>
      </c>
      <c r="E419" s="2">
        <f t="shared" si="26"/>
        <v>898.75021608020893</v>
      </c>
      <c r="F419" s="2">
        <f t="shared" si="27"/>
        <v>0.1203685351567336</v>
      </c>
    </row>
    <row r="420" spans="1:6" x14ac:dyDescent="0.15">
      <c r="A420" s="2">
        <v>152.89000000000001</v>
      </c>
      <c r="B420" s="2">
        <v>13.121</v>
      </c>
      <c r="C420" s="2">
        <f t="shared" si="24"/>
        <v>783.08748207334577</v>
      </c>
      <c r="D420" s="2">
        <f t="shared" si="25"/>
        <v>0.13667708333333334</v>
      </c>
      <c r="E420" s="2">
        <f t="shared" si="26"/>
        <v>890.11759511797459</v>
      </c>
      <c r="F420" s="2">
        <f t="shared" si="27"/>
        <v>0.12287287471810579</v>
      </c>
    </row>
    <row r="421" spans="1:6" x14ac:dyDescent="0.15">
      <c r="A421" s="2">
        <v>151.08000000000001</v>
      </c>
      <c r="B421" s="2">
        <v>13.151999999999999</v>
      </c>
      <c r="C421" s="2">
        <f t="shared" si="24"/>
        <v>773.81684081130913</v>
      </c>
      <c r="D421" s="2">
        <f t="shared" si="25"/>
        <v>0.13699999999999998</v>
      </c>
      <c r="E421" s="2">
        <f t="shared" si="26"/>
        <v>879.82974800245847</v>
      </c>
      <c r="F421" s="2">
        <f t="shared" si="27"/>
        <v>0.1232189129241241</v>
      </c>
    </row>
    <row r="422" spans="1:6" x14ac:dyDescent="0.15">
      <c r="A422" s="2">
        <v>149.83000000000001</v>
      </c>
      <c r="B422" s="2">
        <v>12.715999999999999</v>
      </c>
      <c r="C422" s="2">
        <f t="shared" si="24"/>
        <v>767.4144642491292</v>
      </c>
      <c r="D422" s="2">
        <f t="shared" si="25"/>
        <v>0.13245833333333332</v>
      </c>
      <c r="E422" s="2">
        <f t="shared" si="26"/>
        <v>869.06490515946177</v>
      </c>
      <c r="F422" s="2">
        <f t="shared" si="27"/>
        <v>0.11925929503854202</v>
      </c>
    </row>
    <row r="423" spans="1:6" x14ac:dyDescent="0.15">
      <c r="A423" s="2"/>
      <c r="B423" s="2"/>
    </row>
    <row r="424" spans="1:6" x14ac:dyDescent="0.15">
      <c r="A424" s="2"/>
      <c r="B424" s="2"/>
    </row>
    <row r="425" spans="1:6" x14ac:dyDescent="0.15">
      <c r="A425" s="2"/>
      <c r="B425" s="2"/>
    </row>
    <row r="426" spans="1:6" x14ac:dyDescent="0.15">
      <c r="A426" s="2"/>
      <c r="B426" s="2"/>
    </row>
    <row r="427" spans="1:6" x14ac:dyDescent="0.15">
      <c r="A427" s="2"/>
      <c r="B427" s="2"/>
    </row>
    <row r="428" spans="1:6" x14ac:dyDescent="0.15">
      <c r="A428" s="2"/>
      <c r="B428" s="2"/>
    </row>
    <row r="429" spans="1:6" x14ac:dyDescent="0.15">
      <c r="A429" s="2"/>
      <c r="B429" s="2"/>
    </row>
    <row r="430" spans="1:6" x14ac:dyDescent="0.15">
      <c r="A430" s="2"/>
      <c r="B430" s="2"/>
    </row>
    <row r="431" spans="1:6" x14ac:dyDescent="0.15">
      <c r="A431" s="2"/>
      <c r="B431" s="2"/>
    </row>
    <row r="432" spans="1:6" x14ac:dyDescent="0.15">
      <c r="A432" s="2"/>
      <c r="B432" s="2"/>
    </row>
    <row r="433" spans="1:2" x14ac:dyDescent="0.15">
      <c r="A433" s="2"/>
      <c r="B433" s="2"/>
    </row>
    <row r="434" spans="1:2" x14ac:dyDescent="0.15">
      <c r="A434" s="2"/>
      <c r="B434" s="2"/>
    </row>
    <row r="435" spans="1:2" x14ac:dyDescent="0.15">
      <c r="A435" s="2"/>
      <c r="B435" s="2"/>
    </row>
    <row r="436" spans="1:2" x14ac:dyDescent="0.15">
      <c r="A436" s="2"/>
      <c r="B436" s="2"/>
    </row>
    <row r="437" spans="1:2" x14ac:dyDescent="0.15">
      <c r="A437" s="2"/>
      <c r="B437" s="2"/>
    </row>
    <row r="438" spans="1:2" x14ac:dyDescent="0.15">
      <c r="A438" s="2"/>
      <c r="B438" s="2"/>
    </row>
    <row r="439" spans="1:2" x14ac:dyDescent="0.15">
      <c r="A439" s="2"/>
      <c r="B439" s="2"/>
    </row>
    <row r="440" spans="1:2" x14ac:dyDescent="0.15">
      <c r="A440" s="2"/>
      <c r="B440" s="2"/>
    </row>
    <row r="441" spans="1:2" x14ac:dyDescent="0.15">
      <c r="A441" s="2"/>
      <c r="B441" s="2"/>
    </row>
    <row r="442" spans="1:2" x14ac:dyDescent="0.15">
      <c r="A442" s="2"/>
      <c r="B442" s="2"/>
    </row>
    <row r="443" spans="1:2" x14ac:dyDescent="0.15">
      <c r="A443" s="2"/>
      <c r="B443" s="2"/>
    </row>
    <row r="444" spans="1:2" x14ac:dyDescent="0.15">
      <c r="A444" s="2"/>
      <c r="B444" s="2"/>
    </row>
    <row r="445" spans="1:2" x14ac:dyDescent="0.15">
      <c r="A445" s="2"/>
      <c r="B445" s="2"/>
    </row>
    <row r="446" spans="1:2" x14ac:dyDescent="0.15">
      <c r="A446" s="2"/>
      <c r="B446" s="2"/>
    </row>
    <row r="447" spans="1:2" x14ac:dyDescent="0.15">
      <c r="A447" s="2"/>
      <c r="B447" s="2"/>
    </row>
    <row r="448" spans="1:2" x14ac:dyDescent="0.15">
      <c r="A448" s="2"/>
      <c r="B448" s="2"/>
    </row>
    <row r="449" spans="1:2" x14ac:dyDescent="0.15">
      <c r="A449" s="2"/>
      <c r="B449" s="2"/>
    </row>
    <row r="450" spans="1:2" x14ac:dyDescent="0.15">
      <c r="A450" s="2"/>
      <c r="B450" s="2"/>
    </row>
    <row r="451" spans="1:2" x14ac:dyDescent="0.15">
      <c r="A451" s="2"/>
      <c r="B451" s="2"/>
    </row>
    <row r="452" spans="1:2" x14ac:dyDescent="0.15">
      <c r="A452" s="2"/>
      <c r="B452" s="2"/>
    </row>
    <row r="453" spans="1:2" x14ac:dyDescent="0.15">
      <c r="A453" s="2"/>
      <c r="B453" s="2"/>
    </row>
    <row r="454" spans="1:2" x14ac:dyDescent="0.15">
      <c r="A454" s="2"/>
      <c r="B454" s="2"/>
    </row>
    <row r="455" spans="1:2" x14ac:dyDescent="0.15">
      <c r="A455" s="2"/>
      <c r="B455" s="2"/>
    </row>
    <row r="456" spans="1:2" x14ac:dyDescent="0.15">
      <c r="A456" s="2"/>
      <c r="B456" s="2"/>
    </row>
    <row r="457" spans="1:2" x14ac:dyDescent="0.15">
      <c r="A457" s="2"/>
      <c r="B457" s="2"/>
    </row>
    <row r="458" spans="1:2" x14ac:dyDescent="0.15">
      <c r="A458" s="2"/>
      <c r="B458" s="2"/>
    </row>
    <row r="459" spans="1:2" x14ac:dyDescent="0.15">
      <c r="A459" s="2"/>
      <c r="B459" s="2"/>
    </row>
    <row r="460" spans="1:2" x14ac:dyDescent="0.15">
      <c r="A460" s="2"/>
      <c r="B460" s="2"/>
    </row>
    <row r="461" spans="1:2" x14ac:dyDescent="0.15">
      <c r="A461" s="2"/>
      <c r="B461" s="2"/>
    </row>
    <row r="462" spans="1:2" x14ac:dyDescent="0.15">
      <c r="A462" s="2"/>
      <c r="B462" s="2"/>
    </row>
    <row r="463" spans="1:2" x14ac:dyDescent="0.15">
      <c r="A463" s="2"/>
      <c r="B463" s="2"/>
    </row>
    <row r="464" spans="1:2" x14ac:dyDescent="0.15">
      <c r="A464" s="2"/>
      <c r="B464" s="2"/>
    </row>
    <row r="465" spans="1:2" x14ac:dyDescent="0.15">
      <c r="A465" s="2"/>
      <c r="B465" s="2"/>
    </row>
    <row r="466" spans="1:2" x14ac:dyDescent="0.15">
      <c r="A466" s="2"/>
      <c r="B466" s="2"/>
    </row>
    <row r="467" spans="1:2" x14ac:dyDescent="0.15">
      <c r="A467" s="2"/>
      <c r="B467" s="2"/>
    </row>
    <row r="468" spans="1:2" x14ac:dyDescent="0.15">
      <c r="A468" s="2"/>
      <c r="B468" s="2"/>
    </row>
    <row r="469" spans="1:2" x14ac:dyDescent="0.15">
      <c r="A469" s="2"/>
      <c r="B469" s="2"/>
    </row>
    <row r="470" spans="1:2" x14ac:dyDescent="0.15">
      <c r="A470" s="2"/>
      <c r="B470" s="2"/>
    </row>
    <row r="471" spans="1:2" x14ac:dyDescent="0.15">
      <c r="A471" s="2"/>
      <c r="B471" s="2"/>
    </row>
    <row r="472" spans="1:2" x14ac:dyDescent="0.15">
      <c r="A472" s="2"/>
      <c r="B472" s="2"/>
    </row>
    <row r="473" spans="1:2" x14ac:dyDescent="0.15">
      <c r="A473" s="2"/>
      <c r="B473" s="2"/>
    </row>
    <row r="474" spans="1:2" x14ac:dyDescent="0.15">
      <c r="A474" s="2"/>
      <c r="B474" s="2"/>
    </row>
    <row r="475" spans="1:2" x14ac:dyDescent="0.15">
      <c r="A475" s="2"/>
      <c r="B475" s="2"/>
    </row>
    <row r="476" spans="1:2" x14ac:dyDescent="0.15">
      <c r="A476" s="2"/>
      <c r="B476" s="2"/>
    </row>
    <row r="477" spans="1:2" x14ac:dyDescent="0.15">
      <c r="A477" s="2"/>
      <c r="B477" s="2"/>
    </row>
    <row r="478" spans="1:2" x14ac:dyDescent="0.15">
      <c r="A478" s="2"/>
      <c r="B478" s="2"/>
    </row>
    <row r="479" spans="1:2" x14ac:dyDescent="0.15">
      <c r="A479" s="2"/>
      <c r="B479" s="2"/>
    </row>
    <row r="480" spans="1:2" x14ac:dyDescent="0.15">
      <c r="A480" s="2"/>
      <c r="B480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2"/>
  <sheetViews>
    <sheetView topLeftCell="F1" workbookViewId="0">
      <selection activeCell="C25" sqref="C25"/>
    </sheetView>
  </sheetViews>
  <sheetFormatPr defaultRowHeight="13.5" x14ac:dyDescent="0.15"/>
  <cols>
    <col min="1" max="2" width="9.125" customWidth="1"/>
    <col min="3" max="3" width="13.875" style="2" bestFit="1" customWidth="1"/>
    <col min="4" max="5" width="9.5" style="2" bestFit="1" customWidth="1"/>
    <col min="6" max="6" width="13.875" style="2" bestFit="1" customWidth="1"/>
    <col min="7" max="7" width="9.125" style="2" customWidth="1"/>
    <col min="8" max="8" width="10.5" style="2" bestFit="1" customWidth="1"/>
    <col min="9" max="12" width="9.125" style="2" customWidth="1"/>
    <col min="13" max="14" width="11.625" style="2" bestFit="1" customWidth="1"/>
  </cols>
  <sheetData>
    <row r="1" spans="1:14" x14ac:dyDescent="0.15">
      <c r="A1" t="s">
        <v>32</v>
      </c>
      <c r="B1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6</v>
      </c>
      <c r="H1" s="1">
        <f>MAX(A2:A562)</f>
        <v>231.06</v>
      </c>
      <c r="M1" s="2" t="s">
        <v>38</v>
      </c>
      <c r="N1" s="2" t="s">
        <v>39</v>
      </c>
    </row>
    <row r="2" spans="1:14" x14ac:dyDescent="0.15">
      <c r="A2">
        <v>0</v>
      </c>
      <c r="B2">
        <v>0</v>
      </c>
      <c r="C2" s="2">
        <f>A2*1000/195.35</f>
        <v>0</v>
      </c>
      <c r="D2" s="2">
        <f>B2/96</f>
        <v>0</v>
      </c>
      <c r="E2" s="2">
        <f>C2*(1+D2)</f>
        <v>0</v>
      </c>
      <c r="F2" s="2">
        <f>LN(1+D2)-C2/146075</f>
        <v>0</v>
      </c>
      <c r="G2" s="2" t="s">
        <v>9</v>
      </c>
      <c r="H2" s="4">
        <f>MAX(C:C)</f>
        <v>1182.8001023803431</v>
      </c>
      <c r="M2" s="2">
        <v>1148.4675150371131</v>
      </c>
      <c r="N2" s="2">
        <v>0</v>
      </c>
    </row>
    <row r="3" spans="1:14" x14ac:dyDescent="0.15">
      <c r="A3">
        <v>4.9999999999997158E-2</v>
      </c>
      <c r="B3">
        <v>-8.0000000000000002E-3</v>
      </c>
      <c r="C3" s="2">
        <f t="shared" ref="C3:C66" si="0">A3*1000/195.35</f>
        <v>0.25595085743535789</v>
      </c>
      <c r="D3" s="2">
        <f t="shared" ref="D3:D66" si="1">B3/96</f>
        <v>-8.3333333333333331E-5</v>
      </c>
      <c r="E3" s="2">
        <f t="shared" ref="E3:E66" si="2">C3*(1+D3)</f>
        <v>0.2559295281972383</v>
      </c>
      <c r="F3" s="2">
        <f t="shared" ref="F3:F66" si="3">LN(1+D3)-C3/146075</f>
        <v>-8.5088993716526473E-5</v>
      </c>
      <c r="G3" s="2" t="s">
        <v>48</v>
      </c>
      <c r="H3" s="3">
        <f>MATCH(H2,C:C,0)</f>
        <v>183</v>
      </c>
      <c r="M3" s="2">
        <v>1150.2050273014247</v>
      </c>
      <c r="N3" s="2">
        <v>2.008694531167963E-3</v>
      </c>
    </row>
    <row r="4" spans="1:14" x14ac:dyDescent="0.15">
      <c r="A4">
        <v>5.9999999999998721E-2</v>
      </c>
      <c r="B4">
        <v>-5.3999999999999999E-2</v>
      </c>
      <c r="C4" s="2">
        <f t="shared" si="0"/>
        <v>0.30714102892244033</v>
      </c>
      <c r="D4" s="2">
        <f t="shared" si="1"/>
        <v>-5.6249999999999996E-4</v>
      </c>
      <c r="E4" s="2">
        <f t="shared" si="2"/>
        <v>0.30696826209367145</v>
      </c>
      <c r="F4" s="2">
        <f t="shared" si="3"/>
        <v>-5.6476088803791293E-4</v>
      </c>
      <c r="G4" s="2" t="s">
        <v>49</v>
      </c>
      <c r="H4" s="2">
        <f>INDEX(D2:D2000,H3)</f>
        <v>8.0416666666666674E-3</v>
      </c>
      <c r="I4" s="5">
        <v>8.6999999999999994E-2</v>
      </c>
      <c r="M4" s="2">
        <v>1152.3626658348264</v>
      </c>
      <c r="N4" s="2">
        <v>6.1954483706522408E-3</v>
      </c>
    </row>
    <row r="5" spans="1:14" x14ac:dyDescent="0.15">
      <c r="A5">
        <v>0.10999999999999943</v>
      </c>
      <c r="B5">
        <v>0</v>
      </c>
      <c r="C5" s="2">
        <f t="shared" si="0"/>
        <v>0.56309188635781637</v>
      </c>
      <c r="D5" s="2">
        <f t="shared" si="1"/>
        <v>0</v>
      </c>
      <c r="E5" s="2">
        <f t="shared" si="2"/>
        <v>0.56309188635781637</v>
      </c>
      <c r="F5" s="2">
        <f t="shared" si="3"/>
        <v>-3.8548135297471595E-6</v>
      </c>
      <c r="M5" s="2">
        <v>1158.0711170122001</v>
      </c>
      <c r="N5" s="2">
        <v>8.8242743566989898E-3</v>
      </c>
    </row>
    <row r="6" spans="1:14" x14ac:dyDescent="0.15">
      <c r="A6">
        <v>7.9999999999998295E-2</v>
      </c>
      <c r="B6">
        <v>-4.0000000000000001E-3</v>
      </c>
      <c r="C6" s="2">
        <f t="shared" si="0"/>
        <v>0.40952137189658716</v>
      </c>
      <c r="D6" s="2">
        <f t="shared" si="1"/>
        <v>-4.1666666666666665E-5</v>
      </c>
      <c r="E6" s="2">
        <f t="shared" si="2"/>
        <v>0.40950430850609143</v>
      </c>
      <c r="F6" s="2">
        <f t="shared" si="3"/>
        <v>-4.4471035495293535E-5</v>
      </c>
      <c r="M6" s="2">
        <v>1160.7535449193756</v>
      </c>
      <c r="N6" s="2">
        <v>1.2588336796247969E-2</v>
      </c>
    </row>
    <row r="7" spans="1:14" x14ac:dyDescent="0.15">
      <c r="A7">
        <v>0.11999999999999744</v>
      </c>
      <c r="B7">
        <v>-3.9E-2</v>
      </c>
      <c r="C7" s="2">
        <f t="shared" si="0"/>
        <v>0.61428205784488066</v>
      </c>
      <c r="D7" s="2">
        <f t="shared" si="1"/>
        <v>-4.0624999999999998E-4</v>
      </c>
      <c r="E7" s="2">
        <f t="shared" si="2"/>
        <v>0.61403250575888113</v>
      </c>
      <c r="F7" s="2">
        <f t="shared" si="3"/>
        <v>-4.1053779301051429E-4</v>
      </c>
      <c r="M7" s="2">
        <v>1164.387646105281</v>
      </c>
      <c r="N7" s="2">
        <v>1.6167949271041225E-2</v>
      </c>
    </row>
    <row r="8" spans="1:14" x14ac:dyDescent="0.15">
      <c r="A8">
        <v>0.15999999999999659</v>
      </c>
      <c r="B8">
        <v>-2.3E-2</v>
      </c>
      <c r="C8" s="2">
        <f t="shared" si="0"/>
        <v>0.81904274379317432</v>
      </c>
      <c r="D8" s="2">
        <f t="shared" si="1"/>
        <v>-2.3958333333333332E-4</v>
      </c>
      <c r="E8" s="2">
        <f t="shared" si="2"/>
        <v>0.81884651480247395</v>
      </c>
      <c r="F8" s="2">
        <f t="shared" si="3"/>
        <v>-2.4521903950277808E-4</v>
      </c>
      <c r="M8" s="2">
        <v>1171.8247995051615</v>
      </c>
      <c r="N8" s="2">
        <v>2.0811868133153416E-2</v>
      </c>
    </row>
    <row r="9" spans="1:14" x14ac:dyDescent="0.15">
      <c r="A9">
        <v>0.15999999999999659</v>
      </c>
      <c r="B9">
        <v>-4.0000000000000001E-3</v>
      </c>
      <c r="C9" s="2">
        <f t="shared" si="0"/>
        <v>0.81904274379317432</v>
      </c>
      <c r="D9" s="2">
        <f t="shared" si="1"/>
        <v>-4.1666666666666665E-5</v>
      </c>
      <c r="E9" s="2">
        <f t="shared" si="2"/>
        <v>0.81900861701218286</v>
      </c>
      <c r="F9" s="2">
        <f t="shared" si="3"/>
        <v>-4.7274536244200515E-5</v>
      </c>
      <c r="M9" s="2">
        <v>1177.7149027386743</v>
      </c>
      <c r="N9" s="2">
        <v>2.4784294820975283E-2</v>
      </c>
    </row>
    <row r="10" spans="1:14" x14ac:dyDescent="0.15">
      <c r="A10">
        <v>0.19999999999999929</v>
      </c>
      <c r="B10">
        <v>-8.0000000000000002E-3</v>
      </c>
      <c r="C10" s="2">
        <f t="shared" si="0"/>
        <v>1.023803429741486</v>
      </c>
      <c r="D10" s="2">
        <f t="shared" si="1"/>
        <v>-8.3333333333333331E-5</v>
      </c>
      <c r="E10" s="2">
        <f t="shared" si="2"/>
        <v>1.0237181127890076</v>
      </c>
      <c r="F10" s="2">
        <f t="shared" si="3"/>
        <v>-9.0345557620727238E-5</v>
      </c>
      <c r="M10" s="2">
        <v>1180.3929277578702</v>
      </c>
      <c r="N10" s="2">
        <v>2.7779982426522916E-2</v>
      </c>
    </row>
    <row r="11" spans="1:14" x14ac:dyDescent="0.15">
      <c r="A11">
        <v>0.19999999999999929</v>
      </c>
      <c r="B11">
        <v>-3.5000000000000003E-2</v>
      </c>
      <c r="C11" s="2">
        <f t="shared" si="0"/>
        <v>1.023803429741486</v>
      </c>
      <c r="D11" s="2">
        <f t="shared" si="1"/>
        <v>-3.6458333333333335E-4</v>
      </c>
      <c r="E11" s="2">
        <f t="shared" si="2"/>
        <v>1.0234301680743927</v>
      </c>
      <c r="F11" s="2">
        <f t="shared" si="3"/>
        <v>-3.716585618670875E-4</v>
      </c>
      <c r="M11" s="2">
        <v>1186.2981027642691</v>
      </c>
      <c r="N11" s="2">
        <v>3.0553529146422627E-2</v>
      </c>
    </row>
    <row r="12" spans="1:14" x14ac:dyDescent="0.15">
      <c r="A12">
        <v>0.19999999999999929</v>
      </c>
      <c r="B12">
        <v>4.0000000000000001E-3</v>
      </c>
      <c r="C12" s="2">
        <f t="shared" si="0"/>
        <v>1.023803429741486</v>
      </c>
      <c r="D12" s="2">
        <f t="shared" si="1"/>
        <v>4.1666666666666665E-5</v>
      </c>
      <c r="E12" s="2">
        <f t="shared" si="2"/>
        <v>1.0238460882177252</v>
      </c>
      <c r="F12" s="2">
        <f t="shared" si="3"/>
        <v>3.4657046763006353E-5</v>
      </c>
      <c r="M12" s="2">
        <v>1191.370748016381</v>
      </c>
      <c r="N12" s="2">
        <v>3.5227228686786544E-2</v>
      </c>
    </row>
    <row r="13" spans="1:14" x14ac:dyDescent="0.15">
      <c r="A13">
        <v>0.25</v>
      </c>
      <c r="B13">
        <v>-8.0000000000000002E-3</v>
      </c>
      <c r="C13" s="2">
        <f t="shared" si="0"/>
        <v>1.2797542871768621</v>
      </c>
      <c r="D13" s="2">
        <f t="shared" si="1"/>
        <v>-8.3333333333333331E-5</v>
      </c>
      <c r="E13" s="2">
        <f t="shared" si="2"/>
        <v>1.279647640986264</v>
      </c>
      <c r="F13" s="2">
        <f t="shared" si="3"/>
        <v>-9.2097745588794164E-5</v>
      </c>
      <c r="M13" s="2">
        <v>1197.723583738589</v>
      </c>
      <c r="N13" s="2">
        <v>3.9099824100812849E-2</v>
      </c>
    </row>
    <row r="14" spans="1:14" x14ac:dyDescent="0.15">
      <c r="A14">
        <v>0.22999999999999687</v>
      </c>
      <c r="B14">
        <v>-1.2E-2</v>
      </c>
      <c r="C14" s="2">
        <f t="shared" si="0"/>
        <v>1.1773739442026971</v>
      </c>
      <c r="D14" s="2">
        <f t="shared" si="1"/>
        <v>-1.25E-4</v>
      </c>
      <c r="E14" s="2">
        <f t="shared" si="2"/>
        <v>1.1772267724596717</v>
      </c>
      <c r="F14" s="2">
        <f t="shared" si="3"/>
        <v>-1.3306787780425209E-4</v>
      </c>
      <c r="M14" s="2">
        <v>1205.4697674046586</v>
      </c>
      <c r="N14" s="2">
        <v>4.5907632293094539E-2</v>
      </c>
    </row>
    <row r="15" spans="1:14" x14ac:dyDescent="0.15">
      <c r="A15">
        <v>0.36999999999999744</v>
      </c>
      <c r="B15">
        <v>-1.9E-2</v>
      </c>
      <c r="C15" s="2">
        <f t="shared" si="0"/>
        <v>1.8940363450217428</v>
      </c>
      <c r="D15" s="2">
        <f t="shared" si="1"/>
        <v>-1.9791666666666666E-4</v>
      </c>
      <c r="E15" s="2">
        <f t="shared" si="2"/>
        <v>1.8936614836617904</v>
      </c>
      <c r="F15" s="2">
        <f t="shared" si="3"/>
        <v>-2.1090244571843572E-4</v>
      </c>
      <c r="M15" s="2">
        <v>1210.5925406321987</v>
      </c>
      <c r="N15" s="2">
        <v>5.1232638134251454E-2</v>
      </c>
    </row>
    <row r="16" spans="1:14" x14ac:dyDescent="0.15">
      <c r="A16">
        <v>0.57999999999999829</v>
      </c>
      <c r="B16">
        <v>0</v>
      </c>
      <c r="C16" s="2">
        <f t="shared" si="0"/>
        <v>2.9690299462503114</v>
      </c>
      <c r="D16" s="2">
        <f t="shared" si="1"/>
        <v>0</v>
      </c>
      <c r="E16" s="2">
        <f t="shared" si="2"/>
        <v>2.9690299462503114</v>
      </c>
      <c r="F16" s="2">
        <f t="shared" si="3"/>
        <v>-2.032538042957598E-5</v>
      </c>
      <c r="M16" s="2">
        <v>1221.7331499018856</v>
      </c>
      <c r="N16" s="2">
        <v>5.4667965314676624E-2</v>
      </c>
    </row>
    <row r="17" spans="1:14" x14ac:dyDescent="0.15">
      <c r="A17">
        <v>0.73999999999999844</v>
      </c>
      <c r="B17">
        <v>0</v>
      </c>
      <c r="C17" s="2">
        <f t="shared" si="0"/>
        <v>3.7880726900435038</v>
      </c>
      <c r="D17" s="2">
        <f t="shared" si="1"/>
        <v>0</v>
      </c>
      <c r="E17" s="2">
        <f t="shared" si="2"/>
        <v>3.7880726900435038</v>
      </c>
      <c r="F17" s="2">
        <f t="shared" si="3"/>
        <v>-2.5932381927390066E-5</v>
      </c>
      <c r="M17" s="2">
        <v>1229.8090457298865</v>
      </c>
      <c r="N17" s="2">
        <v>6.0986724952100502E-2</v>
      </c>
    </row>
    <row r="18" spans="1:14" x14ac:dyDescent="0.15">
      <c r="A18">
        <v>0.81999999999999673</v>
      </c>
      <c r="B18">
        <v>8.0000000000000002E-3</v>
      </c>
      <c r="C18" s="2">
        <f t="shared" si="0"/>
        <v>4.1975940619400909</v>
      </c>
      <c r="D18" s="2">
        <f t="shared" si="1"/>
        <v>8.3333333333333331E-5</v>
      </c>
      <c r="E18" s="2">
        <f t="shared" si="2"/>
        <v>4.1979438614452533</v>
      </c>
      <c r="F18" s="2">
        <f t="shared" si="3"/>
        <v>5.4593978627805078E-5</v>
      </c>
      <c r="M18" s="2">
        <v>1234.369625031994</v>
      </c>
      <c r="N18" s="2">
        <v>6.4957914707616637E-2</v>
      </c>
    </row>
    <row r="19" spans="1:14" x14ac:dyDescent="0.15">
      <c r="A19">
        <v>0.96999999999999886</v>
      </c>
      <c r="B19">
        <v>-4.2000000000000003E-2</v>
      </c>
      <c r="C19" s="2">
        <f t="shared" si="0"/>
        <v>4.9654466342462191</v>
      </c>
      <c r="D19" s="2">
        <f t="shared" si="1"/>
        <v>-4.3750000000000001E-4</v>
      </c>
      <c r="E19" s="2">
        <f t="shared" si="2"/>
        <v>4.9632742513437362</v>
      </c>
      <c r="F19" s="2">
        <f t="shared" si="3"/>
        <v>-4.7158817762805116E-4</v>
      </c>
      <c r="M19" s="2">
        <v>1240.2567997611125</v>
      </c>
      <c r="N19" s="2">
        <v>7.0255539708488898E-2</v>
      </c>
    </row>
    <row r="20" spans="1:14" x14ac:dyDescent="0.15">
      <c r="A20">
        <v>1.0699999999999967</v>
      </c>
      <c r="B20">
        <v>0</v>
      </c>
      <c r="C20" s="2">
        <f t="shared" si="0"/>
        <v>5.4773483491169532</v>
      </c>
      <c r="D20" s="2">
        <f t="shared" si="1"/>
        <v>0</v>
      </c>
      <c r="E20" s="2">
        <f t="shared" si="2"/>
        <v>5.4773483491169532</v>
      </c>
      <c r="F20" s="2">
        <f t="shared" si="3"/>
        <v>-3.7496822516631548E-5</v>
      </c>
    </row>
    <row r="21" spans="1:14" x14ac:dyDescent="0.15">
      <c r="A21">
        <v>1.3299999999999983</v>
      </c>
      <c r="B21">
        <v>-1.9E-2</v>
      </c>
      <c r="C21" s="2">
        <f t="shared" si="0"/>
        <v>6.8082928077808971</v>
      </c>
      <c r="D21" s="2">
        <f t="shared" si="1"/>
        <v>-1.9791666666666666E-4</v>
      </c>
      <c r="E21" s="2">
        <f t="shared" si="2"/>
        <v>6.8069453331626901</v>
      </c>
      <c r="F21" s="2">
        <f t="shared" si="3"/>
        <v>-2.4454445470532024E-4</v>
      </c>
    </row>
    <row r="22" spans="1:14" x14ac:dyDescent="0.15">
      <c r="A22">
        <v>1.5399999999999991</v>
      </c>
      <c r="B22">
        <v>-4.0000000000000001E-3</v>
      </c>
      <c r="C22" s="2">
        <f t="shared" si="0"/>
        <v>7.8832864090094654</v>
      </c>
      <c r="D22" s="2">
        <f t="shared" si="1"/>
        <v>-4.1666666666666665E-5</v>
      </c>
      <c r="E22" s="2">
        <f t="shared" si="2"/>
        <v>7.8829579387424227</v>
      </c>
      <c r="F22" s="2">
        <f t="shared" si="3"/>
        <v>-9.5634924162847038E-5</v>
      </c>
    </row>
    <row r="23" spans="1:14" x14ac:dyDescent="0.15">
      <c r="A23">
        <v>2.0999999999999979</v>
      </c>
      <c r="B23">
        <v>0</v>
      </c>
      <c r="C23" s="2">
        <f t="shared" si="0"/>
        <v>10.74993601228563</v>
      </c>
      <c r="D23" s="2">
        <f t="shared" si="1"/>
        <v>0</v>
      </c>
      <c r="E23" s="2">
        <f t="shared" si="2"/>
        <v>10.74993601228563</v>
      </c>
      <c r="F23" s="2">
        <f t="shared" si="3"/>
        <v>-7.3591894658809717E-5</v>
      </c>
    </row>
    <row r="24" spans="1:14" x14ac:dyDescent="0.15">
      <c r="A24">
        <v>2.2199999999999989</v>
      </c>
      <c r="B24">
        <v>-3.9E-2</v>
      </c>
      <c r="C24" s="2">
        <f t="shared" si="0"/>
        <v>11.36421807013053</v>
      </c>
      <c r="D24" s="2">
        <f t="shared" si="1"/>
        <v>-4.0624999999999998E-4</v>
      </c>
      <c r="E24" s="2">
        <f t="shared" si="2"/>
        <v>11.359601356539539</v>
      </c>
      <c r="F24" s="2">
        <f t="shared" si="3"/>
        <v>-4.8412968766932418E-4</v>
      </c>
    </row>
    <row r="25" spans="1:14" x14ac:dyDescent="0.15">
      <c r="A25">
        <v>2.4499999999999993</v>
      </c>
      <c r="B25">
        <v>0</v>
      </c>
      <c r="C25" s="2">
        <f t="shared" si="0"/>
        <v>12.541592014333244</v>
      </c>
      <c r="D25" s="2">
        <f t="shared" si="1"/>
        <v>0</v>
      </c>
      <c r="E25" s="2">
        <f t="shared" si="2"/>
        <v>12.541592014333244</v>
      </c>
      <c r="F25" s="2">
        <f t="shared" si="3"/>
        <v>-8.5857210435278064E-5</v>
      </c>
    </row>
    <row r="26" spans="1:14" x14ac:dyDescent="0.15">
      <c r="A26">
        <v>2.6999999999999993</v>
      </c>
      <c r="B26">
        <v>-4.0000000000000001E-3</v>
      </c>
      <c r="C26" s="2">
        <f t="shared" si="0"/>
        <v>13.821346301510106</v>
      </c>
      <c r="D26" s="2">
        <f t="shared" si="1"/>
        <v>-4.1666666666666665E-5</v>
      </c>
      <c r="E26" s="2">
        <f t="shared" si="2"/>
        <v>13.820770412080876</v>
      </c>
      <c r="F26" s="2">
        <f t="shared" si="3"/>
        <v>-1.3628568502199913E-4</v>
      </c>
    </row>
    <row r="27" spans="1:14" x14ac:dyDescent="0.15">
      <c r="A27">
        <v>2.8099999999999987</v>
      </c>
      <c r="B27">
        <v>-3.1E-2</v>
      </c>
      <c r="C27" s="2">
        <f t="shared" si="0"/>
        <v>14.384438187867923</v>
      </c>
      <c r="D27" s="2">
        <f t="shared" si="1"/>
        <v>-3.2291666666666666E-4</v>
      </c>
      <c r="E27" s="2">
        <f t="shared" si="2"/>
        <v>14.379793213036425</v>
      </c>
      <c r="F27" s="2">
        <f t="shared" si="3"/>
        <v>-4.2144177928556538E-4</v>
      </c>
    </row>
    <row r="28" spans="1:14" x14ac:dyDescent="0.15">
      <c r="A28">
        <v>3.009999999999998</v>
      </c>
      <c r="B28">
        <v>0</v>
      </c>
      <c r="C28" s="2">
        <f t="shared" si="0"/>
        <v>15.408241617609409</v>
      </c>
      <c r="D28" s="2">
        <f t="shared" si="1"/>
        <v>0</v>
      </c>
      <c r="E28" s="2">
        <f t="shared" si="2"/>
        <v>15.408241617609409</v>
      </c>
      <c r="F28" s="2">
        <f t="shared" si="3"/>
        <v>-1.0548171567762731E-4</v>
      </c>
    </row>
    <row r="29" spans="1:14" x14ac:dyDescent="0.15">
      <c r="A29">
        <v>3.129999999999999</v>
      </c>
      <c r="B29">
        <v>-4.5999999999999999E-2</v>
      </c>
      <c r="C29" s="2">
        <f t="shared" si="0"/>
        <v>16.022523675454309</v>
      </c>
      <c r="D29" s="2">
        <f t="shared" si="1"/>
        <v>-4.7916666666666664E-4</v>
      </c>
      <c r="E29" s="2">
        <f t="shared" si="2"/>
        <v>16.014846216193153</v>
      </c>
      <c r="F29" s="2">
        <f t="shared" si="3"/>
        <v>-5.8896847050042469E-4</v>
      </c>
    </row>
    <row r="30" spans="1:14" x14ac:dyDescent="0.15">
      <c r="A30">
        <v>2.6199999999999974</v>
      </c>
      <c r="B30">
        <v>4.0000000000000001E-3</v>
      </c>
      <c r="C30" s="2">
        <f t="shared" si="0"/>
        <v>13.4118249296135</v>
      </c>
      <c r="D30" s="2">
        <f t="shared" si="1"/>
        <v>4.1666666666666665E-5</v>
      </c>
      <c r="E30" s="2">
        <f t="shared" si="2"/>
        <v>13.412383755652234</v>
      </c>
      <c r="F30" s="2">
        <f t="shared" si="3"/>
        <v>-5.0148850891431535E-5</v>
      </c>
    </row>
    <row r="31" spans="1:14" x14ac:dyDescent="0.15">
      <c r="A31">
        <v>1.9199999999999982</v>
      </c>
      <c r="B31">
        <v>-3.9E-2</v>
      </c>
      <c r="C31" s="2">
        <f t="shared" si="0"/>
        <v>9.8285129255182913</v>
      </c>
      <c r="D31" s="2">
        <f t="shared" si="1"/>
        <v>-4.0624999999999998E-4</v>
      </c>
      <c r="E31" s="2">
        <f t="shared" si="2"/>
        <v>9.8245200921422988</v>
      </c>
      <c r="F31" s="2">
        <f t="shared" si="3"/>
        <v>-4.736165598609227E-4</v>
      </c>
    </row>
    <row r="32" spans="1:14" x14ac:dyDescent="0.15">
      <c r="A32">
        <v>1.2099999999999973</v>
      </c>
      <c r="B32">
        <v>-5.3999999999999999E-2</v>
      </c>
      <c r="C32" s="2">
        <f t="shared" si="0"/>
        <v>6.1940107499359982</v>
      </c>
      <c r="D32" s="2">
        <f t="shared" si="1"/>
        <v>-5.6249999999999996E-4</v>
      </c>
      <c r="E32" s="2">
        <f t="shared" si="2"/>
        <v>6.1905266188891588</v>
      </c>
      <c r="F32" s="2">
        <f t="shared" si="3"/>
        <v>-6.0506121130345157E-4</v>
      </c>
    </row>
    <row r="33" spans="1:6" x14ac:dyDescent="0.15">
      <c r="A33">
        <v>0.90999999999999659</v>
      </c>
      <c r="B33">
        <v>0</v>
      </c>
      <c r="C33" s="2">
        <f t="shared" si="0"/>
        <v>4.6583056053237604</v>
      </c>
      <c r="D33" s="2">
        <f t="shared" si="1"/>
        <v>0</v>
      </c>
      <c r="E33" s="2">
        <f t="shared" si="2"/>
        <v>4.6583056053237604</v>
      </c>
      <c r="F33" s="2">
        <f t="shared" si="3"/>
        <v>-3.1889821018817459E-5</v>
      </c>
    </row>
    <row r="34" spans="1:6" x14ac:dyDescent="0.15">
      <c r="A34">
        <v>1.1699999999999982</v>
      </c>
      <c r="B34">
        <v>-2.7E-2</v>
      </c>
      <c r="C34" s="2">
        <f t="shared" si="0"/>
        <v>5.9892500639877051</v>
      </c>
      <c r="D34" s="2">
        <f t="shared" si="1"/>
        <v>-2.8124999999999998E-4</v>
      </c>
      <c r="E34" s="2">
        <f t="shared" si="2"/>
        <v>5.9875655874072082</v>
      </c>
      <c r="F34" s="2">
        <f t="shared" si="3"/>
        <v>-3.2229075665136215E-4</v>
      </c>
    </row>
    <row r="35" spans="1:6" x14ac:dyDescent="0.15">
      <c r="A35">
        <v>1.5299999999999976</v>
      </c>
      <c r="B35">
        <v>0</v>
      </c>
      <c r="C35" s="2">
        <f t="shared" si="0"/>
        <v>7.832096237522383</v>
      </c>
      <c r="D35" s="2">
        <f t="shared" si="1"/>
        <v>0</v>
      </c>
      <c r="E35" s="2">
        <f t="shared" si="2"/>
        <v>7.832096237522383</v>
      </c>
      <c r="F35" s="2">
        <f t="shared" si="3"/>
        <v>-5.3616951822847051E-5</v>
      </c>
    </row>
    <row r="36" spans="1:6" x14ac:dyDescent="0.15">
      <c r="A36">
        <v>1.2099999999999973</v>
      </c>
      <c r="B36">
        <v>-5.8000000000000003E-2</v>
      </c>
      <c r="C36" s="2">
        <f t="shared" si="0"/>
        <v>6.1940107499359982</v>
      </c>
      <c r="D36" s="2">
        <f t="shared" si="1"/>
        <v>-6.041666666666667E-4</v>
      </c>
      <c r="E36" s="2">
        <f t="shared" si="2"/>
        <v>6.1902685351079123</v>
      </c>
      <c r="F36" s="2">
        <f t="shared" si="3"/>
        <v>-6.4675219771816866E-4</v>
      </c>
    </row>
    <row r="37" spans="1:6" x14ac:dyDescent="0.15">
      <c r="A37">
        <v>1.0499999999999972</v>
      </c>
      <c r="B37">
        <v>-4.0000000000000001E-3</v>
      </c>
      <c r="C37" s="2">
        <f t="shared" si="0"/>
        <v>5.3749680061428071</v>
      </c>
      <c r="D37" s="2">
        <f t="shared" si="1"/>
        <v>-4.1666666666666665E-5</v>
      </c>
      <c r="E37" s="2">
        <f t="shared" si="2"/>
        <v>5.3747440491425511</v>
      </c>
      <c r="F37" s="2">
        <f t="shared" si="3"/>
        <v>-7.8463482075791366E-5</v>
      </c>
    </row>
    <row r="38" spans="1:6" x14ac:dyDescent="0.15">
      <c r="A38">
        <v>1.25</v>
      </c>
      <c r="B38">
        <v>0</v>
      </c>
      <c r="C38" s="2">
        <f t="shared" si="0"/>
        <v>6.39877143588431</v>
      </c>
      <c r="D38" s="2">
        <f t="shared" si="1"/>
        <v>0</v>
      </c>
      <c r="E38" s="2">
        <f t="shared" si="2"/>
        <v>6.39877143588431</v>
      </c>
      <c r="F38" s="2">
        <f t="shared" si="3"/>
        <v>-4.3804699201672495E-5</v>
      </c>
    </row>
    <row r="39" spans="1:6" x14ac:dyDescent="0.15">
      <c r="A39">
        <v>1.5699999999999967</v>
      </c>
      <c r="B39">
        <v>-6.2E-2</v>
      </c>
      <c r="C39" s="2">
        <f t="shared" si="0"/>
        <v>8.0368569234706779</v>
      </c>
      <c r="D39" s="2">
        <f t="shared" si="1"/>
        <v>-6.4583333333333333E-4</v>
      </c>
      <c r="E39" s="2">
        <f t="shared" si="2"/>
        <v>8.0316664533742692</v>
      </c>
      <c r="F39" s="2">
        <f t="shared" si="3"/>
        <v>-7.0106067571389455E-4</v>
      </c>
    </row>
    <row r="40" spans="1:6" x14ac:dyDescent="0.15">
      <c r="A40">
        <v>1.5299999999999976</v>
      </c>
      <c r="B40">
        <v>4.0000000000000001E-3</v>
      </c>
      <c r="C40" s="2">
        <f t="shared" si="0"/>
        <v>7.832096237522383</v>
      </c>
      <c r="D40" s="2">
        <f t="shared" si="1"/>
        <v>4.1666666666666665E-5</v>
      </c>
      <c r="E40" s="2">
        <f t="shared" si="2"/>
        <v>7.8324225748656131</v>
      </c>
      <c r="F40" s="2">
        <f t="shared" si="3"/>
        <v>-1.1951153187573122E-5</v>
      </c>
    </row>
    <row r="41" spans="1:6" x14ac:dyDescent="0.15">
      <c r="A41">
        <v>1.0299999999999976</v>
      </c>
      <c r="B41">
        <v>-6.2E-2</v>
      </c>
      <c r="C41" s="2">
        <f t="shared" si="0"/>
        <v>5.2725876631686592</v>
      </c>
      <c r="D41" s="2">
        <f t="shared" si="1"/>
        <v>-6.4583333333333333E-4</v>
      </c>
      <c r="E41" s="2">
        <f t="shared" si="2"/>
        <v>5.2691824503028624</v>
      </c>
      <c r="F41" s="2">
        <f t="shared" si="3"/>
        <v>-6.821370456587721E-4</v>
      </c>
    </row>
    <row r="42" spans="1:6" x14ac:dyDescent="0.15">
      <c r="A42">
        <v>1.3599999999999994</v>
      </c>
      <c r="B42">
        <v>-6.9000000000000006E-2</v>
      </c>
      <c r="C42" s="2">
        <f t="shared" si="0"/>
        <v>6.9618633222421273</v>
      </c>
      <c r="D42" s="2">
        <f t="shared" si="1"/>
        <v>-7.187500000000001E-4</v>
      </c>
      <c r="E42" s="2">
        <f t="shared" si="2"/>
        <v>6.956859482979266</v>
      </c>
      <c r="F42" s="2">
        <f t="shared" si="3"/>
        <v>-7.6666793734854184E-4</v>
      </c>
    </row>
    <row r="43" spans="1:6" x14ac:dyDescent="0.15">
      <c r="A43">
        <v>1.5299999999999976</v>
      </c>
      <c r="B43">
        <v>4.0000000000000001E-3</v>
      </c>
      <c r="C43" s="2">
        <f t="shared" si="0"/>
        <v>7.832096237522383</v>
      </c>
      <c r="D43" s="2">
        <f t="shared" si="1"/>
        <v>4.1666666666666665E-5</v>
      </c>
      <c r="E43" s="2">
        <f t="shared" si="2"/>
        <v>7.8324225748656131</v>
      </c>
      <c r="F43" s="2">
        <f t="shared" si="3"/>
        <v>-1.1951153187573122E-5</v>
      </c>
    </row>
    <row r="44" spans="1:6" x14ac:dyDescent="0.15">
      <c r="A44">
        <v>1.2899999999999991</v>
      </c>
      <c r="B44">
        <v>0</v>
      </c>
      <c r="C44" s="2">
        <f t="shared" si="0"/>
        <v>6.603532121832604</v>
      </c>
      <c r="D44" s="2">
        <f t="shared" si="1"/>
        <v>0</v>
      </c>
      <c r="E44" s="2">
        <f t="shared" si="2"/>
        <v>6.603532121832604</v>
      </c>
      <c r="F44" s="2">
        <f t="shared" si="3"/>
        <v>-4.5206449576125988E-5</v>
      </c>
    </row>
    <row r="45" spans="1:6" x14ac:dyDescent="0.15">
      <c r="A45">
        <v>1.139999999999997</v>
      </c>
      <c r="B45">
        <v>4.0000000000000001E-3</v>
      </c>
      <c r="C45" s="2">
        <f t="shared" si="0"/>
        <v>5.8356795495264757</v>
      </c>
      <c r="D45" s="2">
        <f t="shared" si="1"/>
        <v>4.1666666666666665E-5</v>
      </c>
      <c r="E45" s="2">
        <f t="shared" si="2"/>
        <v>5.8359227028410396</v>
      </c>
      <c r="F45" s="2">
        <f t="shared" si="3"/>
        <v>1.7159129633487121E-6</v>
      </c>
    </row>
    <row r="46" spans="1:6" x14ac:dyDescent="0.15">
      <c r="A46">
        <v>4.629999999999999</v>
      </c>
      <c r="B46">
        <v>-2.7E-2</v>
      </c>
      <c r="C46" s="2">
        <f t="shared" si="0"/>
        <v>23.70104939851548</v>
      </c>
      <c r="D46" s="2">
        <f t="shared" si="1"/>
        <v>-2.8124999999999998E-4</v>
      </c>
      <c r="E46" s="2">
        <f t="shared" si="2"/>
        <v>23.694383478372146</v>
      </c>
      <c r="F46" s="2">
        <f t="shared" si="3"/>
        <v>-4.4354216404159167E-4</v>
      </c>
    </row>
    <row r="47" spans="1:6" x14ac:dyDescent="0.15">
      <c r="A47">
        <v>5.27</v>
      </c>
      <c r="B47">
        <v>1.2E-2</v>
      </c>
      <c r="C47" s="2">
        <f t="shared" si="0"/>
        <v>26.977220373688251</v>
      </c>
      <c r="D47" s="2">
        <f t="shared" si="1"/>
        <v>1.25E-4</v>
      </c>
      <c r="E47" s="2">
        <f t="shared" si="2"/>
        <v>26.980592526234961</v>
      </c>
      <c r="F47" s="2">
        <f t="shared" si="3"/>
        <v>-5.9688423683339892E-5</v>
      </c>
    </row>
    <row r="48" spans="1:6" x14ac:dyDescent="0.15">
      <c r="A48">
        <v>7.0399999999999991</v>
      </c>
      <c r="B48">
        <v>1.2E-2</v>
      </c>
      <c r="C48" s="2">
        <f t="shared" si="0"/>
        <v>36.037880726900433</v>
      </c>
      <c r="D48" s="2">
        <f t="shared" si="1"/>
        <v>1.25E-4</v>
      </c>
      <c r="E48" s="2">
        <f t="shared" si="2"/>
        <v>36.042385461991294</v>
      </c>
      <c r="F48" s="2">
        <f t="shared" si="3"/>
        <v>-1.2171587775290814E-4</v>
      </c>
    </row>
    <row r="49" spans="1:6" x14ac:dyDescent="0.15">
      <c r="A49">
        <v>7.4999999999999982</v>
      </c>
      <c r="B49">
        <v>1.4999999999999999E-2</v>
      </c>
      <c r="C49" s="2">
        <f t="shared" si="0"/>
        <v>38.392628615305853</v>
      </c>
      <c r="D49" s="2">
        <f t="shared" si="1"/>
        <v>1.5625E-4</v>
      </c>
      <c r="E49" s="2">
        <f t="shared" si="2"/>
        <v>38.398627463526999</v>
      </c>
      <c r="F49" s="2">
        <f t="shared" si="3"/>
        <v>-1.0659040096978824E-4</v>
      </c>
    </row>
    <row r="50" spans="1:6" x14ac:dyDescent="0.15">
      <c r="A50">
        <v>8.0599999999999987</v>
      </c>
      <c r="B50">
        <v>-2.7E-2</v>
      </c>
      <c r="C50" s="2">
        <f t="shared" si="0"/>
        <v>41.259278218582025</v>
      </c>
      <c r="D50" s="2">
        <f t="shared" si="1"/>
        <v>-2.8124999999999998E-4</v>
      </c>
      <c r="E50" s="2">
        <f t="shared" si="2"/>
        <v>41.24767404658305</v>
      </c>
      <c r="F50" s="2">
        <f t="shared" si="3"/>
        <v>-5.6374225865098095E-4</v>
      </c>
    </row>
    <row r="51" spans="1:6" x14ac:dyDescent="0.15">
      <c r="A51">
        <v>8.6999999999999975</v>
      </c>
      <c r="B51">
        <v>-8.0000000000000002E-3</v>
      </c>
      <c r="C51" s="2">
        <f t="shared" si="0"/>
        <v>44.535449193754793</v>
      </c>
      <c r="D51" s="2">
        <f t="shared" si="1"/>
        <v>-8.3333333333333331E-5</v>
      </c>
      <c r="E51" s="2">
        <f t="shared" si="2"/>
        <v>44.531737906321979</v>
      </c>
      <c r="F51" s="2">
        <f t="shared" si="3"/>
        <v>-3.882175121921002E-4</v>
      </c>
    </row>
    <row r="52" spans="1:6" x14ac:dyDescent="0.15">
      <c r="A52">
        <v>9.0799999999999983</v>
      </c>
      <c r="B52">
        <v>1.2E-2</v>
      </c>
      <c r="C52" s="2">
        <f t="shared" si="0"/>
        <v>46.480675710263618</v>
      </c>
      <c r="D52" s="2">
        <f t="shared" si="1"/>
        <v>1.25E-4</v>
      </c>
      <c r="E52" s="2">
        <f t="shared" si="2"/>
        <v>46.4864857947274</v>
      </c>
      <c r="F52" s="2">
        <f t="shared" si="3"/>
        <v>-1.9320514685003759E-4</v>
      </c>
    </row>
    <row r="53" spans="1:6" x14ac:dyDescent="0.15">
      <c r="A53">
        <v>9.8099999999999987</v>
      </c>
      <c r="B53">
        <v>-4.0000000000000001E-3</v>
      </c>
      <c r="C53" s="2">
        <f t="shared" si="0"/>
        <v>50.21755822882006</v>
      </c>
      <c r="D53" s="2">
        <f t="shared" si="1"/>
        <v>-4.1666666666666665E-5</v>
      </c>
      <c r="E53" s="2">
        <f t="shared" si="2"/>
        <v>50.215465830560525</v>
      </c>
      <c r="F53" s="2">
        <f t="shared" si="3"/>
        <v>-3.8544681408111226E-4</v>
      </c>
    </row>
    <row r="54" spans="1:6" x14ac:dyDescent="0.15">
      <c r="A54">
        <v>10.499999999999998</v>
      </c>
      <c r="B54">
        <v>8.0000000000000002E-3</v>
      </c>
      <c r="C54" s="2">
        <f t="shared" si="0"/>
        <v>53.749680061428201</v>
      </c>
      <c r="D54" s="2">
        <f t="shared" si="1"/>
        <v>8.3333333333333331E-5</v>
      </c>
      <c r="E54" s="2">
        <f t="shared" si="2"/>
        <v>53.754159201433325</v>
      </c>
      <c r="F54" s="2">
        <f t="shared" si="3"/>
        <v>-2.8462961198994684E-4</v>
      </c>
    </row>
    <row r="55" spans="1:6" x14ac:dyDescent="0.15">
      <c r="A55">
        <v>11.339999999999998</v>
      </c>
      <c r="B55">
        <v>1.4999999999999999E-2</v>
      </c>
      <c r="C55" s="2">
        <f t="shared" si="0"/>
        <v>58.049654466342453</v>
      </c>
      <c r="D55" s="2">
        <f t="shared" si="1"/>
        <v>1.5625E-4</v>
      </c>
      <c r="E55" s="2">
        <f t="shared" si="2"/>
        <v>58.058724724852823</v>
      </c>
      <c r="F55" s="2">
        <f t="shared" si="3"/>
        <v>-2.4115843691732616E-4</v>
      </c>
    </row>
    <row r="56" spans="1:6" x14ac:dyDescent="0.15">
      <c r="A56">
        <v>12.009999999999998</v>
      </c>
      <c r="B56">
        <v>1.4999999999999999E-2</v>
      </c>
      <c r="C56" s="2">
        <f t="shared" si="0"/>
        <v>61.479395955976443</v>
      </c>
      <c r="D56" s="2">
        <f t="shared" si="1"/>
        <v>1.5625E-4</v>
      </c>
      <c r="E56" s="2">
        <f t="shared" si="2"/>
        <v>61.489002111594573</v>
      </c>
      <c r="F56" s="2">
        <f t="shared" si="3"/>
        <v>-2.6463775568942263E-4</v>
      </c>
    </row>
    <row r="57" spans="1:6" x14ac:dyDescent="0.15">
      <c r="A57">
        <v>12.339999999999998</v>
      </c>
      <c r="B57">
        <v>2.7E-2</v>
      </c>
      <c r="C57" s="2">
        <f t="shared" si="0"/>
        <v>63.168671615049902</v>
      </c>
      <c r="D57" s="2">
        <f t="shared" si="1"/>
        <v>2.8124999999999998E-4</v>
      </c>
      <c r="E57" s="2">
        <f t="shared" si="2"/>
        <v>63.186437803941637</v>
      </c>
      <c r="F57" s="2">
        <f t="shared" si="3"/>
        <v>-1.5122953388594257E-4</v>
      </c>
    </row>
    <row r="58" spans="1:6" x14ac:dyDescent="0.15">
      <c r="A58">
        <v>12.979999999999999</v>
      </c>
      <c r="B58">
        <v>2.3E-2</v>
      </c>
      <c r="C58" s="2">
        <f t="shared" si="0"/>
        <v>66.444842590222663</v>
      </c>
      <c r="D58" s="2">
        <f t="shared" si="1"/>
        <v>2.3958333333333332E-4</v>
      </c>
      <c r="E58" s="2">
        <f t="shared" si="2"/>
        <v>66.460761667093237</v>
      </c>
      <c r="F58" s="2">
        <f t="shared" si="3"/>
        <v>-2.1531335868046146E-4</v>
      </c>
    </row>
    <row r="59" spans="1:6" x14ac:dyDescent="0.15">
      <c r="A59">
        <v>13.489999999999998</v>
      </c>
      <c r="B59">
        <v>2.3E-2</v>
      </c>
      <c r="C59" s="2">
        <f t="shared" si="0"/>
        <v>69.05554133606347</v>
      </c>
      <c r="D59" s="2">
        <f t="shared" si="1"/>
        <v>2.3958333333333332E-4</v>
      </c>
      <c r="E59" s="2">
        <f t="shared" si="2"/>
        <v>69.072085892841898</v>
      </c>
      <c r="F59" s="2">
        <f t="shared" si="3"/>
        <v>-2.3318567595474393E-4</v>
      </c>
    </row>
    <row r="60" spans="1:6" x14ac:dyDescent="0.15">
      <c r="A60">
        <v>14.639999999999997</v>
      </c>
      <c r="B60">
        <v>2.3E-2</v>
      </c>
      <c r="C60" s="2">
        <f t="shared" si="0"/>
        <v>74.942411057077024</v>
      </c>
      <c r="D60" s="2">
        <f t="shared" si="1"/>
        <v>2.3958333333333332E-4</v>
      </c>
      <c r="E60" s="2">
        <f t="shared" si="2"/>
        <v>74.960366009726116</v>
      </c>
      <c r="F60" s="2">
        <f t="shared" si="3"/>
        <v>-2.7348599922028254E-4</v>
      </c>
    </row>
    <row r="61" spans="1:6" x14ac:dyDescent="0.15">
      <c r="A61">
        <v>15.559999999999999</v>
      </c>
      <c r="B61">
        <v>1.9E-2</v>
      </c>
      <c r="C61" s="2">
        <f t="shared" si="0"/>
        <v>79.651906833887892</v>
      </c>
      <c r="D61" s="2">
        <f t="shared" si="1"/>
        <v>1.9791666666666666E-4</v>
      </c>
      <c r="E61" s="2">
        <f t="shared" si="2"/>
        <v>79.667671273782091</v>
      </c>
      <c r="F61" s="2">
        <f t="shared" si="3"/>
        <v>-3.4738381191550113E-4</v>
      </c>
    </row>
    <row r="62" spans="1:6" x14ac:dyDescent="0.15">
      <c r="A62">
        <v>16.389999999999997</v>
      </c>
      <c r="B62">
        <v>3.5000000000000003E-2</v>
      </c>
      <c r="C62" s="2">
        <f t="shared" si="0"/>
        <v>83.900691067315066</v>
      </c>
      <c r="D62" s="2">
        <f t="shared" si="1"/>
        <v>3.6458333333333335E-4</v>
      </c>
      <c r="E62" s="2">
        <f t="shared" si="2"/>
        <v>83.931279860933344</v>
      </c>
      <c r="F62" s="2">
        <f t="shared" si="3"/>
        <v>-2.0985032695339923E-4</v>
      </c>
    </row>
    <row r="63" spans="1:6" x14ac:dyDescent="0.15">
      <c r="A63">
        <v>17.329999999999998</v>
      </c>
      <c r="B63">
        <v>3.1E-2</v>
      </c>
      <c r="C63" s="2">
        <f t="shared" si="0"/>
        <v>88.712567187100078</v>
      </c>
      <c r="D63" s="2">
        <f t="shared" si="1"/>
        <v>3.2291666666666666E-4</v>
      </c>
      <c r="E63" s="2">
        <f t="shared" si="2"/>
        <v>88.741213953587589</v>
      </c>
      <c r="F63" s="2">
        <f t="shared" si="3"/>
        <v>-2.8444380943071863E-4</v>
      </c>
    </row>
    <row r="64" spans="1:6" x14ac:dyDescent="0.15">
      <c r="A64">
        <v>18.13</v>
      </c>
      <c r="B64">
        <v>4.2000000000000003E-2</v>
      </c>
      <c r="C64" s="2">
        <f t="shared" si="0"/>
        <v>92.807780906066043</v>
      </c>
      <c r="D64" s="2">
        <f t="shared" si="1"/>
        <v>4.3750000000000001E-4</v>
      </c>
      <c r="E64" s="2">
        <f t="shared" si="2"/>
        <v>92.848384310212452</v>
      </c>
      <c r="F64" s="2">
        <f t="shared" si="3"/>
        <v>-1.9793903244171186E-4</v>
      </c>
    </row>
    <row r="65" spans="1:6" x14ac:dyDescent="0.15">
      <c r="A65">
        <v>18.82</v>
      </c>
      <c r="B65">
        <v>4.5999999999999999E-2</v>
      </c>
      <c r="C65" s="2">
        <f t="shared" si="0"/>
        <v>96.339902738674184</v>
      </c>
      <c r="D65" s="2">
        <f t="shared" si="1"/>
        <v>4.7916666666666664E-4</v>
      </c>
      <c r="E65" s="2">
        <f t="shared" si="2"/>
        <v>96.386065608736459</v>
      </c>
      <c r="F65" s="2">
        <f t="shared" si="3"/>
        <v>-1.8047164820185821E-4</v>
      </c>
    </row>
    <row r="66" spans="1:6" x14ac:dyDescent="0.15">
      <c r="A66">
        <v>19.489999999999998</v>
      </c>
      <c r="B66">
        <v>3.9E-2</v>
      </c>
      <c r="C66" s="2">
        <f t="shared" si="0"/>
        <v>99.769644228308167</v>
      </c>
      <c r="D66" s="2">
        <f t="shared" si="1"/>
        <v>4.0624999999999998E-4</v>
      </c>
      <c r="E66" s="2">
        <f t="shared" si="2"/>
        <v>99.810175646275908</v>
      </c>
      <c r="F66" s="2">
        <f t="shared" si="3"/>
        <v>-2.7683536714155377E-4</v>
      </c>
    </row>
    <row r="67" spans="1:6" x14ac:dyDescent="0.15">
      <c r="A67">
        <v>20.549999999999997</v>
      </c>
      <c r="B67">
        <v>4.5999999999999999E-2</v>
      </c>
      <c r="C67" s="2">
        <f t="shared" ref="C67:C130" si="4">A67*1000/195.35</f>
        <v>105.19580240593804</v>
      </c>
      <c r="D67" s="2">
        <f t="shared" ref="D67:D130" si="5">B67/96</f>
        <v>4.7916666666666664E-4</v>
      </c>
      <c r="E67" s="2">
        <f t="shared" ref="E67:E130" si="6">C67*(1+D67)</f>
        <v>105.24620872792421</v>
      </c>
      <c r="F67" s="2">
        <f t="shared" ref="F67:F130" si="7">LN(1+D67)-C67/146075</f>
        <v>-2.4109735189697267E-4</v>
      </c>
    </row>
    <row r="68" spans="1:6" x14ac:dyDescent="0.15">
      <c r="A68">
        <v>20.979999999999997</v>
      </c>
      <c r="B68">
        <v>6.2E-2</v>
      </c>
      <c r="C68" s="2">
        <f t="shared" si="4"/>
        <v>107.39697977988224</v>
      </c>
      <c r="D68" s="2">
        <f t="shared" si="5"/>
        <v>6.4583333333333333E-4</v>
      </c>
      <c r="E68" s="2">
        <f t="shared" si="6"/>
        <v>107.4663403293234</v>
      </c>
      <c r="F68" s="2">
        <f t="shared" si="7"/>
        <v>-8.9593198665818938E-5</v>
      </c>
    </row>
    <row r="69" spans="1:6" x14ac:dyDescent="0.15">
      <c r="A69">
        <v>21.06</v>
      </c>
      <c r="B69">
        <v>5.8000000000000003E-2</v>
      </c>
      <c r="C69" s="2">
        <f t="shared" si="4"/>
        <v>107.80650115177886</v>
      </c>
      <c r="D69" s="2">
        <f t="shared" si="5"/>
        <v>6.041666666666667E-4</v>
      </c>
      <c r="E69" s="2">
        <f t="shared" si="6"/>
        <v>107.87163424622473</v>
      </c>
      <c r="F69" s="2">
        <f t="shared" si="7"/>
        <v>-1.3403734068644752E-4</v>
      </c>
    </row>
    <row r="70" spans="1:6" x14ac:dyDescent="0.15">
      <c r="A70">
        <v>21.389999999999997</v>
      </c>
      <c r="B70">
        <v>6.6000000000000003E-2</v>
      </c>
      <c r="C70" s="2">
        <f t="shared" si="4"/>
        <v>109.49577681085231</v>
      </c>
      <c r="D70" s="2">
        <f t="shared" si="5"/>
        <v>6.8750000000000007E-4</v>
      </c>
      <c r="E70" s="2">
        <f t="shared" si="6"/>
        <v>109.57105515740976</v>
      </c>
      <c r="F70" s="2">
        <f t="shared" si="7"/>
        <v>-6.2322232602830623E-5</v>
      </c>
    </row>
    <row r="71" spans="1:6" x14ac:dyDescent="0.15">
      <c r="A71">
        <v>21.569999999999997</v>
      </c>
      <c r="B71">
        <v>5.3999999999999999E-2</v>
      </c>
      <c r="C71" s="2">
        <f t="shared" si="4"/>
        <v>110.41719989761964</v>
      </c>
      <c r="D71" s="2">
        <f t="shared" si="5"/>
        <v>5.6249999999999996E-4</v>
      </c>
      <c r="E71" s="2">
        <f t="shared" si="6"/>
        <v>110.47930957256206</v>
      </c>
      <c r="F71" s="2">
        <f t="shared" si="7"/>
        <v>-1.9355203324788431E-4</v>
      </c>
    </row>
    <row r="72" spans="1:6" x14ac:dyDescent="0.15">
      <c r="A72">
        <v>21.659999999999997</v>
      </c>
      <c r="B72">
        <v>6.6000000000000003E-2</v>
      </c>
      <c r="C72" s="2">
        <f t="shared" si="4"/>
        <v>110.87791144100331</v>
      </c>
      <c r="D72" s="2">
        <f t="shared" si="5"/>
        <v>6.8750000000000007E-4</v>
      </c>
      <c r="E72" s="2">
        <f t="shared" si="6"/>
        <v>110.95414000511899</v>
      </c>
      <c r="F72" s="2">
        <f t="shared" si="7"/>
        <v>-7.1784047630391794E-5</v>
      </c>
    </row>
    <row r="73" spans="1:6" x14ac:dyDescent="0.15">
      <c r="A73">
        <v>21.659999999999997</v>
      </c>
      <c r="B73">
        <v>6.2E-2</v>
      </c>
      <c r="C73" s="2">
        <f t="shared" si="4"/>
        <v>110.87791144100331</v>
      </c>
      <c r="D73" s="2">
        <f t="shared" si="5"/>
        <v>6.4583333333333333E-4</v>
      </c>
      <c r="E73" s="2">
        <f t="shared" si="6"/>
        <v>110.94952009214228</v>
      </c>
      <c r="F73" s="2">
        <f t="shared" si="7"/>
        <v>-1.1342295503152875E-4</v>
      </c>
    </row>
    <row r="74" spans="1:6" x14ac:dyDescent="0.15">
      <c r="A74">
        <v>21.7</v>
      </c>
      <c r="B74">
        <v>6.2E-2</v>
      </c>
      <c r="C74" s="2">
        <f t="shared" si="4"/>
        <v>111.08267212695164</v>
      </c>
      <c r="D74" s="2">
        <f t="shared" si="5"/>
        <v>6.4583333333333333E-4</v>
      </c>
      <c r="E74" s="2">
        <f t="shared" si="6"/>
        <v>111.15441301936694</v>
      </c>
      <c r="F74" s="2">
        <f t="shared" si="7"/>
        <v>-1.1482470540598257E-4</v>
      </c>
    </row>
    <row r="75" spans="1:6" x14ac:dyDescent="0.15">
      <c r="A75">
        <v>21.669999999999998</v>
      </c>
      <c r="B75">
        <v>6.2E-2</v>
      </c>
      <c r="C75" s="2">
        <f t="shared" si="4"/>
        <v>110.92910161249038</v>
      </c>
      <c r="D75" s="2">
        <f t="shared" si="5"/>
        <v>6.4583333333333333E-4</v>
      </c>
      <c r="E75" s="2">
        <f t="shared" si="6"/>
        <v>111.00074332394844</v>
      </c>
      <c r="F75" s="2">
        <f t="shared" si="7"/>
        <v>-1.1377339262514221E-4</v>
      </c>
    </row>
    <row r="76" spans="1:6" x14ac:dyDescent="0.15">
      <c r="A76">
        <v>21.63</v>
      </c>
      <c r="B76">
        <v>6.6000000000000003E-2</v>
      </c>
      <c r="C76" s="2">
        <f t="shared" si="4"/>
        <v>110.72434092654211</v>
      </c>
      <c r="D76" s="2">
        <f t="shared" si="5"/>
        <v>6.8750000000000007E-4</v>
      </c>
      <c r="E76" s="2">
        <f t="shared" si="6"/>
        <v>110.80046391092911</v>
      </c>
      <c r="F76" s="2">
        <f t="shared" si="7"/>
        <v>-7.0732734849551868E-5</v>
      </c>
    </row>
    <row r="77" spans="1:6" x14ac:dyDescent="0.15">
      <c r="A77">
        <v>21.569999999999997</v>
      </c>
      <c r="B77">
        <v>5.8000000000000003E-2</v>
      </c>
      <c r="C77" s="2">
        <f t="shared" si="4"/>
        <v>110.41719989761964</v>
      </c>
      <c r="D77" s="2">
        <f t="shared" si="5"/>
        <v>6.041666666666667E-4</v>
      </c>
      <c r="E77" s="2">
        <f t="shared" si="6"/>
        <v>110.48391028922445</v>
      </c>
      <c r="F77" s="2">
        <f t="shared" si="7"/>
        <v>-1.5190965796072983E-4</v>
      </c>
    </row>
    <row r="78" spans="1:6" x14ac:dyDescent="0.15">
      <c r="A78">
        <v>21.61</v>
      </c>
      <c r="B78">
        <v>6.2E-2</v>
      </c>
      <c r="C78" s="2">
        <f t="shared" si="4"/>
        <v>110.62196058356795</v>
      </c>
      <c r="D78" s="2">
        <f t="shared" si="5"/>
        <v>6.4583333333333333E-4</v>
      </c>
      <c r="E78" s="2">
        <f t="shared" si="6"/>
        <v>110.6934039331115</v>
      </c>
      <c r="F78" s="2">
        <f t="shared" si="7"/>
        <v>-1.1167076706346203E-4</v>
      </c>
    </row>
    <row r="79" spans="1:6" x14ac:dyDescent="0.15">
      <c r="A79">
        <v>21.61</v>
      </c>
      <c r="B79">
        <v>5.8000000000000003E-2</v>
      </c>
      <c r="C79" s="2">
        <f t="shared" si="4"/>
        <v>110.62196058356795</v>
      </c>
      <c r="D79" s="2">
        <f t="shared" si="5"/>
        <v>6.041666666666667E-4</v>
      </c>
      <c r="E79" s="2">
        <f t="shared" si="6"/>
        <v>110.68879468475387</v>
      </c>
      <c r="F79" s="2">
        <f t="shared" si="7"/>
        <v>-1.5331140833518342E-4</v>
      </c>
    </row>
    <row r="80" spans="1:6" x14ac:dyDescent="0.15">
      <c r="A80">
        <v>21.639999999999997</v>
      </c>
      <c r="B80">
        <v>6.2E-2</v>
      </c>
      <c r="C80" s="2">
        <f t="shared" si="4"/>
        <v>110.77553109802916</v>
      </c>
      <c r="D80" s="2">
        <f t="shared" si="5"/>
        <v>6.4583333333333333E-4</v>
      </c>
      <c r="E80" s="2">
        <f t="shared" si="6"/>
        <v>110.84707362852996</v>
      </c>
      <c r="F80" s="2">
        <f t="shared" si="7"/>
        <v>-1.1272207984430206E-4</v>
      </c>
    </row>
    <row r="81" spans="1:6" x14ac:dyDescent="0.15">
      <c r="A81">
        <v>21.65</v>
      </c>
      <c r="B81">
        <v>5.8000000000000003E-2</v>
      </c>
      <c r="C81" s="2">
        <f t="shared" si="4"/>
        <v>110.82672126951626</v>
      </c>
      <c r="D81" s="2">
        <f t="shared" si="5"/>
        <v>6.041666666666667E-4</v>
      </c>
      <c r="E81" s="2">
        <f t="shared" si="6"/>
        <v>110.89367908028326</v>
      </c>
      <c r="F81" s="2">
        <f t="shared" si="7"/>
        <v>-1.5471315870963702E-4</v>
      </c>
    </row>
    <row r="82" spans="1:6" x14ac:dyDescent="0.15">
      <c r="A82">
        <v>21.61</v>
      </c>
      <c r="B82">
        <v>5.3999999999999999E-2</v>
      </c>
      <c r="C82" s="2">
        <f t="shared" si="4"/>
        <v>110.62196058356795</v>
      </c>
      <c r="D82" s="2">
        <f t="shared" si="5"/>
        <v>5.6249999999999996E-4</v>
      </c>
      <c r="E82" s="2">
        <f t="shared" si="6"/>
        <v>110.68418543639622</v>
      </c>
      <c r="F82" s="2">
        <f t="shared" si="7"/>
        <v>-1.9495378362233791E-4</v>
      </c>
    </row>
    <row r="83" spans="1:6" x14ac:dyDescent="0.15">
      <c r="A83">
        <v>21.599999999999998</v>
      </c>
      <c r="B83">
        <v>6.6000000000000003E-2</v>
      </c>
      <c r="C83" s="2">
        <f t="shared" si="4"/>
        <v>110.57077041208086</v>
      </c>
      <c r="D83" s="2">
        <f t="shared" si="5"/>
        <v>6.8750000000000007E-4</v>
      </c>
      <c r="E83" s="2">
        <f t="shared" si="6"/>
        <v>110.64678781673916</v>
      </c>
      <c r="F83" s="2">
        <f t="shared" si="7"/>
        <v>-6.9681422068711618E-5</v>
      </c>
    </row>
    <row r="84" spans="1:6" x14ac:dyDescent="0.15">
      <c r="A84">
        <v>21.63</v>
      </c>
      <c r="B84">
        <v>6.6000000000000003E-2</v>
      </c>
      <c r="C84" s="2">
        <f t="shared" si="4"/>
        <v>110.72434092654211</v>
      </c>
      <c r="D84" s="2">
        <f t="shared" si="5"/>
        <v>6.8750000000000007E-4</v>
      </c>
      <c r="E84" s="2">
        <f t="shared" si="6"/>
        <v>110.80046391092911</v>
      </c>
      <c r="F84" s="2">
        <f t="shared" si="7"/>
        <v>-7.0732734849551868E-5</v>
      </c>
    </row>
    <row r="85" spans="1:6" x14ac:dyDescent="0.15">
      <c r="A85">
        <v>21.659999999999997</v>
      </c>
      <c r="B85">
        <v>6.2E-2</v>
      </c>
      <c r="C85" s="2">
        <f t="shared" si="4"/>
        <v>110.87791144100331</v>
      </c>
      <c r="D85" s="2">
        <f t="shared" si="5"/>
        <v>6.4583333333333333E-4</v>
      </c>
      <c r="E85" s="2">
        <f t="shared" si="6"/>
        <v>110.94952009214228</v>
      </c>
      <c r="F85" s="2">
        <f t="shared" si="7"/>
        <v>-1.1342295503152875E-4</v>
      </c>
    </row>
    <row r="86" spans="1:6" x14ac:dyDescent="0.15">
      <c r="A86">
        <v>22.029999999999998</v>
      </c>
      <c r="B86">
        <v>6.6000000000000003E-2</v>
      </c>
      <c r="C86" s="2">
        <f t="shared" si="4"/>
        <v>112.77194778602507</v>
      </c>
      <c r="D86" s="2">
        <f t="shared" si="5"/>
        <v>6.8750000000000007E-4</v>
      </c>
      <c r="E86" s="2">
        <f t="shared" si="6"/>
        <v>112.84947850012796</v>
      </c>
      <c r="F86" s="2">
        <f t="shared" si="7"/>
        <v>-8.4750238594086952E-5</v>
      </c>
    </row>
    <row r="87" spans="1:6" x14ac:dyDescent="0.15">
      <c r="A87">
        <v>22.279999999999998</v>
      </c>
      <c r="B87">
        <v>6.2E-2</v>
      </c>
      <c r="C87" s="2">
        <f t="shared" si="4"/>
        <v>114.05170207320192</v>
      </c>
      <c r="D87" s="2">
        <f t="shared" si="5"/>
        <v>6.4583333333333333E-4</v>
      </c>
      <c r="E87" s="2">
        <f t="shared" si="6"/>
        <v>114.12536046412419</v>
      </c>
      <c r="F87" s="2">
        <f t="shared" si="7"/>
        <v>-1.3515008583555839E-4</v>
      </c>
    </row>
    <row r="88" spans="1:6" x14ac:dyDescent="0.15">
      <c r="A88">
        <v>23.029999999999998</v>
      </c>
      <c r="B88">
        <v>6.9000000000000006E-2</v>
      </c>
      <c r="C88" s="2">
        <f t="shared" si="4"/>
        <v>117.89096493473252</v>
      </c>
      <c r="D88" s="2">
        <f t="shared" si="5"/>
        <v>7.187500000000001E-4</v>
      </c>
      <c r="E88" s="2">
        <f t="shared" si="6"/>
        <v>117.97569906577938</v>
      </c>
      <c r="F88" s="2">
        <f t="shared" si="7"/>
        <v>-8.8565955170319443E-5</v>
      </c>
    </row>
    <row r="89" spans="1:6" x14ac:dyDescent="0.15">
      <c r="A89">
        <v>23.799999999999997</v>
      </c>
      <c r="B89">
        <v>6.6000000000000003E-2</v>
      </c>
      <c r="C89" s="2">
        <f t="shared" si="4"/>
        <v>121.83260813923725</v>
      </c>
      <c r="D89" s="2">
        <f t="shared" si="5"/>
        <v>6.8750000000000007E-4</v>
      </c>
      <c r="E89" s="2">
        <f t="shared" si="6"/>
        <v>121.91636805733297</v>
      </c>
      <c r="F89" s="2">
        <f t="shared" si="7"/>
        <v>-1.4677769266365523E-4</v>
      </c>
    </row>
    <row r="90" spans="1:6" x14ac:dyDescent="0.15">
      <c r="A90">
        <v>25.299999999999997</v>
      </c>
      <c r="B90">
        <v>7.6999999999999999E-2</v>
      </c>
      <c r="C90" s="2">
        <f t="shared" si="4"/>
        <v>129.51113386229844</v>
      </c>
      <c r="D90" s="2">
        <f t="shared" si="5"/>
        <v>8.0208333333333336E-4</v>
      </c>
      <c r="E90" s="2">
        <f t="shared" si="6"/>
        <v>129.61501258425048</v>
      </c>
      <c r="F90" s="2">
        <f t="shared" si="7"/>
        <v>-8.4845275445271794E-5</v>
      </c>
    </row>
    <row r="91" spans="1:6" x14ac:dyDescent="0.15">
      <c r="A91">
        <v>26.689999999999998</v>
      </c>
      <c r="B91">
        <v>7.6999999999999999E-2</v>
      </c>
      <c r="C91" s="2">
        <f t="shared" si="4"/>
        <v>136.62656769900178</v>
      </c>
      <c r="D91" s="2">
        <f t="shared" si="5"/>
        <v>8.0208333333333336E-4</v>
      </c>
      <c r="E91" s="2">
        <f t="shared" si="6"/>
        <v>136.73615359184367</v>
      </c>
      <c r="F91" s="2">
        <f t="shared" si="7"/>
        <v>-1.3355610095753157E-4</v>
      </c>
    </row>
    <row r="92" spans="1:6" x14ac:dyDescent="0.15">
      <c r="A92">
        <v>27.95</v>
      </c>
      <c r="B92">
        <v>6.6000000000000003E-2</v>
      </c>
      <c r="C92" s="2">
        <f t="shared" si="4"/>
        <v>143.07652930637317</v>
      </c>
      <c r="D92" s="2">
        <f t="shared" si="5"/>
        <v>6.8750000000000007E-4</v>
      </c>
      <c r="E92" s="2">
        <f t="shared" si="6"/>
        <v>143.1748944202713</v>
      </c>
      <c r="F92" s="2">
        <f t="shared" si="7"/>
        <v>-2.9220929401320807E-4</v>
      </c>
    </row>
    <row r="93" spans="1:6" x14ac:dyDescent="0.15">
      <c r="A93">
        <v>29.509999999999998</v>
      </c>
      <c r="B93">
        <v>6.9000000000000006E-2</v>
      </c>
      <c r="C93" s="2">
        <f t="shared" si="4"/>
        <v>151.06219605835679</v>
      </c>
      <c r="D93" s="2">
        <f t="shared" si="5"/>
        <v>7.187500000000001E-4</v>
      </c>
      <c r="E93" s="2">
        <f t="shared" si="6"/>
        <v>151.17077201177375</v>
      </c>
      <c r="F93" s="2">
        <f t="shared" si="7"/>
        <v>-3.156495158317897E-4</v>
      </c>
    </row>
    <row r="94" spans="1:6" x14ac:dyDescent="0.15">
      <c r="A94">
        <v>30.08</v>
      </c>
      <c r="B94">
        <v>7.2999999999999995E-2</v>
      </c>
      <c r="C94" s="2">
        <f t="shared" si="4"/>
        <v>153.98003583312004</v>
      </c>
      <c r="D94" s="2">
        <f t="shared" si="5"/>
        <v>7.6041666666666662E-4</v>
      </c>
      <c r="E94" s="2">
        <f t="shared" si="6"/>
        <v>154.09712481870147</v>
      </c>
      <c r="F94" s="2">
        <f t="shared" si="7"/>
        <v>-2.9398858519332795E-4</v>
      </c>
    </row>
    <row r="95" spans="1:6" x14ac:dyDescent="0.15">
      <c r="A95">
        <v>31.86</v>
      </c>
      <c r="B95">
        <v>8.1000000000000003E-2</v>
      </c>
      <c r="C95" s="2">
        <f t="shared" si="4"/>
        <v>163.09188635781931</v>
      </c>
      <c r="D95" s="2">
        <f t="shared" si="5"/>
        <v>8.4374999999999999E-4</v>
      </c>
      <c r="E95" s="2">
        <f t="shared" si="6"/>
        <v>163.22949513693371</v>
      </c>
      <c r="F95" s="2">
        <f t="shared" si="7"/>
        <v>-2.7309993018423667E-4</v>
      </c>
    </row>
    <row r="96" spans="1:6" x14ac:dyDescent="0.15">
      <c r="A96">
        <v>32.61</v>
      </c>
      <c r="B96">
        <v>8.5000000000000006E-2</v>
      </c>
      <c r="C96" s="2">
        <f t="shared" si="4"/>
        <v>166.93114921934989</v>
      </c>
      <c r="D96" s="2">
        <f t="shared" si="5"/>
        <v>8.8541666666666673E-4</v>
      </c>
      <c r="E96" s="2">
        <f t="shared" si="6"/>
        <v>167.07895284105453</v>
      </c>
      <c r="F96" s="2">
        <f t="shared" si="7"/>
        <v>-2.5775207621895647E-4</v>
      </c>
    </row>
    <row r="97" spans="1:6" x14ac:dyDescent="0.15">
      <c r="A97">
        <v>33.01</v>
      </c>
      <c r="B97">
        <v>0.112</v>
      </c>
      <c r="C97" s="2">
        <f t="shared" si="4"/>
        <v>168.97875607883287</v>
      </c>
      <c r="D97" s="2">
        <f t="shared" si="5"/>
        <v>1.1666666666666668E-3</v>
      </c>
      <c r="E97" s="2">
        <f t="shared" si="6"/>
        <v>169.17589796092486</v>
      </c>
      <c r="F97" s="2">
        <f t="shared" si="7"/>
        <v>9.1921434517007027E-6</v>
      </c>
    </row>
    <row r="98" spans="1:6" x14ac:dyDescent="0.15">
      <c r="A98">
        <v>35.5</v>
      </c>
      <c r="B98">
        <v>9.2999999999999999E-2</v>
      </c>
      <c r="C98" s="2">
        <f t="shared" si="4"/>
        <v>181.72510877911441</v>
      </c>
      <c r="D98" s="2">
        <f t="shared" si="5"/>
        <v>9.6874999999999999E-4</v>
      </c>
      <c r="E98" s="2">
        <f t="shared" si="6"/>
        <v>181.90115497824416</v>
      </c>
      <c r="F98" s="2">
        <f t="shared" si="7"/>
        <v>-2.7577239277907703E-4</v>
      </c>
    </row>
    <row r="99" spans="1:6" x14ac:dyDescent="0.15">
      <c r="A99">
        <v>36.849999999999994</v>
      </c>
      <c r="B99">
        <v>9.2999999999999999E-2</v>
      </c>
      <c r="C99" s="2">
        <f t="shared" si="4"/>
        <v>188.63578192986944</v>
      </c>
      <c r="D99" s="2">
        <f t="shared" si="5"/>
        <v>9.6874999999999999E-4</v>
      </c>
      <c r="E99" s="2">
        <f t="shared" si="6"/>
        <v>188.81852284361401</v>
      </c>
      <c r="F99" s="2">
        <f t="shared" si="7"/>
        <v>-3.230814679168831E-4</v>
      </c>
    </row>
    <row r="100" spans="1:6" x14ac:dyDescent="0.15">
      <c r="A100">
        <v>38.4</v>
      </c>
      <c r="B100">
        <v>0.13900000000000001</v>
      </c>
      <c r="C100" s="2">
        <f t="shared" si="4"/>
        <v>196.57025851036602</v>
      </c>
      <c r="D100" s="2">
        <f t="shared" si="5"/>
        <v>1.4479166666666668E-3</v>
      </c>
      <c r="E100" s="2">
        <f t="shared" si="6"/>
        <v>196.85487586383417</v>
      </c>
      <c r="F100" s="2">
        <f t="shared" si="7"/>
        <v>1.0118908659148356E-4</v>
      </c>
    </row>
    <row r="101" spans="1:6" x14ac:dyDescent="0.15">
      <c r="A101">
        <v>39.76</v>
      </c>
      <c r="B101">
        <v>0.112</v>
      </c>
      <c r="C101" s="2">
        <f t="shared" si="4"/>
        <v>203.53212183260814</v>
      </c>
      <c r="D101" s="2">
        <f t="shared" si="5"/>
        <v>1.1666666666666668E-3</v>
      </c>
      <c r="E101" s="2">
        <f t="shared" si="6"/>
        <v>203.7695759747462</v>
      </c>
      <c r="F101" s="2">
        <f t="shared" si="7"/>
        <v>-2.2735323223733073E-4</v>
      </c>
    </row>
    <row r="102" spans="1:6" x14ac:dyDescent="0.15">
      <c r="A102">
        <v>41.65</v>
      </c>
      <c r="B102">
        <v>0.12</v>
      </c>
      <c r="C102" s="2">
        <f t="shared" si="4"/>
        <v>213.20706424366523</v>
      </c>
      <c r="D102" s="2">
        <f t="shared" si="5"/>
        <v>1.25E-3</v>
      </c>
      <c r="E102" s="2">
        <f t="shared" si="6"/>
        <v>213.47357307396982</v>
      </c>
      <c r="F102" s="2">
        <f t="shared" si="7"/>
        <v>-2.1035317696782964E-4</v>
      </c>
    </row>
    <row r="103" spans="1:6" x14ac:dyDescent="0.15">
      <c r="A103">
        <v>43.14</v>
      </c>
      <c r="B103">
        <v>0.12</v>
      </c>
      <c r="C103" s="2">
        <f t="shared" si="4"/>
        <v>220.83439979523931</v>
      </c>
      <c r="D103" s="2">
        <f t="shared" si="5"/>
        <v>1.25E-3</v>
      </c>
      <c r="E103" s="2">
        <f t="shared" si="6"/>
        <v>221.11044279498336</v>
      </c>
      <c r="F103" s="2">
        <f t="shared" si="7"/>
        <v>-2.6256837841622319E-4</v>
      </c>
    </row>
    <row r="104" spans="1:6" x14ac:dyDescent="0.15">
      <c r="A104">
        <v>43.59</v>
      </c>
      <c r="B104">
        <v>0.108</v>
      </c>
      <c r="C104" s="2">
        <f t="shared" si="4"/>
        <v>223.13795751215767</v>
      </c>
      <c r="D104" s="2">
        <f t="shared" si="5"/>
        <v>1.1249999999999999E-3</v>
      </c>
      <c r="E104" s="2">
        <f t="shared" si="6"/>
        <v>223.38898771435885</v>
      </c>
      <c r="F104" s="2">
        <f t="shared" si="7"/>
        <v>-4.031898088513973E-4</v>
      </c>
    </row>
    <row r="105" spans="1:6" x14ac:dyDescent="0.15">
      <c r="A105">
        <v>45.45</v>
      </c>
      <c r="B105">
        <v>0.11600000000000001</v>
      </c>
      <c r="C105" s="2">
        <f t="shared" si="4"/>
        <v>232.65932940875354</v>
      </c>
      <c r="D105" s="2">
        <f t="shared" si="5"/>
        <v>1.2083333333333334E-3</v>
      </c>
      <c r="E105" s="2">
        <f t="shared" si="6"/>
        <v>232.94045943178909</v>
      </c>
      <c r="F105" s="2">
        <f t="shared" si="7"/>
        <v>-3.8513497681068819E-4</v>
      </c>
    </row>
    <row r="106" spans="1:6" x14ac:dyDescent="0.15">
      <c r="A106">
        <v>46.89</v>
      </c>
      <c r="B106">
        <v>0.123</v>
      </c>
      <c r="C106" s="2">
        <f t="shared" si="4"/>
        <v>240.03071410289226</v>
      </c>
      <c r="D106" s="2">
        <f t="shared" si="5"/>
        <v>1.2812500000000001E-3</v>
      </c>
      <c r="E106" s="2">
        <f t="shared" si="6"/>
        <v>240.33825345533657</v>
      </c>
      <c r="F106" s="2">
        <f t="shared" si="7"/>
        <v>-3.6277197680684506E-4</v>
      </c>
    </row>
    <row r="107" spans="1:6" x14ac:dyDescent="0.15">
      <c r="A107">
        <v>48.83</v>
      </c>
      <c r="B107">
        <v>0.123</v>
      </c>
      <c r="C107" s="2">
        <f t="shared" si="4"/>
        <v>249.9616073713847</v>
      </c>
      <c r="D107" s="2">
        <f t="shared" si="5"/>
        <v>1.2812500000000001E-3</v>
      </c>
      <c r="E107" s="2">
        <f t="shared" si="6"/>
        <v>250.28187068082926</v>
      </c>
      <c r="F107" s="2">
        <f t="shared" si="7"/>
        <v>-4.3075686996784063E-4</v>
      </c>
    </row>
    <row r="108" spans="1:6" x14ac:dyDescent="0.15">
      <c r="A108">
        <v>50.379999999999995</v>
      </c>
      <c r="B108">
        <v>0.13100000000000001</v>
      </c>
      <c r="C108" s="2">
        <f t="shared" si="4"/>
        <v>257.89608395188122</v>
      </c>
      <c r="D108" s="2">
        <f t="shared" si="5"/>
        <v>1.3645833333333333E-3</v>
      </c>
      <c r="E108" s="2">
        <f t="shared" si="6"/>
        <v>258.24800464977392</v>
      </c>
      <c r="F108" s="2">
        <f t="shared" si="7"/>
        <v>-4.0185146100230745E-4</v>
      </c>
    </row>
    <row r="109" spans="1:6" x14ac:dyDescent="0.15">
      <c r="A109">
        <v>52.349999999999994</v>
      </c>
      <c r="B109">
        <v>0.20499999999999999</v>
      </c>
      <c r="C109" s="2">
        <f t="shared" si="4"/>
        <v>267.98054773483489</v>
      </c>
      <c r="D109" s="2">
        <f t="shared" si="5"/>
        <v>2.1354166666666665E-3</v>
      </c>
      <c r="E109" s="2">
        <f t="shared" si="6"/>
        <v>268.55279786281034</v>
      </c>
      <c r="F109" s="2">
        <f t="shared" si="7"/>
        <v>2.9859910257741757E-4</v>
      </c>
    </row>
    <row r="110" spans="1:6" x14ac:dyDescent="0.15">
      <c r="A110">
        <v>53.42</v>
      </c>
      <c r="B110">
        <v>0.154</v>
      </c>
      <c r="C110" s="2">
        <f t="shared" si="4"/>
        <v>273.45789608395188</v>
      </c>
      <c r="D110" s="2">
        <f t="shared" si="5"/>
        <v>1.6041666666666667E-3</v>
      </c>
      <c r="E110" s="2">
        <f t="shared" si="6"/>
        <v>273.89656812558655</v>
      </c>
      <c r="F110" s="2">
        <f t="shared" si="7"/>
        <v>-2.6915625938887908E-4</v>
      </c>
    </row>
    <row r="111" spans="1:6" x14ac:dyDescent="0.15">
      <c r="A111">
        <v>56.19</v>
      </c>
      <c r="B111">
        <v>0.13900000000000001</v>
      </c>
      <c r="C111" s="2">
        <f t="shared" si="4"/>
        <v>287.63757358587151</v>
      </c>
      <c r="D111" s="2">
        <f t="shared" si="5"/>
        <v>1.4479166666666668E-3</v>
      </c>
      <c r="E111" s="2">
        <f t="shared" si="6"/>
        <v>288.0540488226261</v>
      </c>
      <c r="F111" s="2">
        <f t="shared" si="7"/>
        <v>-5.222393924467193E-4</v>
      </c>
    </row>
    <row r="112" spans="1:6" x14ac:dyDescent="0.15">
      <c r="A112">
        <v>55.93</v>
      </c>
      <c r="B112">
        <v>0.151</v>
      </c>
      <c r="C112" s="2">
        <f t="shared" si="4"/>
        <v>286.3066291272076</v>
      </c>
      <c r="D112" s="2">
        <f t="shared" si="5"/>
        <v>1.5729166666666667E-3</v>
      </c>
      <c r="E112" s="2">
        <f t="shared" si="6"/>
        <v>286.75696559593894</v>
      </c>
      <c r="F112" s="2">
        <f t="shared" si="7"/>
        <v>-3.8831653219441103E-4</v>
      </c>
    </row>
    <row r="113" spans="1:6" x14ac:dyDescent="0.15">
      <c r="A113">
        <v>59.66</v>
      </c>
      <c r="B113">
        <v>0.151</v>
      </c>
      <c r="C113" s="2">
        <f t="shared" si="4"/>
        <v>305.40056309188634</v>
      </c>
      <c r="D113" s="2">
        <f t="shared" si="5"/>
        <v>1.5729166666666667E-3</v>
      </c>
      <c r="E113" s="2">
        <f t="shared" si="6"/>
        <v>305.88093272758294</v>
      </c>
      <c r="F113" s="2">
        <f t="shared" si="7"/>
        <v>-5.1902975461220156E-4</v>
      </c>
    </row>
    <row r="114" spans="1:6" x14ac:dyDescent="0.15">
      <c r="A114">
        <v>61.6</v>
      </c>
      <c r="B114">
        <v>0.158</v>
      </c>
      <c r="C114" s="2">
        <f t="shared" si="4"/>
        <v>315.33145636037881</v>
      </c>
      <c r="D114" s="2">
        <f t="shared" si="5"/>
        <v>1.6458333333333333E-3</v>
      </c>
      <c r="E114" s="2">
        <f t="shared" si="6"/>
        <v>315.8504393823053</v>
      </c>
      <c r="F114" s="2">
        <f t="shared" si="7"/>
        <v>-5.1421514277770128E-4</v>
      </c>
    </row>
    <row r="115" spans="1:6" x14ac:dyDescent="0.15">
      <c r="A115">
        <v>63.71</v>
      </c>
      <c r="B115">
        <v>0.27</v>
      </c>
      <c r="C115" s="2">
        <f t="shared" si="4"/>
        <v>326.13258254415155</v>
      </c>
      <c r="D115" s="2">
        <f t="shared" si="5"/>
        <v>2.8125000000000003E-3</v>
      </c>
      <c r="E115" s="2">
        <f t="shared" si="6"/>
        <v>327.04983043255703</v>
      </c>
      <c r="F115" s="2">
        <f t="shared" si="7"/>
        <v>5.7591441312821725E-4</v>
      </c>
    </row>
    <row r="116" spans="1:6" x14ac:dyDescent="0.15">
      <c r="A116">
        <v>63.68</v>
      </c>
      <c r="B116">
        <v>0.17399999999999999</v>
      </c>
      <c r="C116" s="2">
        <f t="shared" si="4"/>
        <v>325.9790120296903</v>
      </c>
      <c r="D116" s="2">
        <f t="shared" si="5"/>
        <v>1.8124999999999999E-3</v>
      </c>
      <c r="E116" s="2">
        <f t="shared" si="6"/>
        <v>326.56984898899412</v>
      </c>
      <c r="F116" s="2">
        <f t="shared" si="7"/>
        <v>-4.207271921672646E-4</v>
      </c>
    </row>
    <row r="117" spans="1:6" x14ac:dyDescent="0.15">
      <c r="A117">
        <v>66.949999999999989</v>
      </c>
      <c r="B117">
        <v>0.17799999999999999</v>
      </c>
      <c r="C117" s="2">
        <f t="shared" si="4"/>
        <v>342.71819810596361</v>
      </c>
      <c r="D117" s="2">
        <f t="shared" si="5"/>
        <v>1.8541666666666665E-3</v>
      </c>
      <c r="E117" s="2">
        <f t="shared" si="6"/>
        <v>343.35365476495178</v>
      </c>
      <c r="F117" s="2">
        <f t="shared" si="7"/>
        <v>-4.9372986770500121E-4</v>
      </c>
    </row>
    <row r="118" spans="1:6" x14ac:dyDescent="0.15">
      <c r="A118">
        <v>69.17</v>
      </c>
      <c r="B118">
        <v>0.17399999999999999</v>
      </c>
      <c r="C118" s="2">
        <f t="shared" si="4"/>
        <v>354.08241617609423</v>
      </c>
      <c r="D118" s="2">
        <f t="shared" si="5"/>
        <v>1.8124999999999999E-3</v>
      </c>
      <c r="E118" s="2">
        <f t="shared" si="6"/>
        <v>354.72419055541337</v>
      </c>
      <c r="F118" s="2">
        <f t="shared" si="7"/>
        <v>-6.1311743106101072E-4</v>
      </c>
    </row>
    <row r="119" spans="1:6" x14ac:dyDescent="0.15">
      <c r="A119">
        <v>71.199999999999989</v>
      </c>
      <c r="B119">
        <v>0.309</v>
      </c>
      <c r="C119" s="2">
        <f t="shared" si="4"/>
        <v>364.47402098797022</v>
      </c>
      <c r="D119" s="2">
        <f t="shared" si="5"/>
        <v>3.2187499999999998E-3</v>
      </c>
      <c r="E119" s="2">
        <f t="shared" si="6"/>
        <v>365.64717174302524</v>
      </c>
      <c r="F119" s="2">
        <f t="shared" si="7"/>
        <v>7.1846524672008897E-4</v>
      </c>
    </row>
    <row r="120" spans="1:6" x14ac:dyDescent="0.15">
      <c r="A120">
        <v>70.710000000000008</v>
      </c>
      <c r="B120">
        <v>0.28199999999999997</v>
      </c>
      <c r="C120" s="2">
        <f t="shared" si="4"/>
        <v>361.96570258510377</v>
      </c>
      <c r="D120" s="2">
        <f t="shared" si="5"/>
        <v>2.9374999999999996E-3</v>
      </c>
      <c r="E120" s="2">
        <f t="shared" si="6"/>
        <v>363.0289768364475</v>
      </c>
      <c r="F120" s="2">
        <f t="shared" si="7"/>
        <v>4.5524975300132798E-4</v>
      </c>
    </row>
    <row r="121" spans="1:6" x14ac:dyDescent="0.15">
      <c r="A121">
        <v>75.25</v>
      </c>
      <c r="B121">
        <v>0.21199999999999999</v>
      </c>
      <c r="C121" s="2">
        <f t="shared" si="4"/>
        <v>385.20604044023548</v>
      </c>
      <c r="D121" s="2">
        <f t="shared" si="5"/>
        <v>2.2083333333333334E-3</v>
      </c>
      <c r="E121" s="2">
        <f t="shared" si="6"/>
        <v>386.05670377954101</v>
      </c>
      <c r="F121" s="2">
        <f t="shared" si="7"/>
        <v>-4.3114434277838906E-4</v>
      </c>
    </row>
    <row r="122" spans="1:6" x14ac:dyDescent="0.15">
      <c r="A122">
        <v>77.69</v>
      </c>
      <c r="B122">
        <v>0.193</v>
      </c>
      <c r="C122" s="2">
        <f t="shared" si="4"/>
        <v>397.69644228308164</v>
      </c>
      <c r="D122" s="2">
        <f t="shared" si="5"/>
        <v>2.0104166666666669E-3</v>
      </c>
      <c r="E122" s="2">
        <f t="shared" si="6"/>
        <v>398.49597783892153</v>
      </c>
      <c r="F122" s="2">
        <f t="shared" si="7"/>
        <v>-7.141511812292895E-4</v>
      </c>
    </row>
    <row r="123" spans="1:6" x14ac:dyDescent="0.15">
      <c r="A123">
        <v>78.069999999999993</v>
      </c>
      <c r="B123">
        <v>0.23499999999999999</v>
      </c>
      <c r="C123" s="2">
        <f t="shared" si="4"/>
        <v>399.64166879959049</v>
      </c>
      <c r="D123" s="2">
        <f t="shared" si="5"/>
        <v>2.4479166666666664E-3</v>
      </c>
      <c r="E123" s="2">
        <f t="shared" si="6"/>
        <v>400.61995830133947</v>
      </c>
      <c r="F123" s="2">
        <f t="shared" si="7"/>
        <v>-2.9094089408873919E-4</v>
      </c>
    </row>
    <row r="124" spans="1:6" x14ac:dyDescent="0.15">
      <c r="A124">
        <v>80.819999999999993</v>
      </c>
      <c r="B124">
        <v>0.30499999999999999</v>
      </c>
      <c r="C124" s="2">
        <f t="shared" si="4"/>
        <v>413.71896595853599</v>
      </c>
      <c r="D124" s="2">
        <f t="shared" si="5"/>
        <v>3.1770833333333334E-3</v>
      </c>
      <c r="E124" s="2">
        <f t="shared" si="6"/>
        <v>415.03338558996677</v>
      </c>
      <c r="F124" s="2">
        <f t="shared" si="7"/>
        <v>3.3981043676613873E-4</v>
      </c>
    </row>
    <row r="125" spans="1:6" x14ac:dyDescent="0.15">
      <c r="A125">
        <v>83.32</v>
      </c>
      <c r="B125">
        <v>0.32</v>
      </c>
      <c r="C125" s="2">
        <f t="shared" si="4"/>
        <v>426.51650883030459</v>
      </c>
      <c r="D125" s="2">
        <f t="shared" si="5"/>
        <v>3.3333333333333335E-3</v>
      </c>
      <c r="E125" s="2">
        <f t="shared" si="6"/>
        <v>427.93823052640562</v>
      </c>
      <c r="F125" s="2">
        <f t="shared" si="7"/>
        <v>4.0794406268806344E-4</v>
      </c>
    </row>
    <row r="126" spans="1:6" x14ac:dyDescent="0.15">
      <c r="A126">
        <v>84.65</v>
      </c>
      <c r="B126">
        <v>0.29699999999999999</v>
      </c>
      <c r="C126" s="2">
        <f t="shared" si="4"/>
        <v>433.32480163808549</v>
      </c>
      <c r="D126" s="2">
        <f t="shared" si="5"/>
        <v>3.0937499999999997E-3</v>
      </c>
      <c r="E126" s="2">
        <f t="shared" si="6"/>
        <v>434.66540024315327</v>
      </c>
      <c r="F126" s="2">
        <f t="shared" si="7"/>
        <v>1.2251997307737364E-4</v>
      </c>
    </row>
    <row r="127" spans="1:6" x14ac:dyDescent="0.15">
      <c r="A127">
        <v>87.88</v>
      </c>
      <c r="B127">
        <v>0.35499999999999998</v>
      </c>
      <c r="C127" s="2">
        <f t="shared" si="4"/>
        <v>449.85922702841054</v>
      </c>
      <c r="D127" s="2">
        <f t="shared" si="5"/>
        <v>3.6979166666666666E-3</v>
      </c>
      <c r="E127" s="2">
        <f t="shared" si="6"/>
        <v>451.52276896169269</v>
      </c>
      <c r="F127" s="2">
        <f t="shared" si="7"/>
        <v>6.1145060937328743E-4</v>
      </c>
    </row>
    <row r="128" spans="1:6" x14ac:dyDescent="0.15">
      <c r="A128">
        <v>89.86</v>
      </c>
      <c r="B128">
        <v>0.224</v>
      </c>
      <c r="C128" s="2">
        <f t="shared" si="4"/>
        <v>459.99488098285133</v>
      </c>
      <c r="D128" s="2">
        <f t="shared" si="5"/>
        <v>2.3333333333333335E-3</v>
      </c>
      <c r="E128" s="2">
        <f t="shared" si="6"/>
        <v>461.06820237181131</v>
      </c>
      <c r="F128" s="2">
        <f t="shared" si="7"/>
        <v>-8.1841687792754336E-4</v>
      </c>
    </row>
    <row r="129" spans="1:6" x14ac:dyDescent="0.15">
      <c r="A129">
        <v>91.67</v>
      </c>
      <c r="B129">
        <v>0.23899999999999999</v>
      </c>
      <c r="C129" s="2">
        <f t="shared" si="4"/>
        <v>469.26030202201179</v>
      </c>
      <c r="D129" s="2">
        <f t="shared" si="5"/>
        <v>2.4895833333333332E-3</v>
      </c>
      <c r="E129" s="2">
        <f t="shared" si="6"/>
        <v>470.42856464892077</v>
      </c>
      <c r="F129" s="2">
        <f t="shared" si="7"/>
        <v>-7.2597196599201528E-4</v>
      </c>
    </row>
    <row r="130" spans="1:6" x14ac:dyDescent="0.15">
      <c r="A130">
        <v>94</v>
      </c>
      <c r="B130">
        <v>0.37</v>
      </c>
      <c r="C130" s="2">
        <f t="shared" si="4"/>
        <v>481.18761197850012</v>
      </c>
      <c r="D130" s="2">
        <f t="shared" si="5"/>
        <v>3.8541666666666668E-3</v>
      </c>
      <c r="E130" s="2">
        <f t="shared" si="6"/>
        <v>483.04218923300061</v>
      </c>
      <c r="F130" s="2">
        <f t="shared" si="7"/>
        <v>5.5264501539409056E-4</v>
      </c>
    </row>
    <row r="131" spans="1:6" x14ac:dyDescent="0.15">
      <c r="A131">
        <v>94.83</v>
      </c>
      <c r="B131">
        <v>0.24299999999999999</v>
      </c>
      <c r="C131" s="2">
        <f t="shared" ref="C131:C194" si="8">A131*1000/195.35</f>
        <v>485.43639621192733</v>
      </c>
      <c r="D131" s="2">
        <f t="shared" ref="D131:D194" si="9">B131/96</f>
        <v>2.5312500000000001E-3</v>
      </c>
      <c r="E131" s="2">
        <f t="shared" ref="E131:E194" si="10">C131*(1+D131)</f>
        <v>486.66515708983883</v>
      </c>
      <c r="F131" s="2">
        <f t="shared" ref="F131:F194" si="11">LN(1+D131)-C131/146075</f>
        <v>-7.9514791766182365E-4</v>
      </c>
    </row>
    <row r="132" spans="1:6" x14ac:dyDescent="0.15">
      <c r="A132">
        <v>99.12</v>
      </c>
      <c r="B132">
        <v>0.247</v>
      </c>
      <c r="C132" s="2">
        <f t="shared" si="8"/>
        <v>507.39697977988226</v>
      </c>
      <c r="D132" s="2">
        <f t="shared" si="9"/>
        <v>2.5729166666666665E-3</v>
      </c>
      <c r="E132" s="2">
        <f t="shared" si="10"/>
        <v>508.70246992577421</v>
      </c>
      <c r="F132" s="2">
        <f t="shared" si="11"/>
        <v>-9.0392504476547418E-4</v>
      </c>
    </row>
    <row r="133" spans="1:6" x14ac:dyDescent="0.15">
      <c r="A133">
        <v>100.67</v>
      </c>
      <c r="B133">
        <v>0.25900000000000001</v>
      </c>
      <c r="C133" s="2">
        <f t="shared" si="8"/>
        <v>515.33145636037887</v>
      </c>
      <c r="D133" s="2">
        <f t="shared" si="9"/>
        <v>2.6979166666666666E-3</v>
      </c>
      <c r="E133" s="2">
        <f t="shared" si="10"/>
        <v>516.72177768535119</v>
      </c>
      <c r="F133" s="2">
        <f t="shared" si="11"/>
        <v>-8.3357143280161873E-4</v>
      </c>
    </row>
    <row r="134" spans="1:6" x14ac:dyDescent="0.15">
      <c r="A134">
        <v>103.03999999999999</v>
      </c>
      <c r="B134">
        <v>0.26600000000000001</v>
      </c>
      <c r="C134" s="2">
        <f t="shared" si="8"/>
        <v>527.46352700281545</v>
      </c>
      <c r="D134" s="2">
        <f t="shared" si="9"/>
        <v>2.7708333333333335E-3</v>
      </c>
      <c r="E134" s="2">
        <f t="shared" si="10"/>
        <v>528.9250405255525</v>
      </c>
      <c r="F134" s="2">
        <f t="shared" si="11"/>
        <v>-8.4390731360257237E-4</v>
      </c>
    </row>
    <row r="135" spans="1:6" x14ac:dyDescent="0.15">
      <c r="A135">
        <v>105.92</v>
      </c>
      <c r="B135">
        <v>0.34300000000000003</v>
      </c>
      <c r="C135" s="2">
        <f t="shared" si="8"/>
        <v>542.20629639109291</v>
      </c>
      <c r="D135" s="2">
        <f t="shared" si="9"/>
        <v>3.5729166666666669E-3</v>
      </c>
      <c r="E135" s="2">
        <f t="shared" si="10"/>
        <v>544.1435543042403</v>
      </c>
      <c r="F135" s="2">
        <f t="shared" si="11"/>
        <v>-1.4528602863056895E-4</v>
      </c>
    </row>
    <row r="136" spans="1:6" x14ac:dyDescent="0.15">
      <c r="A136">
        <v>107.28</v>
      </c>
      <c r="B136">
        <v>0.28599999999999998</v>
      </c>
      <c r="C136" s="2">
        <f t="shared" si="8"/>
        <v>549.16815971333506</v>
      </c>
      <c r="D136" s="2">
        <f t="shared" si="9"/>
        <v>2.9791666666666664E-3</v>
      </c>
      <c r="E136" s="2">
        <f t="shared" si="10"/>
        <v>550.80422318914771</v>
      </c>
      <c r="F136" s="2">
        <f t="shared" si="11"/>
        <v>-7.8475676047891872E-4</v>
      </c>
    </row>
    <row r="137" spans="1:6" x14ac:dyDescent="0.15">
      <c r="A137">
        <v>110.51</v>
      </c>
      <c r="B137">
        <v>0.38600000000000001</v>
      </c>
      <c r="C137" s="2">
        <f t="shared" si="8"/>
        <v>565.70258510366011</v>
      </c>
      <c r="D137" s="2">
        <f t="shared" si="9"/>
        <v>4.0208333333333337E-3</v>
      </c>
      <c r="E137" s="2">
        <f t="shared" si="10"/>
        <v>567.97718091459774</v>
      </c>
      <c r="F137" s="2">
        <f t="shared" si="11"/>
        <v>1.4008553923617034E-4</v>
      </c>
    </row>
    <row r="138" spans="1:6" x14ac:dyDescent="0.15">
      <c r="A138">
        <v>112.53</v>
      </c>
      <c r="B138">
        <v>0.29699999999999999</v>
      </c>
      <c r="C138" s="2">
        <f t="shared" si="8"/>
        <v>576.04299974404921</v>
      </c>
      <c r="D138" s="2">
        <f t="shared" si="9"/>
        <v>3.0937499999999997E-3</v>
      </c>
      <c r="E138" s="2">
        <f t="shared" si="10"/>
        <v>577.82513277450732</v>
      </c>
      <c r="F138" s="2">
        <f t="shared" si="11"/>
        <v>-8.5450003791673031E-4</v>
      </c>
    </row>
    <row r="139" spans="1:6" x14ac:dyDescent="0.15">
      <c r="A139">
        <v>114.52</v>
      </c>
      <c r="B139">
        <v>0.29299999999999998</v>
      </c>
      <c r="C139" s="2">
        <f t="shared" si="8"/>
        <v>586.229843869977</v>
      </c>
      <c r="D139" s="2">
        <f t="shared" si="9"/>
        <v>3.0520833333333333E-3</v>
      </c>
      <c r="E139" s="2">
        <f t="shared" si="10"/>
        <v>588.01906620595526</v>
      </c>
      <c r="F139" s="2">
        <f t="shared" si="11"/>
        <v>-9.6577613976918126E-4</v>
      </c>
    </row>
    <row r="140" spans="1:6" x14ac:dyDescent="0.15">
      <c r="A140">
        <v>117.73</v>
      </c>
      <c r="B140">
        <v>0.46700000000000003</v>
      </c>
      <c r="C140" s="2">
        <f t="shared" si="8"/>
        <v>602.66188891732793</v>
      </c>
      <c r="D140" s="2">
        <f t="shared" si="9"/>
        <v>4.8645833333333336E-3</v>
      </c>
      <c r="E140" s="2">
        <f t="shared" si="10"/>
        <v>605.59358789779037</v>
      </c>
      <c r="F140" s="2">
        <f t="shared" si="11"/>
        <v>7.2708769087460445E-4</v>
      </c>
    </row>
    <row r="141" spans="1:6" x14ac:dyDescent="0.15">
      <c r="A141">
        <v>120.31</v>
      </c>
      <c r="B141">
        <v>0.316</v>
      </c>
      <c r="C141" s="2">
        <f t="shared" si="8"/>
        <v>615.8689531609931</v>
      </c>
      <c r="D141" s="2">
        <f t="shared" si="9"/>
        <v>3.2916666666666667E-3</v>
      </c>
      <c r="E141" s="2">
        <f t="shared" si="10"/>
        <v>617.89618846514804</v>
      </c>
      <c r="F141" s="2">
        <f t="shared" si="11"/>
        <v>-9.2985369761173706E-4</v>
      </c>
    </row>
    <row r="142" spans="1:6" x14ac:dyDescent="0.15">
      <c r="A142">
        <v>121.99</v>
      </c>
      <c r="B142">
        <v>0.33600000000000002</v>
      </c>
      <c r="C142" s="2">
        <f t="shared" si="8"/>
        <v>624.46890197082166</v>
      </c>
      <c r="D142" s="2">
        <f t="shared" si="9"/>
        <v>3.5000000000000001E-3</v>
      </c>
      <c r="E142" s="2">
        <f t="shared" si="10"/>
        <v>626.65454312771953</v>
      </c>
      <c r="F142" s="2">
        <f t="shared" si="11"/>
        <v>-7.8109895023378449E-4</v>
      </c>
    </row>
    <row r="143" spans="1:6" x14ac:dyDescent="0.15">
      <c r="A143">
        <v>126.39999999999999</v>
      </c>
      <c r="B143">
        <v>0.56299999999999994</v>
      </c>
      <c r="C143" s="2">
        <f t="shared" si="8"/>
        <v>647.04376759662136</v>
      </c>
      <c r="D143" s="2">
        <f t="shared" si="9"/>
        <v>5.8645833333333328E-3</v>
      </c>
      <c r="E143" s="2">
        <f t="shared" si="10"/>
        <v>650.83840969200571</v>
      </c>
      <c r="F143" s="2">
        <f t="shared" si="11"/>
        <v>1.4179224210769349E-3</v>
      </c>
    </row>
    <row r="144" spans="1:6" x14ac:dyDescent="0.15">
      <c r="A144">
        <v>127.49</v>
      </c>
      <c r="B144">
        <v>0.374</v>
      </c>
      <c r="C144" s="2">
        <f t="shared" si="8"/>
        <v>652.62349628871254</v>
      </c>
      <c r="D144" s="2">
        <f t="shared" si="9"/>
        <v>3.8958333333333332E-3</v>
      </c>
      <c r="E144" s="2">
        <f t="shared" si="10"/>
        <v>655.16600865967075</v>
      </c>
      <c r="F144" s="2">
        <f t="shared" si="11"/>
        <v>-5.7946465404177389E-4</v>
      </c>
    </row>
    <row r="145" spans="1:6" x14ac:dyDescent="0.15">
      <c r="A145">
        <v>129.67000000000002</v>
      </c>
      <c r="B145">
        <v>0.35899999999999999</v>
      </c>
      <c r="C145" s="2">
        <f t="shared" si="8"/>
        <v>663.78295367289491</v>
      </c>
      <c r="D145" s="2">
        <f t="shared" si="9"/>
        <v>3.739583333333333E-3</v>
      </c>
      <c r="E145" s="2">
        <f t="shared" si="10"/>
        <v>666.26522534340086</v>
      </c>
      <c r="F145" s="2">
        <f t="shared" si="11"/>
        <v>-8.115158015033026E-4</v>
      </c>
    </row>
    <row r="146" spans="1:6" x14ac:dyDescent="0.15">
      <c r="A146">
        <v>133.01999999999998</v>
      </c>
      <c r="B146">
        <v>0.35499999999999998</v>
      </c>
      <c r="C146" s="2">
        <f t="shared" si="8"/>
        <v>680.93166112106462</v>
      </c>
      <c r="D146" s="2">
        <f t="shared" si="9"/>
        <v>3.6979166666666666E-3</v>
      </c>
      <c r="E146" s="2">
        <f t="shared" si="10"/>
        <v>683.44968965958515</v>
      </c>
      <c r="F146" s="2">
        <f t="shared" si="11"/>
        <v>-9.7042468819750864E-4</v>
      </c>
    </row>
    <row r="147" spans="1:6" x14ac:dyDescent="0.15">
      <c r="A147">
        <v>135.42000000000002</v>
      </c>
      <c r="B147">
        <v>0.36699999999999999</v>
      </c>
      <c r="C147" s="2">
        <f t="shared" si="8"/>
        <v>693.21730227796274</v>
      </c>
      <c r="D147" s="2">
        <f t="shared" si="9"/>
        <v>3.8229166666666667E-3</v>
      </c>
      <c r="E147" s="2">
        <f t="shared" si="10"/>
        <v>695.86741425646278</v>
      </c>
      <c r="F147" s="2">
        <f t="shared" si="11"/>
        <v>-9.2999800161747744E-4</v>
      </c>
    </row>
    <row r="148" spans="1:6" x14ac:dyDescent="0.15">
      <c r="A148">
        <v>134.74</v>
      </c>
      <c r="B148">
        <v>0.46300000000000002</v>
      </c>
      <c r="C148" s="2">
        <f t="shared" si="8"/>
        <v>689.73637061684155</v>
      </c>
      <c r="D148" s="2">
        <f t="shared" si="9"/>
        <v>4.8229166666666672E-3</v>
      </c>
      <c r="E148" s="2">
        <f t="shared" si="10"/>
        <v>693.0629116542957</v>
      </c>
      <c r="F148" s="2">
        <f t="shared" si="11"/>
        <v>8.9527527514827662E-5</v>
      </c>
    </row>
    <row r="149" spans="1:6" x14ac:dyDescent="0.15">
      <c r="A149">
        <v>140.05000000000001</v>
      </c>
      <c r="B149">
        <v>0.378</v>
      </c>
      <c r="C149" s="2">
        <f t="shared" si="8"/>
        <v>716.9183516764781</v>
      </c>
      <c r="D149" s="2">
        <f t="shared" si="9"/>
        <v>3.9375E-3</v>
      </c>
      <c r="E149" s="2">
        <f t="shared" si="10"/>
        <v>719.74121768620421</v>
      </c>
      <c r="F149" s="2">
        <f t="shared" si="11"/>
        <v>-9.7811016270760946E-4</v>
      </c>
    </row>
    <row r="150" spans="1:6" x14ac:dyDescent="0.15">
      <c r="A150">
        <v>143.51</v>
      </c>
      <c r="B150">
        <v>0.378</v>
      </c>
      <c r="C150" s="2">
        <f t="shared" si="8"/>
        <v>734.63015101100586</v>
      </c>
      <c r="D150" s="2">
        <f t="shared" si="9"/>
        <v>3.9375E-3</v>
      </c>
      <c r="E150" s="2">
        <f t="shared" si="10"/>
        <v>737.52275723061166</v>
      </c>
      <c r="F150" s="2">
        <f t="shared" si="11"/>
        <v>-1.0993615700978388E-3</v>
      </c>
    </row>
    <row r="151" spans="1:6" x14ac:dyDescent="0.15">
      <c r="A151">
        <v>142.63</v>
      </c>
      <c r="B151">
        <v>0.53600000000000003</v>
      </c>
      <c r="C151" s="2">
        <f t="shared" si="8"/>
        <v>730.12541592014338</v>
      </c>
      <c r="D151" s="2">
        <f t="shared" si="9"/>
        <v>5.5833333333333334E-3</v>
      </c>
      <c r="E151" s="2">
        <f t="shared" si="10"/>
        <v>734.20194949236418</v>
      </c>
      <c r="F151" s="2">
        <f t="shared" si="11"/>
        <v>5.6951290575572942E-4</v>
      </c>
    </row>
    <row r="152" spans="1:6" x14ac:dyDescent="0.15">
      <c r="A152">
        <v>146.91</v>
      </c>
      <c r="B152">
        <v>0.621</v>
      </c>
      <c r="C152" s="2">
        <f t="shared" si="8"/>
        <v>752.03480931661124</v>
      </c>
      <c r="D152" s="2">
        <f t="shared" si="9"/>
        <v>6.4687499999999997E-3</v>
      </c>
      <c r="E152" s="2">
        <f t="shared" si="10"/>
        <v>756.89953448937808</v>
      </c>
      <c r="F152" s="2">
        <f t="shared" si="11"/>
        <v>1.2996387411441596E-3</v>
      </c>
    </row>
    <row r="153" spans="1:6" x14ac:dyDescent="0.15">
      <c r="A153">
        <v>150.36000000000001</v>
      </c>
      <c r="B153">
        <v>0.40100000000000002</v>
      </c>
      <c r="C153" s="2">
        <f t="shared" si="8"/>
        <v>769.69541847965195</v>
      </c>
      <c r="D153" s="2">
        <f t="shared" si="9"/>
        <v>4.1770833333333339E-3</v>
      </c>
      <c r="E153" s="2">
        <f t="shared" si="10"/>
        <v>772.91050038392643</v>
      </c>
      <c r="F153" s="2">
        <f t="shared" si="11"/>
        <v>-1.1007961187273763E-3</v>
      </c>
    </row>
    <row r="154" spans="1:6" x14ac:dyDescent="0.15">
      <c r="A154">
        <v>153.08999999999997</v>
      </c>
      <c r="B154">
        <v>0.40500000000000003</v>
      </c>
      <c r="C154" s="2">
        <f t="shared" si="8"/>
        <v>783.67033529562309</v>
      </c>
      <c r="D154" s="2">
        <f t="shared" si="9"/>
        <v>4.2187500000000003E-3</v>
      </c>
      <c r="E154" s="2">
        <f t="shared" si="10"/>
        <v>786.97644452265149</v>
      </c>
      <c r="F154" s="2">
        <f t="shared" si="11"/>
        <v>-1.1549730971043325E-3</v>
      </c>
    </row>
    <row r="155" spans="1:6" x14ac:dyDescent="0.15">
      <c r="A155">
        <v>156.54000000000002</v>
      </c>
      <c r="B155">
        <v>0.41699999999999998</v>
      </c>
      <c r="C155" s="2">
        <f t="shared" si="8"/>
        <v>801.33094445866413</v>
      </c>
      <c r="D155" s="2">
        <f t="shared" si="9"/>
        <v>4.3437499999999995E-3</v>
      </c>
      <c r="E155" s="2">
        <f t="shared" si="10"/>
        <v>804.8117257486565</v>
      </c>
      <c r="F155" s="2">
        <f t="shared" si="11"/>
        <v>-1.1514069416195339E-3</v>
      </c>
    </row>
    <row r="156" spans="1:6" x14ac:dyDescent="0.15">
      <c r="A156">
        <v>157.88999999999999</v>
      </c>
      <c r="B156">
        <v>0.42799999999999999</v>
      </c>
      <c r="C156" s="2">
        <f t="shared" si="8"/>
        <v>808.241617609419</v>
      </c>
      <c r="D156" s="2">
        <f t="shared" si="9"/>
        <v>4.4583333333333332E-3</v>
      </c>
      <c r="E156" s="2">
        <f t="shared" si="10"/>
        <v>811.84502815459427</v>
      </c>
      <c r="F156" s="2">
        <f t="shared" si="11"/>
        <v>-1.0846347596657731E-3</v>
      </c>
    </row>
    <row r="157" spans="1:6" x14ac:dyDescent="0.15">
      <c r="A157">
        <v>160.74</v>
      </c>
      <c r="B157">
        <v>0.621</v>
      </c>
      <c r="C157" s="2">
        <f t="shared" si="8"/>
        <v>822.83081648323525</v>
      </c>
      <c r="D157" s="2">
        <f t="shared" si="9"/>
        <v>6.4687499999999997E-3</v>
      </c>
      <c r="E157" s="2">
        <f t="shared" si="10"/>
        <v>828.15350332736125</v>
      </c>
      <c r="F157" s="2">
        <f t="shared" si="11"/>
        <v>8.1498354917685506E-4</v>
      </c>
    </row>
    <row r="158" spans="1:6" x14ac:dyDescent="0.15">
      <c r="A158">
        <v>164.81</v>
      </c>
      <c r="B158">
        <v>0.436</v>
      </c>
      <c r="C158" s="2">
        <f t="shared" si="8"/>
        <v>843.66521627847453</v>
      </c>
      <c r="D158" s="2">
        <f t="shared" si="9"/>
        <v>4.5416666666666669E-3</v>
      </c>
      <c r="E158" s="2">
        <f t="shared" si="10"/>
        <v>847.49686246907265</v>
      </c>
      <c r="F158" s="2">
        <f t="shared" si="11"/>
        <v>-1.2441775611249485E-3</v>
      </c>
    </row>
    <row r="159" spans="1:6" x14ac:dyDescent="0.15">
      <c r="A159">
        <v>167.95999999999998</v>
      </c>
      <c r="B159">
        <v>0.44400000000000001</v>
      </c>
      <c r="C159" s="2">
        <f t="shared" si="8"/>
        <v>859.79012029690284</v>
      </c>
      <c r="D159" s="2">
        <f t="shared" si="9"/>
        <v>4.6249999999999998E-3</v>
      </c>
      <c r="E159" s="2">
        <f t="shared" si="10"/>
        <v>863.76664960327605</v>
      </c>
      <c r="F159" s="2">
        <f t="shared" si="11"/>
        <v>-1.2716122715847791E-3</v>
      </c>
    </row>
    <row r="160" spans="1:6" x14ac:dyDescent="0.15">
      <c r="A160">
        <v>166.55</v>
      </c>
      <c r="B160">
        <v>0.47099999999999997</v>
      </c>
      <c r="C160" s="2">
        <f t="shared" si="8"/>
        <v>852.57230611722548</v>
      </c>
      <c r="D160" s="2">
        <f t="shared" si="9"/>
        <v>4.90625E-3</v>
      </c>
      <c r="E160" s="2">
        <f t="shared" si="10"/>
        <v>856.75523899411303</v>
      </c>
      <c r="F160" s="2">
        <f t="shared" si="11"/>
        <v>-9.4228454386537357E-4</v>
      </c>
    </row>
    <row r="161" spans="1:6" x14ac:dyDescent="0.15">
      <c r="A161">
        <v>170.96999999999997</v>
      </c>
      <c r="B161">
        <v>0.47499999999999998</v>
      </c>
      <c r="C161" s="2">
        <f t="shared" si="8"/>
        <v>875.19836191451225</v>
      </c>
      <c r="D161" s="2">
        <f t="shared" si="9"/>
        <v>4.9479166666666664E-3</v>
      </c>
      <c r="E161" s="2">
        <f t="shared" si="10"/>
        <v>879.52877047606842</v>
      </c>
      <c r="F161" s="2">
        <f t="shared" si="11"/>
        <v>-1.055715582161801E-3</v>
      </c>
    </row>
    <row r="162" spans="1:6" x14ac:dyDescent="0.15">
      <c r="A162">
        <v>174.14</v>
      </c>
      <c r="B162">
        <v>0.49399999999999999</v>
      </c>
      <c r="C162" s="2">
        <f t="shared" si="8"/>
        <v>891.42564627591503</v>
      </c>
      <c r="D162" s="2">
        <f t="shared" si="9"/>
        <v>5.145833333333333E-3</v>
      </c>
      <c r="E162" s="2">
        <f t="shared" si="10"/>
        <v>896.01277408070996</v>
      </c>
      <c r="F162" s="2">
        <f t="shared" si="11"/>
        <v>-9.6988147690035484E-4</v>
      </c>
    </row>
    <row r="163" spans="1:6" x14ac:dyDescent="0.15">
      <c r="A163">
        <v>178.2</v>
      </c>
      <c r="B163">
        <v>0.498</v>
      </c>
      <c r="C163" s="2">
        <f t="shared" si="8"/>
        <v>912.20885589966724</v>
      </c>
      <c r="D163" s="2">
        <f t="shared" si="9"/>
        <v>5.1875000000000003E-3</v>
      </c>
      <c r="E163" s="2">
        <f t="shared" si="10"/>
        <v>916.94093933964666</v>
      </c>
      <c r="F163" s="2">
        <f t="shared" si="11"/>
        <v>-1.0707066444613968E-3</v>
      </c>
    </row>
    <row r="164" spans="1:6" x14ac:dyDescent="0.15">
      <c r="A164">
        <v>180.79000000000002</v>
      </c>
      <c r="B164">
        <v>0.55200000000000005</v>
      </c>
      <c r="C164" s="2">
        <f t="shared" si="8"/>
        <v>925.46711031481971</v>
      </c>
      <c r="D164" s="2">
        <f t="shared" si="9"/>
        <v>5.7500000000000008E-3</v>
      </c>
      <c r="E164" s="2">
        <f t="shared" si="10"/>
        <v>930.78854619912988</v>
      </c>
      <c r="F164" s="2">
        <f t="shared" si="11"/>
        <v>-6.0202940717583083E-4</v>
      </c>
    </row>
    <row r="165" spans="1:6" x14ac:dyDescent="0.15">
      <c r="A165">
        <v>182.44</v>
      </c>
      <c r="B165">
        <v>0.69499999999999995</v>
      </c>
      <c r="C165" s="2">
        <f t="shared" si="8"/>
        <v>933.91348861018685</v>
      </c>
      <c r="D165" s="2">
        <f t="shared" si="9"/>
        <v>7.2395833333333331E-3</v>
      </c>
      <c r="E165" s="2">
        <f t="shared" si="10"/>
        <v>940.67463313710437</v>
      </c>
      <c r="F165" s="2">
        <f t="shared" si="11"/>
        <v>8.2011988854314467E-4</v>
      </c>
    </row>
    <row r="166" spans="1:6" x14ac:dyDescent="0.15">
      <c r="A166">
        <v>186.48000000000002</v>
      </c>
      <c r="B166">
        <v>0.64400000000000002</v>
      </c>
      <c r="C166" s="2">
        <f t="shared" si="8"/>
        <v>954.59431789096516</v>
      </c>
      <c r="D166" s="2">
        <f t="shared" si="9"/>
        <v>6.7083333333333335E-3</v>
      </c>
      <c r="E166" s="2">
        <f t="shared" si="10"/>
        <v>960.99805477348366</v>
      </c>
      <c r="F166" s="2">
        <f t="shared" si="11"/>
        <v>1.509723448705055E-4</v>
      </c>
    </row>
    <row r="167" spans="1:6" x14ac:dyDescent="0.15">
      <c r="A167">
        <v>188.79000000000002</v>
      </c>
      <c r="B167">
        <v>0.69099999999999995</v>
      </c>
      <c r="C167" s="2">
        <f t="shared" si="8"/>
        <v>966.41924750447936</v>
      </c>
      <c r="D167" s="2">
        <f t="shared" si="9"/>
        <v>7.1979166666666658E-3</v>
      </c>
      <c r="E167" s="2">
        <f t="shared" si="10"/>
        <v>973.37545271307931</v>
      </c>
      <c r="F167" s="2">
        <f t="shared" si="11"/>
        <v>5.562239754728646E-4</v>
      </c>
    </row>
    <row r="168" spans="1:6" x14ac:dyDescent="0.15">
      <c r="A168">
        <v>191.45999999999998</v>
      </c>
      <c r="B168">
        <v>0.58699999999999997</v>
      </c>
      <c r="C168" s="2">
        <f t="shared" si="8"/>
        <v>980.08702329152788</v>
      </c>
      <c r="D168" s="2">
        <f t="shared" si="9"/>
        <v>6.114583333333333E-3</v>
      </c>
      <c r="E168" s="2">
        <f t="shared" si="10"/>
        <v>986.07984706936259</v>
      </c>
      <c r="F168" s="2">
        <f t="shared" si="11"/>
        <v>-6.1351304214827228E-4</v>
      </c>
    </row>
    <row r="169" spans="1:6" x14ac:dyDescent="0.15">
      <c r="A169">
        <v>195.2</v>
      </c>
      <c r="B169">
        <v>0.53300000000000003</v>
      </c>
      <c r="C169" s="2">
        <f t="shared" si="8"/>
        <v>999.23214742769392</v>
      </c>
      <c r="D169" s="2">
        <f t="shared" si="9"/>
        <v>5.5520833333333333E-3</v>
      </c>
      <c r="E169" s="2">
        <f t="shared" si="10"/>
        <v>1004.7799675795582</v>
      </c>
      <c r="F169" s="2">
        <f t="shared" si="11"/>
        <v>-1.3038144963535793E-3</v>
      </c>
    </row>
    <row r="170" spans="1:6" x14ac:dyDescent="0.15">
      <c r="A170">
        <v>184.52999999999997</v>
      </c>
      <c r="B170">
        <v>0.57499999999999996</v>
      </c>
      <c r="C170" s="2">
        <f t="shared" si="8"/>
        <v>944.61223445098528</v>
      </c>
      <c r="D170" s="2">
        <f t="shared" si="9"/>
        <v>5.9895833333333329E-3</v>
      </c>
      <c r="E170" s="2">
        <f t="shared" si="10"/>
        <v>950.27006814691572</v>
      </c>
      <c r="F170" s="2">
        <f t="shared" si="11"/>
        <v>-4.9490783043883244E-4</v>
      </c>
    </row>
    <row r="171" spans="1:6" x14ac:dyDescent="0.15">
      <c r="A171">
        <v>188.96999999999997</v>
      </c>
      <c r="B171">
        <v>0.58299999999999996</v>
      </c>
      <c r="C171" s="2">
        <f t="shared" si="8"/>
        <v>967.34067059124641</v>
      </c>
      <c r="D171" s="2">
        <f t="shared" si="9"/>
        <v>6.0729166666666666E-3</v>
      </c>
      <c r="E171" s="2">
        <f t="shared" si="10"/>
        <v>973.21524987202451</v>
      </c>
      <c r="F171" s="2">
        <f t="shared" si="11"/>
        <v>-5.6766837963099451E-4</v>
      </c>
    </row>
    <row r="172" spans="1:6" x14ac:dyDescent="0.15">
      <c r="A172">
        <v>195.31</v>
      </c>
      <c r="B172">
        <v>0.58699999999999997</v>
      </c>
      <c r="C172" s="2">
        <f t="shared" si="8"/>
        <v>999.79523931405174</v>
      </c>
      <c r="D172" s="2">
        <f t="shared" si="9"/>
        <v>6.114583333333333E-3</v>
      </c>
      <c r="E172" s="2">
        <f t="shared" si="10"/>
        <v>1005.9085706211075</v>
      </c>
      <c r="F172" s="2">
        <f t="shared" si="11"/>
        <v>-7.4843151568942511E-4</v>
      </c>
    </row>
    <row r="173" spans="1:6" x14ac:dyDescent="0.15">
      <c r="A173">
        <v>201.07</v>
      </c>
      <c r="B173">
        <v>0.59799999999999998</v>
      </c>
      <c r="C173" s="2">
        <f t="shared" si="8"/>
        <v>1029.2807780906066</v>
      </c>
      <c r="D173" s="2">
        <f t="shared" si="9"/>
        <v>6.2291666666666667E-3</v>
      </c>
      <c r="E173" s="2">
        <f t="shared" si="10"/>
        <v>1035.6923396041295</v>
      </c>
      <c r="F173" s="2">
        <f t="shared" si="11"/>
        <v>-8.3640309222490078E-4</v>
      </c>
    </row>
    <row r="174" spans="1:6" x14ac:dyDescent="0.15">
      <c r="A174">
        <v>203.76</v>
      </c>
      <c r="B174">
        <v>0.61</v>
      </c>
      <c r="C174" s="2">
        <f t="shared" si="8"/>
        <v>1043.0509342206296</v>
      </c>
      <c r="D174" s="2">
        <f t="shared" si="9"/>
        <v>6.3541666666666668E-3</v>
      </c>
      <c r="E174" s="2">
        <f t="shared" si="10"/>
        <v>1049.6786536984898</v>
      </c>
      <c r="F174" s="2">
        <f t="shared" si="11"/>
        <v>-8.064523458842553E-4</v>
      </c>
    </row>
    <row r="175" spans="1:6" x14ac:dyDescent="0.15">
      <c r="A175">
        <v>208.05</v>
      </c>
      <c r="B175">
        <v>0.85299999999999998</v>
      </c>
      <c r="C175" s="2">
        <f t="shared" si="8"/>
        <v>1065.0115177885846</v>
      </c>
      <c r="D175" s="2">
        <f t="shared" si="9"/>
        <v>8.8854166666666665E-3</v>
      </c>
      <c r="E175" s="2">
        <f t="shared" si="10"/>
        <v>1074.4745888789353</v>
      </c>
      <c r="F175" s="2">
        <f t="shared" si="11"/>
        <v>1.5553195059778918E-3</v>
      </c>
    </row>
    <row r="176" spans="1:6" x14ac:dyDescent="0.15">
      <c r="A176">
        <v>211.95</v>
      </c>
      <c r="B176">
        <v>0.64800000000000002</v>
      </c>
      <c r="C176" s="2">
        <f t="shared" si="8"/>
        <v>1084.9756846685436</v>
      </c>
      <c r="D176" s="2">
        <f t="shared" si="9"/>
        <v>6.7499999999999999E-3</v>
      </c>
      <c r="E176" s="2">
        <f t="shared" si="10"/>
        <v>1092.2992705400563</v>
      </c>
      <c r="F176" s="2">
        <f t="shared" si="11"/>
        <v>-7.0020404720905899E-4</v>
      </c>
    </row>
    <row r="177" spans="1:6" x14ac:dyDescent="0.15">
      <c r="A177">
        <v>214.39</v>
      </c>
      <c r="B177">
        <v>0.65600000000000003</v>
      </c>
      <c r="C177" s="2">
        <f t="shared" si="8"/>
        <v>1097.4660865113899</v>
      </c>
      <c r="D177" s="2">
        <f t="shared" si="9"/>
        <v>6.8333333333333336E-3</v>
      </c>
      <c r="E177" s="2">
        <f t="shared" si="10"/>
        <v>1104.9654381025509</v>
      </c>
      <c r="F177" s="2">
        <f t="shared" si="11"/>
        <v>-7.0293964092814267E-4</v>
      </c>
    </row>
    <row r="178" spans="1:6" x14ac:dyDescent="0.15">
      <c r="A178">
        <v>215.27999999999997</v>
      </c>
      <c r="B178">
        <v>0.66800000000000004</v>
      </c>
      <c r="C178" s="2">
        <f t="shared" si="8"/>
        <v>1102.0220117737392</v>
      </c>
      <c r="D178" s="2">
        <f t="shared" si="9"/>
        <v>6.9583333333333337E-3</v>
      </c>
      <c r="E178" s="2">
        <f t="shared" si="10"/>
        <v>1109.6902482723315</v>
      </c>
      <c r="F178" s="2">
        <f t="shared" si="11"/>
        <v>-6.0998466241069665E-4</v>
      </c>
    </row>
    <row r="179" spans="1:6" x14ac:dyDescent="0.15">
      <c r="A179">
        <v>219.10000000000002</v>
      </c>
      <c r="B179">
        <v>0.75600000000000001</v>
      </c>
      <c r="C179" s="2">
        <f t="shared" si="8"/>
        <v>1121.576657281802</v>
      </c>
      <c r="D179" s="2">
        <f t="shared" si="9"/>
        <v>7.8750000000000001E-3</v>
      </c>
      <c r="E179" s="2">
        <f t="shared" si="10"/>
        <v>1130.4090734578963</v>
      </c>
      <c r="F179" s="2">
        <f t="shared" si="11"/>
        <v>1.6606634697997457E-4</v>
      </c>
    </row>
    <row r="180" spans="1:6" x14ac:dyDescent="0.15">
      <c r="A180">
        <v>222.29000000000002</v>
      </c>
      <c r="B180">
        <v>0.89100000000000001</v>
      </c>
      <c r="C180" s="2">
        <f t="shared" si="8"/>
        <v>1137.9063219861789</v>
      </c>
      <c r="D180" s="2">
        <f t="shared" si="9"/>
        <v>9.2812499999999996E-3</v>
      </c>
      <c r="E180" s="2">
        <f t="shared" si="10"/>
        <v>1148.4675150371131</v>
      </c>
      <c r="F180" s="2">
        <f t="shared" si="11"/>
        <v>1.4485665899411663E-3</v>
      </c>
    </row>
    <row r="181" spans="1:6" x14ac:dyDescent="0.15">
      <c r="A181">
        <v>225.29000000000002</v>
      </c>
      <c r="B181">
        <v>0.94199999999999995</v>
      </c>
      <c r="C181" s="2">
        <f t="shared" si="8"/>
        <v>1153.2633734323013</v>
      </c>
      <c r="D181" s="2">
        <f t="shared" si="9"/>
        <v>9.8125E-3</v>
      </c>
      <c r="E181" s="2">
        <f t="shared" si="10"/>
        <v>1164.5797702841057</v>
      </c>
      <c r="F181" s="2">
        <f t="shared" si="11"/>
        <v>1.8696615083963752E-3</v>
      </c>
    </row>
    <row r="182" spans="1:6" x14ac:dyDescent="0.15">
      <c r="A182">
        <v>227.39</v>
      </c>
      <c r="B182">
        <v>0.69099999999999995</v>
      </c>
      <c r="C182" s="2">
        <f t="shared" si="8"/>
        <v>1164.0133094445866</v>
      </c>
      <c r="D182" s="2">
        <f t="shared" si="9"/>
        <v>7.1979166666666658E-3</v>
      </c>
      <c r="E182" s="2">
        <f t="shared" si="10"/>
        <v>1172.3917802448598</v>
      </c>
      <c r="F182" s="2">
        <f t="shared" si="11"/>
        <v>-7.9646513587478159E-4</v>
      </c>
    </row>
    <row r="183" spans="1:6" x14ac:dyDescent="0.15">
      <c r="A183">
        <v>231.06</v>
      </c>
      <c r="B183">
        <v>0.93</v>
      </c>
      <c r="C183" s="2">
        <f t="shared" si="8"/>
        <v>1182.8001023803431</v>
      </c>
      <c r="D183" s="2">
        <f t="shared" si="9"/>
        <v>9.6874999999999999E-3</v>
      </c>
      <c r="E183" s="2">
        <f t="shared" si="10"/>
        <v>1194.2584783721527</v>
      </c>
      <c r="F183" s="2">
        <f t="shared" si="11"/>
        <v>1.5436659986496522E-3</v>
      </c>
    </row>
    <row r="184" spans="1:6" x14ac:dyDescent="0.15">
      <c r="A184">
        <v>226.06</v>
      </c>
      <c r="B184">
        <v>0.77200000000000002</v>
      </c>
      <c r="C184" s="2">
        <f t="shared" si="8"/>
        <v>1157.2050166368058</v>
      </c>
      <c r="D184" s="2">
        <f t="shared" si="9"/>
        <v>8.0416666666666674E-3</v>
      </c>
      <c r="E184" s="2">
        <f t="shared" si="10"/>
        <v>1166.5108736455936</v>
      </c>
      <c r="F184" s="2">
        <f t="shared" si="11"/>
        <v>8.751253248081084E-5</v>
      </c>
    </row>
    <row r="185" spans="1:6" x14ac:dyDescent="0.15">
      <c r="A185">
        <v>223.37</v>
      </c>
      <c r="B185">
        <v>0.79900000000000004</v>
      </c>
      <c r="C185" s="2">
        <f t="shared" si="8"/>
        <v>1143.4348605067828</v>
      </c>
      <c r="D185" s="2">
        <f t="shared" si="9"/>
        <v>8.3229166666666677E-3</v>
      </c>
      <c r="E185" s="2">
        <f t="shared" si="10"/>
        <v>1152.9515735645425</v>
      </c>
      <c r="F185" s="2">
        <f t="shared" si="11"/>
        <v>4.6074765427990202E-4</v>
      </c>
    </row>
    <row r="186" spans="1:6" x14ac:dyDescent="0.15">
      <c r="A186">
        <v>223.39999999999998</v>
      </c>
      <c r="B186">
        <v>1.119</v>
      </c>
      <c r="C186" s="2">
        <f t="shared" si="8"/>
        <v>1143.5884310212439</v>
      </c>
      <c r="D186" s="2">
        <f t="shared" si="9"/>
        <v>1.165625E-2</v>
      </c>
      <c r="E186" s="2">
        <f t="shared" si="10"/>
        <v>1156.9183836703351</v>
      </c>
      <c r="F186" s="2">
        <f t="shared" si="11"/>
        <v>3.7600634086567362E-3</v>
      </c>
    </row>
    <row r="187" spans="1:6" x14ac:dyDescent="0.15">
      <c r="A187">
        <v>223.16000000000003</v>
      </c>
      <c r="B187">
        <v>0.90300000000000002</v>
      </c>
      <c r="C187" s="2">
        <f t="shared" si="8"/>
        <v>1142.3598669055543</v>
      </c>
      <c r="D187" s="2">
        <f t="shared" si="9"/>
        <v>9.4062499999999997E-3</v>
      </c>
      <c r="E187" s="2">
        <f t="shared" si="10"/>
        <v>1153.1051894036348</v>
      </c>
      <c r="F187" s="2">
        <f t="shared" si="11"/>
        <v>1.5419213628869218E-3</v>
      </c>
    </row>
    <row r="188" spans="1:6" x14ac:dyDescent="0.15">
      <c r="A188">
        <v>222.5</v>
      </c>
      <c r="B188">
        <v>0.94599999999999995</v>
      </c>
      <c r="C188" s="2">
        <f t="shared" si="8"/>
        <v>1138.9813155874072</v>
      </c>
      <c r="D188" s="2">
        <f t="shared" si="9"/>
        <v>9.8541666666666656E-3</v>
      </c>
      <c r="E188" s="2">
        <f t="shared" si="10"/>
        <v>1150.2050273014247</v>
      </c>
      <c r="F188" s="2">
        <f t="shared" si="11"/>
        <v>2.008694531167963E-3</v>
      </c>
    </row>
    <row r="189" spans="1:6" x14ac:dyDescent="0.15">
      <c r="A189">
        <v>221.77999999999997</v>
      </c>
      <c r="B189">
        <v>1.2470000000000001</v>
      </c>
      <c r="C189" s="2">
        <f t="shared" si="8"/>
        <v>1135.2956232403378</v>
      </c>
      <c r="D189" s="2">
        <f t="shared" si="9"/>
        <v>1.2989583333333334E-2</v>
      </c>
      <c r="E189" s="2">
        <f t="shared" si="10"/>
        <v>1150.0426403463869</v>
      </c>
      <c r="F189" s="2">
        <f t="shared" si="11"/>
        <v>5.133937274693562E-3</v>
      </c>
    </row>
    <row r="190" spans="1:6" x14ac:dyDescent="0.15">
      <c r="A190">
        <v>221.68</v>
      </c>
      <c r="B190">
        <v>1.111</v>
      </c>
      <c r="C190" s="2">
        <f t="shared" si="8"/>
        <v>1134.7837215254672</v>
      </c>
      <c r="D190" s="2">
        <f t="shared" si="9"/>
        <v>1.1572916666666667E-2</v>
      </c>
      <c r="E190" s="2">
        <f t="shared" si="10"/>
        <v>1147.9164789693714</v>
      </c>
      <c r="F190" s="2">
        <f t="shared" si="11"/>
        <v>3.7379621108441924E-3</v>
      </c>
    </row>
    <row r="191" spans="1:6" x14ac:dyDescent="0.15">
      <c r="A191">
        <v>221.49</v>
      </c>
      <c r="B191">
        <v>1.0649999999999999</v>
      </c>
      <c r="C191" s="2">
        <f t="shared" si="8"/>
        <v>1133.8111082672128</v>
      </c>
      <c r="D191" s="2">
        <f t="shared" si="9"/>
        <v>1.1093749999999999E-2</v>
      </c>
      <c r="E191" s="2">
        <f t="shared" si="10"/>
        <v>1146.389325249552</v>
      </c>
      <c r="F191" s="2">
        <f t="shared" si="11"/>
        <v>3.2708234485599964E-3</v>
      </c>
    </row>
    <row r="192" spans="1:6" x14ac:dyDescent="0.15">
      <c r="A192">
        <v>222.01</v>
      </c>
      <c r="B192">
        <v>1.343</v>
      </c>
      <c r="C192" s="2">
        <f t="shared" si="8"/>
        <v>1136.4729971845406</v>
      </c>
      <c r="D192" s="2">
        <f t="shared" si="9"/>
        <v>1.3989583333333333E-2</v>
      </c>
      <c r="E192" s="2">
        <f t="shared" si="10"/>
        <v>1152.3717808847368</v>
      </c>
      <c r="F192" s="2">
        <f t="shared" si="11"/>
        <v>6.1125672536033E-3</v>
      </c>
    </row>
    <row r="193" spans="1:6" x14ac:dyDescent="0.15">
      <c r="A193">
        <v>221.82999999999998</v>
      </c>
      <c r="B193">
        <v>1.1539999999999999</v>
      </c>
      <c r="C193" s="2">
        <f t="shared" si="8"/>
        <v>1135.551574097773</v>
      </c>
      <c r="D193" s="2">
        <f t="shared" si="9"/>
        <v>1.2020833333333333E-2</v>
      </c>
      <c r="E193" s="2">
        <f t="shared" si="10"/>
        <v>1149.2018503114068</v>
      </c>
      <c r="F193" s="2">
        <f t="shared" si="11"/>
        <v>4.1753998120135213E-3</v>
      </c>
    </row>
    <row r="194" spans="1:6" x14ac:dyDescent="0.15">
      <c r="A194">
        <v>222.24</v>
      </c>
      <c r="B194">
        <v>1.204</v>
      </c>
      <c r="C194" s="2">
        <f t="shared" si="8"/>
        <v>1137.6503711287432</v>
      </c>
      <c r="D194" s="2">
        <f t="shared" si="9"/>
        <v>1.2541666666666666E-2</v>
      </c>
      <c r="E194" s="2">
        <f t="shared" si="10"/>
        <v>1151.9184028666496</v>
      </c>
      <c r="F194" s="2">
        <f t="shared" si="11"/>
        <v>4.675546334736728E-3</v>
      </c>
    </row>
    <row r="195" spans="1:6" x14ac:dyDescent="0.15">
      <c r="A195">
        <v>221.82999999999998</v>
      </c>
      <c r="B195">
        <v>1.42</v>
      </c>
      <c r="C195" s="2">
        <f t="shared" ref="C195:C258" si="12">A195*1000/195.35</f>
        <v>1135.551574097773</v>
      </c>
      <c r="D195" s="2">
        <f t="shared" ref="D195:D258" si="13">B195/96</f>
        <v>1.4791666666666667E-2</v>
      </c>
      <c r="E195" s="2">
        <f t="shared" ref="E195:E258" si="14">C195*(1+D195)</f>
        <v>1152.348274464636</v>
      </c>
      <c r="F195" s="2">
        <f t="shared" ref="F195:F258" si="15">LN(1+D195)-C195/146075</f>
        <v>6.9095797714348465E-3</v>
      </c>
    </row>
    <row r="196" spans="1:6" x14ac:dyDescent="0.15">
      <c r="A196">
        <v>222.36</v>
      </c>
      <c r="B196">
        <v>1.3009999999999999</v>
      </c>
      <c r="C196" s="2">
        <f t="shared" si="12"/>
        <v>1138.2646531865882</v>
      </c>
      <c r="D196" s="2">
        <f t="shared" si="13"/>
        <v>1.3552083333333333E-2</v>
      </c>
      <c r="E196" s="2">
        <f t="shared" si="14"/>
        <v>1153.6905106219606</v>
      </c>
      <c r="F196" s="2">
        <f t="shared" si="15"/>
        <v>5.6687448320148605E-3</v>
      </c>
    </row>
    <row r="197" spans="1:6" x14ac:dyDescent="0.15">
      <c r="A197">
        <v>221.99</v>
      </c>
      <c r="B197">
        <v>1.351</v>
      </c>
      <c r="C197" s="2">
        <f t="shared" si="12"/>
        <v>1136.3706168415665</v>
      </c>
      <c r="D197" s="2">
        <f t="shared" si="13"/>
        <v>1.4072916666666666E-2</v>
      </c>
      <c r="E197" s="2">
        <f t="shared" si="14"/>
        <v>1152.3626658348264</v>
      </c>
      <c r="F197" s="2">
        <f t="shared" si="15"/>
        <v>6.1954483706522408E-3</v>
      </c>
    </row>
    <row r="198" spans="1:6" x14ac:dyDescent="0.15">
      <c r="A198">
        <v>221.88</v>
      </c>
      <c r="B198">
        <v>1.3819999999999999</v>
      </c>
      <c r="C198" s="2">
        <f t="shared" si="12"/>
        <v>1135.8075249552087</v>
      </c>
      <c r="D198" s="2">
        <f t="shared" si="13"/>
        <v>1.4395833333333332E-2</v>
      </c>
      <c r="E198" s="2">
        <f t="shared" si="14"/>
        <v>1152.1584207832097</v>
      </c>
      <c r="F198" s="2">
        <f t="shared" si="15"/>
        <v>6.5176878468932416E-3</v>
      </c>
    </row>
    <row r="199" spans="1:6" x14ac:dyDescent="0.15">
      <c r="A199">
        <v>222.01999999999998</v>
      </c>
      <c r="B199">
        <v>1.5129999999999999</v>
      </c>
      <c r="C199" s="2">
        <f t="shared" si="12"/>
        <v>1136.5241873560276</v>
      </c>
      <c r="D199" s="2">
        <f t="shared" si="13"/>
        <v>1.5760416666666666E-2</v>
      </c>
      <c r="E199" s="2">
        <f t="shared" si="14"/>
        <v>1154.4362821005034</v>
      </c>
      <c r="F199" s="2">
        <f t="shared" si="15"/>
        <v>7.8570955277955344E-3</v>
      </c>
    </row>
    <row r="200" spans="1:6" x14ac:dyDescent="0.15">
      <c r="A200">
        <v>221.94</v>
      </c>
      <c r="B200">
        <v>1.4510000000000001</v>
      </c>
      <c r="C200" s="2">
        <f t="shared" si="12"/>
        <v>1136.1146659841311</v>
      </c>
      <c r="D200" s="2">
        <f t="shared" si="13"/>
        <v>1.5114583333333334E-2</v>
      </c>
      <c r="E200" s="2">
        <f t="shared" si="14"/>
        <v>1153.2865657793702</v>
      </c>
      <c r="F200" s="2">
        <f t="shared" si="15"/>
        <v>7.2238841530801959E-3</v>
      </c>
    </row>
    <row r="201" spans="1:6" x14ac:dyDescent="0.15">
      <c r="A201">
        <v>222.45</v>
      </c>
      <c r="B201">
        <v>1.5049999999999999</v>
      </c>
      <c r="C201" s="2">
        <f t="shared" si="12"/>
        <v>1138.7253647299719</v>
      </c>
      <c r="D201" s="2">
        <f t="shared" si="13"/>
        <v>1.5677083333333331E-2</v>
      </c>
      <c r="E201" s="2">
        <f t="shared" si="14"/>
        <v>1156.5772571666241</v>
      </c>
      <c r="F201" s="2">
        <f t="shared" si="15"/>
        <v>7.7599830024381805E-3</v>
      </c>
    </row>
    <row r="202" spans="1:6" x14ac:dyDescent="0.15">
      <c r="A202">
        <v>222.01</v>
      </c>
      <c r="B202">
        <v>1.548</v>
      </c>
      <c r="C202" s="2">
        <f t="shared" si="12"/>
        <v>1136.4729971845406</v>
      </c>
      <c r="D202" s="2">
        <f t="shared" si="13"/>
        <v>1.6125E-2</v>
      </c>
      <c r="E202" s="2">
        <f t="shared" si="14"/>
        <v>1154.7986242641414</v>
      </c>
      <c r="F202" s="2">
        <f t="shared" si="15"/>
        <v>8.2163080687886331E-3</v>
      </c>
    </row>
    <row r="203" spans="1:6" x14ac:dyDescent="0.15">
      <c r="A203">
        <v>222.5</v>
      </c>
      <c r="B203">
        <v>1.609</v>
      </c>
      <c r="C203" s="2">
        <f t="shared" si="12"/>
        <v>1138.9813155874072</v>
      </c>
      <c r="D203" s="2">
        <f t="shared" si="13"/>
        <v>1.6760416666666667E-2</v>
      </c>
      <c r="E203" s="2">
        <f t="shared" si="14"/>
        <v>1158.0711170122001</v>
      </c>
      <c r="F203" s="2">
        <f t="shared" si="15"/>
        <v>8.8242743566989898E-3</v>
      </c>
    </row>
    <row r="204" spans="1:6" x14ac:dyDescent="0.15">
      <c r="A204">
        <v>222.04000000000002</v>
      </c>
      <c r="B204">
        <v>1.629</v>
      </c>
      <c r="C204" s="2">
        <f t="shared" si="12"/>
        <v>1136.626567699002</v>
      </c>
      <c r="D204" s="2">
        <f t="shared" si="13"/>
        <v>1.6968750000000001E-2</v>
      </c>
      <c r="E204" s="2">
        <f t="shared" si="14"/>
        <v>1155.9136997696444</v>
      </c>
      <c r="F204" s="2">
        <f t="shared" si="15"/>
        <v>9.0452726354429327E-3</v>
      </c>
    </row>
    <row r="205" spans="1:6" x14ac:dyDescent="0.15">
      <c r="A205">
        <v>222.39999999999998</v>
      </c>
      <c r="B205">
        <v>1.899</v>
      </c>
      <c r="C205" s="2">
        <f t="shared" si="12"/>
        <v>1138.4694138725363</v>
      </c>
      <c r="D205" s="2">
        <f t="shared" si="13"/>
        <v>1.978125E-2</v>
      </c>
      <c r="E205" s="2">
        <f t="shared" si="14"/>
        <v>1160.9897619657024</v>
      </c>
      <c r="F205" s="2">
        <f t="shared" si="15"/>
        <v>1.1794411429902035E-2</v>
      </c>
    </row>
    <row r="206" spans="1:6" x14ac:dyDescent="0.15">
      <c r="A206">
        <v>222.32</v>
      </c>
      <c r="B206">
        <v>1.7130000000000001</v>
      </c>
      <c r="C206" s="2">
        <f t="shared" si="12"/>
        <v>1138.05989250064</v>
      </c>
      <c r="D206" s="2">
        <f t="shared" si="13"/>
        <v>1.7843750000000002E-2</v>
      </c>
      <c r="E206" s="2">
        <f t="shared" si="14"/>
        <v>1158.3671487074482</v>
      </c>
      <c r="F206" s="2">
        <f t="shared" si="15"/>
        <v>9.8954905368854942E-3</v>
      </c>
    </row>
    <row r="207" spans="1:6" x14ac:dyDescent="0.15">
      <c r="A207">
        <v>222.10000000000002</v>
      </c>
      <c r="B207">
        <v>1.7909999999999999</v>
      </c>
      <c r="C207" s="2">
        <f t="shared" si="12"/>
        <v>1136.9337087279243</v>
      </c>
      <c r="D207" s="2">
        <f t="shared" si="13"/>
        <v>1.8656249999999999E-2</v>
      </c>
      <c r="E207" s="2">
        <f t="shared" si="14"/>
        <v>1158.1446282313798</v>
      </c>
      <c r="F207" s="2">
        <f t="shared" si="15"/>
        <v>1.0701137844387223E-2</v>
      </c>
    </row>
    <row r="208" spans="1:6" x14ac:dyDescent="0.15">
      <c r="A208">
        <v>222.45999999999998</v>
      </c>
      <c r="B208">
        <v>1.837</v>
      </c>
      <c r="C208" s="2">
        <f t="shared" si="12"/>
        <v>1138.7765549014589</v>
      </c>
      <c r="D208" s="2">
        <f t="shared" si="13"/>
        <v>1.9135416666666665E-2</v>
      </c>
      <c r="E208" s="2">
        <f t="shared" si="14"/>
        <v>1160.5675187697295</v>
      </c>
      <c r="F208" s="2">
        <f t="shared" si="15"/>
        <v>1.1158802427653883E-2</v>
      </c>
    </row>
    <row r="209" spans="1:6" x14ac:dyDescent="0.15">
      <c r="A209">
        <v>222.02999999999997</v>
      </c>
      <c r="B209">
        <v>1.9410000000000001</v>
      </c>
      <c r="C209" s="2">
        <f t="shared" si="12"/>
        <v>1136.5753775275145</v>
      </c>
      <c r="D209" s="2">
        <f t="shared" si="13"/>
        <v>2.0218750000000001E-2</v>
      </c>
      <c r="E209" s="2">
        <f t="shared" si="14"/>
        <v>1159.555510941899</v>
      </c>
      <c r="F209" s="2">
        <f t="shared" si="15"/>
        <v>1.2236299196068914E-2</v>
      </c>
    </row>
    <row r="210" spans="1:6" x14ac:dyDescent="0.15">
      <c r="A210">
        <v>222.60000000000002</v>
      </c>
      <c r="B210">
        <v>1.9330000000000001</v>
      </c>
      <c r="C210" s="2">
        <f t="shared" si="12"/>
        <v>1139.4932173022783</v>
      </c>
      <c r="D210" s="2">
        <f t="shared" si="13"/>
        <v>2.0135416666666666E-2</v>
      </c>
      <c r="E210" s="2">
        <f t="shared" si="14"/>
        <v>1162.4373880215003</v>
      </c>
      <c r="F210" s="2">
        <f t="shared" si="15"/>
        <v>1.2134639088234665E-2</v>
      </c>
    </row>
    <row r="211" spans="1:6" x14ac:dyDescent="0.15">
      <c r="A211">
        <v>222.18</v>
      </c>
      <c r="B211">
        <v>1.976</v>
      </c>
      <c r="C211" s="2">
        <f t="shared" si="12"/>
        <v>1137.3432300998209</v>
      </c>
      <c r="D211" s="2">
        <f t="shared" si="13"/>
        <v>2.0583333333333332E-2</v>
      </c>
      <c r="E211" s="2">
        <f t="shared" si="14"/>
        <v>1160.7535449193756</v>
      </c>
      <c r="F211" s="2">
        <f t="shared" si="15"/>
        <v>1.2588336796247969E-2</v>
      </c>
    </row>
    <row r="212" spans="1:6" x14ac:dyDescent="0.15">
      <c r="A212">
        <v>222.5</v>
      </c>
      <c r="B212">
        <v>2.169</v>
      </c>
      <c r="C212" s="2">
        <f t="shared" si="12"/>
        <v>1138.9813155874072</v>
      </c>
      <c r="D212" s="2">
        <f t="shared" si="13"/>
        <v>2.2593749999999999E-2</v>
      </c>
      <c r="E212" s="2">
        <f t="shared" si="14"/>
        <v>1164.7151746864602</v>
      </c>
      <c r="F212" s="2">
        <f t="shared" si="15"/>
        <v>1.4545055315486926E-2</v>
      </c>
    </row>
    <row r="213" spans="1:6" x14ac:dyDescent="0.15">
      <c r="A213">
        <v>222.13</v>
      </c>
      <c r="B213">
        <v>2.0840000000000001</v>
      </c>
      <c r="C213" s="2">
        <f t="shared" si="12"/>
        <v>1137.0872792423854</v>
      </c>
      <c r="D213" s="2">
        <f t="shared" si="13"/>
        <v>2.1708333333333333E-2</v>
      </c>
      <c r="E213" s="2">
        <f t="shared" si="14"/>
        <v>1161.7715489292723</v>
      </c>
      <c r="F213" s="2">
        <f t="shared" si="15"/>
        <v>1.3691792655783543E-2</v>
      </c>
    </row>
    <row r="214" spans="1:6" x14ac:dyDescent="0.15">
      <c r="A214">
        <v>222.62</v>
      </c>
      <c r="B214">
        <v>2.1259999999999999</v>
      </c>
      <c r="C214" s="2">
        <f t="shared" si="12"/>
        <v>1139.5955976452522</v>
      </c>
      <c r="D214" s="2">
        <f t="shared" si="13"/>
        <v>2.2145833333333333E-2</v>
      </c>
      <c r="E214" s="2">
        <f t="shared" si="14"/>
        <v>1164.8328918181044</v>
      </c>
      <c r="F214" s="2">
        <f t="shared" si="15"/>
        <v>1.4102733956588991E-2</v>
      </c>
    </row>
    <row r="215" spans="1:6" x14ac:dyDescent="0.15">
      <c r="A215">
        <v>222.08999999999997</v>
      </c>
      <c r="B215">
        <v>2.2189999999999999</v>
      </c>
      <c r="C215" s="2">
        <f t="shared" si="12"/>
        <v>1136.8825185564369</v>
      </c>
      <c r="D215" s="2">
        <f t="shared" si="13"/>
        <v>2.3114583333333331E-2</v>
      </c>
      <c r="E215" s="2">
        <f t="shared" si="14"/>
        <v>1163.1610842718196</v>
      </c>
      <c r="F215" s="2">
        <f t="shared" si="15"/>
        <v>1.5068619349054062E-2</v>
      </c>
    </row>
    <row r="216" spans="1:6" x14ac:dyDescent="0.15">
      <c r="A216">
        <v>222.61</v>
      </c>
      <c r="B216">
        <v>2.2269999999999999</v>
      </c>
      <c r="C216" s="2">
        <f t="shared" si="12"/>
        <v>1139.544407473765</v>
      </c>
      <c r="D216" s="2">
        <f t="shared" si="13"/>
        <v>2.3197916666666665E-2</v>
      </c>
      <c r="E216" s="2">
        <f t="shared" si="14"/>
        <v>1165.9794636763074</v>
      </c>
      <c r="F216" s="2">
        <f t="shared" si="15"/>
        <v>1.5131843913087363E-2</v>
      </c>
    </row>
    <row r="217" spans="1:6" x14ac:dyDescent="0.15">
      <c r="A217">
        <v>222.3</v>
      </c>
      <c r="B217">
        <v>2.2890000000000001</v>
      </c>
      <c r="C217" s="2">
        <f t="shared" si="12"/>
        <v>1137.9575121576659</v>
      </c>
      <c r="D217" s="2">
        <f t="shared" si="13"/>
        <v>2.384375E-2</v>
      </c>
      <c r="E217" s="2">
        <f t="shared" si="14"/>
        <v>1165.0906865881752</v>
      </c>
      <c r="F217" s="2">
        <f t="shared" si="15"/>
        <v>1.5773699377948994E-2</v>
      </c>
    </row>
    <row r="218" spans="1:6" x14ac:dyDescent="0.15">
      <c r="A218">
        <v>222.07999999999998</v>
      </c>
      <c r="B218">
        <v>2.327</v>
      </c>
      <c r="C218" s="2">
        <f t="shared" si="12"/>
        <v>1136.83132838495</v>
      </c>
      <c r="D218" s="2">
        <f t="shared" si="13"/>
        <v>2.4239583333333332E-2</v>
      </c>
      <c r="E218" s="2">
        <f t="shared" si="14"/>
        <v>1164.387646105281</v>
      </c>
      <c r="F218" s="2">
        <f t="shared" si="15"/>
        <v>1.6167949271041225E-2</v>
      </c>
    </row>
    <row r="219" spans="1:6" x14ac:dyDescent="0.15">
      <c r="A219">
        <v>222.48000000000002</v>
      </c>
      <c r="B219">
        <v>2.4540000000000002</v>
      </c>
      <c r="C219" s="2">
        <f t="shared" si="12"/>
        <v>1138.8789352444333</v>
      </c>
      <c r="D219" s="2">
        <f t="shared" si="13"/>
        <v>2.5562500000000002E-2</v>
      </c>
      <c r="E219" s="2">
        <f t="shared" si="14"/>
        <v>1167.9915280266191</v>
      </c>
      <c r="F219" s="2">
        <f t="shared" si="15"/>
        <v>1.7444706970521522E-2</v>
      </c>
    </row>
    <row r="220" spans="1:6" x14ac:dyDescent="0.15">
      <c r="A220">
        <v>222.16000000000003</v>
      </c>
      <c r="B220">
        <v>2.3929999999999998</v>
      </c>
      <c r="C220" s="2">
        <f t="shared" si="12"/>
        <v>1137.240849756847</v>
      </c>
      <c r="D220" s="2">
        <f t="shared" si="13"/>
        <v>2.4927083333333332E-2</v>
      </c>
      <c r="E220" s="2">
        <f t="shared" si="14"/>
        <v>1165.5889471888065</v>
      </c>
      <c r="F220" s="2">
        <f t="shared" si="15"/>
        <v>1.6836150268831902E-2</v>
      </c>
    </row>
    <row r="221" spans="1:6" x14ac:dyDescent="0.15">
      <c r="A221">
        <v>222.43</v>
      </c>
      <c r="B221">
        <v>2.5430000000000001</v>
      </c>
      <c r="C221" s="2">
        <f t="shared" si="12"/>
        <v>1138.6229843869978</v>
      </c>
      <c r="D221" s="2">
        <f t="shared" si="13"/>
        <v>2.6489583333333334E-2</v>
      </c>
      <c r="E221" s="2">
        <f t="shared" si="14"/>
        <v>1168.7846328171659</v>
      </c>
      <c r="F221" s="2">
        <f t="shared" si="15"/>
        <v>1.8350026279361765E-2</v>
      </c>
    </row>
    <row r="222" spans="1:6" x14ac:dyDescent="0.15">
      <c r="A222">
        <v>222.07999999999998</v>
      </c>
      <c r="B222">
        <v>2.508</v>
      </c>
      <c r="C222" s="2">
        <f t="shared" si="12"/>
        <v>1136.83132838495</v>
      </c>
      <c r="D222" s="2">
        <f t="shared" si="13"/>
        <v>2.6124999999999999E-2</v>
      </c>
      <c r="E222" s="2">
        <f t="shared" si="14"/>
        <v>1166.5310468390066</v>
      </c>
      <c r="F222" s="2">
        <f t="shared" si="15"/>
        <v>1.8007053607327198E-2</v>
      </c>
    </row>
    <row r="223" spans="1:6" x14ac:dyDescent="0.15">
      <c r="A223">
        <v>222.5</v>
      </c>
      <c r="B223">
        <v>2.5550000000000002</v>
      </c>
      <c r="C223" s="2">
        <f t="shared" si="12"/>
        <v>1138.9813155874072</v>
      </c>
      <c r="D223" s="2">
        <f t="shared" si="13"/>
        <v>2.6614583333333334E-2</v>
      </c>
      <c r="E223" s="2">
        <f t="shared" si="14"/>
        <v>1169.2948287262179</v>
      </c>
      <c r="F223" s="2">
        <f t="shared" si="15"/>
        <v>1.8469340053158857E-2</v>
      </c>
    </row>
    <row r="224" spans="1:6" x14ac:dyDescent="0.15">
      <c r="A224">
        <v>222.44</v>
      </c>
      <c r="B224">
        <v>2.609</v>
      </c>
      <c r="C224" s="2">
        <f t="shared" si="12"/>
        <v>1138.6741745584848</v>
      </c>
      <c r="D224" s="2">
        <f t="shared" si="13"/>
        <v>2.7177083333333334E-2</v>
      </c>
      <c r="E224" s="2">
        <f t="shared" si="14"/>
        <v>1169.6200174899752</v>
      </c>
      <c r="F224" s="2">
        <f t="shared" si="15"/>
        <v>1.9019210033310856E-2</v>
      </c>
    </row>
    <row r="225" spans="1:6" x14ac:dyDescent="0.15">
      <c r="A225">
        <v>221.95</v>
      </c>
      <c r="B225">
        <v>2.7789999999999999</v>
      </c>
      <c r="C225" s="2">
        <f t="shared" si="12"/>
        <v>1136.1658561556183</v>
      </c>
      <c r="D225" s="2">
        <f t="shared" si="13"/>
        <v>2.8947916666666667E-2</v>
      </c>
      <c r="E225" s="2">
        <f t="shared" si="14"/>
        <v>1169.0554906791231</v>
      </c>
      <c r="F225" s="2">
        <f t="shared" si="15"/>
        <v>2.0758877696367743E-2</v>
      </c>
    </row>
    <row r="226" spans="1:6" x14ac:dyDescent="0.15">
      <c r="A226">
        <v>222.36</v>
      </c>
      <c r="B226">
        <v>2.9140000000000001</v>
      </c>
      <c r="C226" s="2">
        <f t="shared" si="12"/>
        <v>1138.2646531865882</v>
      </c>
      <c r="D226" s="2">
        <f t="shared" si="13"/>
        <v>3.0354166666666668E-2</v>
      </c>
      <c r="E226" s="2">
        <f t="shared" si="14"/>
        <v>1172.8157281801896</v>
      </c>
      <c r="F226" s="2">
        <f t="shared" si="15"/>
        <v>2.2110263939390751E-2</v>
      </c>
    </row>
    <row r="227" spans="1:6" x14ac:dyDescent="0.15">
      <c r="A227">
        <v>222.04000000000002</v>
      </c>
      <c r="B227">
        <v>2.7440000000000002</v>
      </c>
      <c r="C227" s="2">
        <f t="shared" si="12"/>
        <v>1136.626567699002</v>
      </c>
      <c r="D227" s="2">
        <f t="shared" si="13"/>
        <v>2.8583333333333336E-2</v>
      </c>
      <c r="E227" s="2">
        <f t="shared" si="14"/>
        <v>1169.1151437590652</v>
      </c>
      <c r="F227" s="2">
        <f t="shared" si="15"/>
        <v>2.0401334645199894E-2</v>
      </c>
    </row>
    <row r="228" spans="1:6" x14ac:dyDescent="0.15">
      <c r="A228">
        <v>222.45999999999998</v>
      </c>
      <c r="B228">
        <v>2.786</v>
      </c>
      <c r="C228" s="2">
        <f t="shared" si="12"/>
        <v>1138.7765549014589</v>
      </c>
      <c r="D228" s="2">
        <f t="shared" si="13"/>
        <v>2.9020833333333333E-2</v>
      </c>
      <c r="E228" s="2">
        <f t="shared" si="14"/>
        <v>1171.8247995051615</v>
      </c>
      <c r="F228" s="2">
        <f t="shared" si="15"/>
        <v>2.0811868133153416E-2</v>
      </c>
    </row>
    <row r="229" spans="1:6" x14ac:dyDescent="0.15">
      <c r="A229">
        <v>222.01999999999998</v>
      </c>
      <c r="B229">
        <v>2.9020000000000001</v>
      </c>
      <c r="C229" s="2">
        <f t="shared" si="12"/>
        <v>1136.5241873560276</v>
      </c>
      <c r="D229" s="2">
        <f t="shared" si="13"/>
        <v>3.0229166666666668E-2</v>
      </c>
      <c r="E229" s="2">
        <f t="shared" si="14"/>
        <v>1170.8803664363109</v>
      </c>
      <c r="F229" s="2">
        <f t="shared" si="15"/>
        <v>2.2000853949871165E-2</v>
      </c>
    </row>
    <row r="230" spans="1:6" x14ac:dyDescent="0.15">
      <c r="A230">
        <v>222.56</v>
      </c>
      <c r="B230">
        <v>2.96</v>
      </c>
      <c r="C230" s="2">
        <f t="shared" si="12"/>
        <v>1139.2884566163298</v>
      </c>
      <c r="D230" s="2">
        <f t="shared" si="13"/>
        <v>3.0833333333333334E-2</v>
      </c>
      <c r="E230" s="2">
        <f t="shared" si="14"/>
        <v>1174.4165173619999</v>
      </c>
      <c r="F230" s="2">
        <f t="shared" si="15"/>
        <v>2.2568197532936769E-2</v>
      </c>
    </row>
    <row r="231" spans="1:6" x14ac:dyDescent="0.15">
      <c r="A231">
        <v>222.12</v>
      </c>
      <c r="B231">
        <v>3.0640000000000001</v>
      </c>
      <c r="C231" s="2">
        <f t="shared" si="12"/>
        <v>1137.0360890708985</v>
      </c>
      <c r="D231" s="2">
        <f t="shared" si="13"/>
        <v>3.191666666666667E-2</v>
      </c>
      <c r="E231" s="2">
        <f t="shared" si="14"/>
        <v>1173.3264909137445</v>
      </c>
      <c r="F231" s="2">
        <f t="shared" si="15"/>
        <v>2.3633994615620754E-2</v>
      </c>
    </row>
    <row r="232" spans="1:6" x14ac:dyDescent="0.15">
      <c r="A232">
        <v>222.51999999999998</v>
      </c>
      <c r="B232">
        <v>3.1339999999999999</v>
      </c>
      <c r="C232" s="2">
        <f t="shared" si="12"/>
        <v>1139.0836959303813</v>
      </c>
      <c r="D232" s="2">
        <f t="shared" si="13"/>
        <v>3.2645833333333332E-2</v>
      </c>
      <c r="E232" s="2">
        <f t="shared" si="14"/>
        <v>1176.2700324204418</v>
      </c>
      <c r="F232" s="2">
        <f t="shared" si="15"/>
        <v>2.4326341483974272E-2</v>
      </c>
    </row>
    <row r="233" spans="1:6" x14ac:dyDescent="0.15">
      <c r="A233">
        <v>222.31</v>
      </c>
      <c r="B233">
        <v>3.0139999999999998</v>
      </c>
      <c r="C233" s="2">
        <f t="shared" si="12"/>
        <v>1138.0087023291528</v>
      </c>
      <c r="D233" s="2">
        <f t="shared" si="13"/>
        <v>3.1395833333333331E-2</v>
      </c>
      <c r="E233" s="2">
        <f t="shared" si="14"/>
        <v>1173.7374338793618</v>
      </c>
      <c r="F233" s="2">
        <f t="shared" si="15"/>
        <v>2.3122484666511605E-2</v>
      </c>
    </row>
    <row r="234" spans="1:6" x14ac:dyDescent="0.15">
      <c r="A234">
        <v>222.69</v>
      </c>
      <c r="B234">
        <v>3.18</v>
      </c>
      <c r="C234" s="2">
        <f t="shared" si="12"/>
        <v>1139.9539288456617</v>
      </c>
      <c r="D234" s="2">
        <f t="shared" si="13"/>
        <v>3.3125000000000002E-2</v>
      </c>
      <c r="E234" s="2">
        <f t="shared" si="14"/>
        <v>1177.7149027386743</v>
      </c>
      <c r="F234" s="2">
        <f t="shared" si="15"/>
        <v>2.4784294820975283E-2</v>
      </c>
    </row>
    <row r="235" spans="1:6" x14ac:dyDescent="0.15">
      <c r="A235">
        <v>222.69</v>
      </c>
      <c r="B235">
        <v>3.1379999999999999</v>
      </c>
      <c r="C235" s="2">
        <f t="shared" si="12"/>
        <v>1139.9539288456617</v>
      </c>
      <c r="D235" s="2">
        <f t="shared" si="13"/>
        <v>3.2687500000000001E-2</v>
      </c>
      <c r="E235" s="2">
        <f t="shared" si="14"/>
        <v>1177.2161728948042</v>
      </c>
      <c r="F235" s="2">
        <f t="shared" si="15"/>
        <v>2.436073265689612E-2</v>
      </c>
    </row>
    <row r="236" spans="1:6" x14ac:dyDescent="0.15">
      <c r="A236">
        <v>222.31</v>
      </c>
      <c r="B236">
        <v>3.1720000000000002</v>
      </c>
      <c r="C236" s="2">
        <f t="shared" si="12"/>
        <v>1138.0087023291528</v>
      </c>
      <c r="D236" s="2">
        <f t="shared" si="13"/>
        <v>3.3041666666666671E-2</v>
      </c>
      <c r="E236" s="2">
        <f t="shared" si="14"/>
        <v>1175.6104065352786</v>
      </c>
      <c r="F236" s="2">
        <f t="shared" si="15"/>
        <v>2.4716946772550787E-2</v>
      </c>
    </row>
    <row r="237" spans="1:6" x14ac:dyDescent="0.15">
      <c r="A237">
        <v>222.75</v>
      </c>
      <c r="B237">
        <v>3.2759999999999998</v>
      </c>
      <c r="C237" s="2">
        <f t="shared" si="12"/>
        <v>1140.2610698745841</v>
      </c>
      <c r="D237" s="2">
        <f t="shared" si="13"/>
        <v>3.4124999999999996E-2</v>
      </c>
      <c r="E237" s="2">
        <f t="shared" si="14"/>
        <v>1179.1724788840543</v>
      </c>
      <c r="F237" s="2">
        <f t="shared" si="15"/>
        <v>2.5749661130471835E-2</v>
      </c>
    </row>
    <row r="238" spans="1:6" x14ac:dyDescent="0.15">
      <c r="A238">
        <v>222.42000000000002</v>
      </c>
      <c r="B238">
        <v>3.2690000000000001</v>
      </c>
      <c r="C238" s="2">
        <f t="shared" si="12"/>
        <v>1138.5717942155109</v>
      </c>
      <c r="D238" s="2">
        <f t="shared" si="13"/>
        <v>3.4052083333333337E-2</v>
      </c>
      <c r="E238" s="2">
        <f t="shared" si="14"/>
        <v>1177.3425358331203</v>
      </c>
      <c r="F238" s="2">
        <f t="shared" si="15"/>
        <v>2.5690712589088244E-2</v>
      </c>
    </row>
    <row r="239" spans="1:6" x14ac:dyDescent="0.15">
      <c r="A239">
        <v>222.93</v>
      </c>
      <c r="B239">
        <v>3.33</v>
      </c>
      <c r="C239" s="2">
        <f t="shared" si="12"/>
        <v>1141.1824929613515</v>
      </c>
      <c r="D239" s="2">
        <f t="shared" si="13"/>
        <v>3.4687500000000003E-2</v>
      </c>
      <c r="E239" s="2">
        <f t="shared" si="14"/>
        <v>1180.7672606859483</v>
      </c>
      <c r="F239" s="2">
        <f t="shared" si="15"/>
        <v>2.6287143485005257E-2</v>
      </c>
    </row>
    <row r="240" spans="1:6" x14ac:dyDescent="0.15">
      <c r="A240">
        <v>222.48000000000002</v>
      </c>
      <c r="B240">
        <v>3.4929999999999999</v>
      </c>
      <c r="C240" s="2">
        <f t="shared" si="12"/>
        <v>1138.8789352444333</v>
      </c>
      <c r="D240" s="2">
        <f t="shared" si="13"/>
        <v>3.6385416666666663E-2</v>
      </c>
      <c r="E240" s="2">
        <f t="shared" si="14"/>
        <v>1180.3175198361917</v>
      </c>
      <c r="F240" s="2">
        <f t="shared" si="15"/>
        <v>2.7942562880405294E-2</v>
      </c>
    </row>
    <row r="241" spans="1:6" x14ac:dyDescent="0.15">
      <c r="A241">
        <v>222.98000000000002</v>
      </c>
      <c r="B241">
        <v>3.431</v>
      </c>
      <c r="C241" s="2">
        <f t="shared" si="12"/>
        <v>1141.4384438187869</v>
      </c>
      <c r="D241" s="2">
        <f t="shared" si="13"/>
        <v>3.5739583333333332E-2</v>
      </c>
      <c r="E241" s="2">
        <f t="shared" si="14"/>
        <v>1182.2329782015188</v>
      </c>
      <c r="F241" s="2">
        <f t="shared" si="15"/>
        <v>2.7301687337942852E-2</v>
      </c>
    </row>
    <row r="242" spans="1:6" x14ac:dyDescent="0.15">
      <c r="A242">
        <v>222.52999999999997</v>
      </c>
      <c r="B242">
        <v>3.4769999999999999</v>
      </c>
      <c r="C242" s="2">
        <f t="shared" si="12"/>
        <v>1139.1348861018682</v>
      </c>
      <c r="D242" s="2">
        <f t="shared" si="13"/>
        <v>3.6218750000000001E-2</v>
      </c>
      <c r="E242" s="2">
        <f t="shared" si="14"/>
        <v>1180.3929277578702</v>
      </c>
      <c r="F242" s="2">
        <f t="shared" si="15"/>
        <v>2.7779982426522916E-2</v>
      </c>
    </row>
    <row r="243" spans="1:6" x14ac:dyDescent="0.15">
      <c r="A243">
        <v>222.95999999999998</v>
      </c>
      <c r="B243">
        <v>3.52</v>
      </c>
      <c r="C243" s="2">
        <f t="shared" si="12"/>
        <v>1141.3360634758126</v>
      </c>
      <c r="D243" s="2">
        <f t="shared" si="13"/>
        <v>3.6666666666666667E-2</v>
      </c>
      <c r="E243" s="2">
        <f t="shared" si="14"/>
        <v>1183.1850524699257</v>
      </c>
      <c r="F243" s="2">
        <f t="shared" si="15"/>
        <v>2.8197080935829115E-2</v>
      </c>
    </row>
    <row r="244" spans="1:6" x14ac:dyDescent="0.15">
      <c r="A244">
        <v>222.88</v>
      </c>
      <c r="B244">
        <v>3.74</v>
      </c>
      <c r="C244" s="2">
        <f t="shared" si="12"/>
        <v>1140.9265421039161</v>
      </c>
      <c r="D244" s="2">
        <f t="shared" si="13"/>
        <v>3.8958333333333338E-2</v>
      </c>
      <c r="E244" s="2">
        <f t="shared" si="14"/>
        <v>1185.3751386400479</v>
      </c>
      <c r="F244" s="2">
        <f t="shared" si="15"/>
        <v>3.0408055563685324E-2</v>
      </c>
    </row>
    <row r="245" spans="1:6" x14ac:dyDescent="0.15">
      <c r="A245">
        <v>222.44</v>
      </c>
      <c r="B245">
        <v>3.72</v>
      </c>
      <c r="C245" s="2">
        <f t="shared" si="12"/>
        <v>1138.6741745584848</v>
      </c>
      <c r="D245" s="2">
        <f t="shared" si="13"/>
        <v>3.875E-2</v>
      </c>
      <c r="E245" s="2">
        <f t="shared" si="14"/>
        <v>1182.7977988226262</v>
      </c>
      <c r="F245" s="2">
        <f t="shared" si="15"/>
        <v>3.0222933355184931E-2</v>
      </c>
    </row>
    <row r="246" spans="1:6" x14ac:dyDescent="0.15">
      <c r="A246">
        <v>223.01999999999998</v>
      </c>
      <c r="B246">
        <v>3.6779999999999999</v>
      </c>
      <c r="C246" s="2">
        <f t="shared" si="12"/>
        <v>1141.643204504735</v>
      </c>
      <c r="D246" s="2">
        <f t="shared" si="13"/>
        <v>3.8312499999999999E-2</v>
      </c>
      <c r="E246" s="2">
        <f t="shared" si="14"/>
        <v>1185.3824097773227</v>
      </c>
      <c r="F246" s="2">
        <f t="shared" si="15"/>
        <v>2.978133995179482E-2</v>
      </c>
    </row>
    <row r="247" spans="1:6" x14ac:dyDescent="0.15">
      <c r="A247">
        <v>222.60000000000002</v>
      </c>
      <c r="B247">
        <v>3.6970000000000001</v>
      </c>
      <c r="C247" s="2">
        <f t="shared" si="12"/>
        <v>1139.4932173022783</v>
      </c>
      <c r="D247" s="2">
        <f t="shared" si="13"/>
        <v>3.8510416666666665E-2</v>
      </c>
      <c r="E247" s="2">
        <f t="shared" si="14"/>
        <v>1183.3755758894297</v>
      </c>
      <c r="F247" s="2">
        <f t="shared" si="15"/>
        <v>2.998665394258895E-2</v>
      </c>
    </row>
    <row r="248" spans="1:6" x14ac:dyDescent="0.15">
      <c r="A248">
        <v>223.01999999999998</v>
      </c>
      <c r="B248">
        <v>3.7549999999999999</v>
      </c>
      <c r="C248" s="2">
        <f t="shared" si="12"/>
        <v>1141.643204504735</v>
      </c>
      <c r="D248" s="2">
        <f t="shared" si="13"/>
        <v>3.9114583333333335E-2</v>
      </c>
      <c r="E248" s="2">
        <f t="shared" si="14"/>
        <v>1186.2981027642691</v>
      </c>
      <c r="F248" s="2">
        <f t="shared" si="15"/>
        <v>3.0553529146422627E-2</v>
      </c>
    </row>
    <row r="249" spans="1:6" x14ac:dyDescent="0.15">
      <c r="A249">
        <v>222.51</v>
      </c>
      <c r="B249">
        <v>4.0709999999999997</v>
      </c>
      <c r="C249" s="2">
        <f t="shared" si="12"/>
        <v>1139.0325057588943</v>
      </c>
      <c r="D249" s="2">
        <f t="shared" si="13"/>
        <v>4.240625E-2</v>
      </c>
      <c r="E249" s="2">
        <f t="shared" si="14"/>
        <v>1187.3346029562324</v>
      </c>
      <c r="F249" s="2">
        <f t="shared" si="15"/>
        <v>3.3734155694003967E-2</v>
      </c>
    </row>
    <row r="250" spans="1:6" x14ac:dyDescent="0.15">
      <c r="A250">
        <v>222.95999999999998</v>
      </c>
      <c r="B250">
        <v>3.855</v>
      </c>
      <c r="C250" s="2">
        <f t="shared" si="12"/>
        <v>1141.3360634758126</v>
      </c>
      <c r="D250" s="2">
        <f t="shared" si="13"/>
        <v>4.0156249999999998E-2</v>
      </c>
      <c r="E250" s="2">
        <f t="shared" si="14"/>
        <v>1187.167839774763</v>
      </c>
      <c r="F250" s="2">
        <f t="shared" si="15"/>
        <v>3.1557585665736368E-2</v>
      </c>
    </row>
    <row r="251" spans="1:6" x14ac:dyDescent="0.15">
      <c r="A251">
        <v>222.56</v>
      </c>
      <c r="B251">
        <v>4.149</v>
      </c>
      <c r="C251" s="2">
        <f t="shared" si="12"/>
        <v>1139.2884566163298</v>
      </c>
      <c r="D251" s="2">
        <f t="shared" si="13"/>
        <v>4.321875E-2</v>
      </c>
      <c r="E251" s="2">
        <f t="shared" si="14"/>
        <v>1188.5270796007169</v>
      </c>
      <c r="F251" s="2">
        <f t="shared" si="15"/>
        <v>3.4511546488214744E-2</v>
      </c>
    </row>
    <row r="252" spans="1:6" x14ac:dyDescent="0.15">
      <c r="A252">
        <v>222.89999999999998</v>
      </c>
      <c r="B252">
        <v>3.956</v>
      </c>
      <c r="C252" s="2">
        <f t="shared" si="12"/>
        <v>1141.0289224468902</v>
      </c>
      <c r="D252" s="2">
        <f t="shared" si="13"/>
        <v>4.1208333333333333E-2</v>
      </c>
      <c r="E252" s="2">
        <f t="shared" si="14"/>
        <v>1188.0488226260557</v>
      </c>
      <c r="F252" s="2">
        <f t="shared" si="15"/>
        <v>3.2570643730208806E-2</v>
      </c>
    </row>
    <row r="253" spans="1:6" x14ac:dyDescent="0.15">
      <c r="A253">
        <v>222.5</v>
      </c>
      <c r="B253">
        <v>4.01</v>
      </c>
      <c r="C253" s="2">
        <f t="shared" si="12"/>
        <v>1138.9813155874072</v>
      </c>
      <c r="D253" s="2">
        <f t="shared" si="13"/>
        <v>4.1770833333333333E-2</v>
      </c>
      <c r="E253" s="2">
        <f t="shared" si="14"/>
        <v>1186.5575142905896</v>
      </c>
      <c r="F253" s="2">
        <f t="shared" si="15"/>
        <v>3.3124753062690714E-2</v>
      </c>
    </row>
    <row r="254" spans="1:6" x14ac:dyDescent="0.15">
      <c r="A254">
        <v>222.88</v>
      </c>
      <c r="B254">
        <v>4.2640000000000002</v>
      </c>
      <c r="C254" s="2">
        <f t="shared" si="12"/>
        <v>1140.9265421039161</v>
      </c>
      <c r="D254" s="2">
        <f t="shared" si="13"/>
        <v>4.4416666666666667E-2</v>
      </c>
      <c r="E254" s="2">
        <f t="shared" si="14"/>
        <v>1191.6026960156985</v>
      </c>
      <c r="F254" s="2">
        <f t="shared" si="15"/>
        <v>3.5647962754929978E-2</v>
      </c>
    </row>
    <row r="255" spans="1:6" x14ac:dyDescent="0.15">
      <c r="A255">
        <v>222.96999999999997</v>
      </c>
      <c r="B255">
        <v>4.1180000000000003</v>
      </c>
      <c r="C255" s="2">
        <f t="shared" si="12"/>
        <v>1141.3872536472995</v>
      </c>
      <c r="D255" s="2">
        <f t="shared" si="13"/>
        <v>4.2895833333333334E-2</v>
      </c>
      <c r="E255" s="2">
        <f t="shared" si="14"/>
        <v>1190.3480110485452</v>
      </c>
      <c r="F255" s="2">
        <f t="shared" si="15"/>
        <v>3.4187591842650716E-2</v>
      </c>
    </row>
    <row r="256" spans="1:6" x14ac:dyDescent="0.15">
      <c r="A256">
        <v>222.46999999999997</v>
      </c>
      <c r="B256">
        <v>4.3220000000000001</v>
      </c>
      <c r="C256" s="2">
        <f t="shared" si="12"/>
        <v>1138.8277450729458</v>
      </c>
      <c r="D256" s="2">
        <f t="shared" si="13"/>
        <v>4.5020833333333336E-2</v>
      </c>
      <c r="E256" s="2">
        <f t="shared" si="14"/>
        <v>1190.0987191792508</v>
      </c>
      <c r="F256" s="2">
        <f t="shared" si="15"/>
        <v>3.6240636277080671E-2</v>
      </c>
    </row>
    <row r="257" spans="1:6" x14ac:dyDescent="0.15">
      <c r="A257">
        <v>222.93</v>
      </c>
      <c r="B257">
        <v>4.2220000000000004</v>
      </c>
      <c r="C257" s="2">
        <f t="shared" si="12"/>
        <v>1141.1824929613515</v>
      </c>
      <c r="D257" s="2">
        <f t="shared" si="13"/>
        <v>4.3979166666666673E-2</v>
      </c>
      <c r="E257" s="2">
        <f t="shared" si="14"/>
        <v>1191.370748016381</v>
      </c>
      <c r="F257" s="2">
        <f t="shared" si="15"/>
        <v>3.5227228686786544E-2</v>
      </c>
    </row>
    <row r="258" spans="1:6" x14ac:dyDescent="0.15">
      <c r="A258">
        <v>222.46999999999997</v>
      </c>
      <c r="B258">
        <v>4.2450000000000001</v>
      </c>
      <c r="C258" s="2">
        <f t="shared" si="12"/>
        <v>1138.8277450729458</v>
      </c>
      <c r="D258" s="2">
        <f t="shared" si="13"/>
        <v>4.4218750000000001E-2</v>
      </c>
      <c r="E258" s="2">
        <f t="shared" si="14"/>
        <v>1189.1852844253901</v>
      </c>
      <c r="F258" s="2">
        <f t="shared" si="15"/>
        <v>3.5472813018190025E-2</v>
      </c>
    </row>
    <row r="259" spans="1:6" x14ac:dyDescent="0.15">
      <c r="A259">
        <v>223</v>
      </c>
      <c r="B259">
        <v>4.3339999999999996</v>
      </c>
      <c r="C259" s="2">
        <f t="shared" ref="C259:C322" si="16">A259*1000/195.35</f>
        <v>1141.5408241617611</v>
      </c>
      <c r="D259" s="2">
        <f t="shared" ref="D259:D322" si="17">B259/96</f>
        <v>4.5145833333333329E-2</v>
      </c>
      <c r="E259" s="2">
        <f t="shared" ref="E259:E322" si="18">C259*(1+D259)</f>
        <v>1193.0766359525637</v>
      </c>
      <c r="F259" s="2">
        <f t="shared" ref="F259:F322" si="19">LN(1+D259)-C259/146075</f>
        <v>3.6341670771549026E-2</v>
      </c>
    </row>
    <row r="260" spans="1:6" x14ac:dyDescent="0.15">
      <c r="A260">
        <v>222.66000000000003</v>
      </c>
      <c r="B260">
        <v>4.3609999999999998</v>
      </c>
      <c r="C260" s="2">
        <f t="shared" si="16"/>
        <v>1139.8003583312006</v>
      </c>
      <c r="D260" s="2">
        <f t="shared" si="17"/>
        <v>4.5427083333333333E-2</v>
      </c>
      <c r="E260" s="2">
        <f t="shared" si="18"/>
        <v>1191.5781641924752</v>
      </c>
      <c r="F260" s="2">
        <f t="shared" si="19"/>
        <v>3.6622650650483188E-2</v>
      </c>
    </row>
    <row r="261" spans="1:6" x14ac:dyDescent="0.15">
      <c r="A261">
        <v>223.07</v>
      </c>
      <c r="B261">
        <v>4.4269999999999996</v>
      </c>
      <c r="C261" s="2">
        <f t="shared" si="16"/>
        <v>1141.8991553621704</v>
      </c>
      <c r="D261" s="2">
        <f t="shared" si="17"/>
        <v>4.6114583333333327E-2</v>
      </c>
      <c r="E261" s="2">
        <f t="shared" si="18"/>
        <v>1194.5573591203822</v>
      </c>
      <c r="F261" s="2">
        <f t="shared" si="19"/>
        <v>3.72656925381891E-2</v>
      </c>
    </row>
    <row r="262" spans="1:6" x14ac:dyDescent="0.15">
      <c r="A262">
        <v>222.64999999999998</v>
      </c>
      <c r="B262">
        <v>4.4539999999999997</v>
      </c>
      <c r="C262" s="2">
        <f t="shared" si="16"/>
        <v>1139.7491681597132</v>
      </c>
      <c r="D262" s="2">
        <f t="shared" si="17"/>
        <v>4.6395833333333331E-2</v>
      </c>
      <c r="E262" s="2">
        <f t="shared" si="18"/>
        <v>1192.6287806074567</v>
      </c>
      <c r="F262" s="2">
        <f t="shared" si="19"/>
        <v>3.7549226784849427E-2</v>
      </c>
    </row>
    <row r="263" spans="1:6" x14ac:dyDescent="0.15">
      <c r="A263">
        <v>223.17000000000002</v>
      </c>
      <c r="B263">
        <v>4.5110000000000001</v>
      </c>
      <c r="C263" s="2">
        <f t="shared" si="16"/>
        <v>1142.4110570770413</v>
      </c>
      <c r="D263" s="2">
        <f t="shared" si="17"/>
        <v>4.6989583333333335E-2</v>
      </c>
      <c r="E263" s="2">
        <f t="shared" si="18"/>
        <v>1196.0924766444843</v>
      </c>
      <c r="F263" s="2">
        <f t="shared" si="19"/>
        <v>3.8098267001429133E-2</v>
      </c>
    </row>
    <row r="264" spans="1:6" x14ac:dyDescent="0.15">
      <c r="A264">
        <v>222.69</v>
      </c>
      <c r="B264">
        <v>4.6970000000000001</v>
      </c>
      <c r="C264" s="2">
        <f t="shared" si="16"/>
        <v>1139.9539288456617</v>
      </c>
      <c r="D264" s="2">
        <f t="shared" si="17"/>
        <v>4.8927083333333336E-2</v>
      </c>
      <c r="E264" s="2">
        <f t="shared" si="18"/>
        <v>1195.7285497184541</v>
      </c>
      <c r="F264" s="2">
        <f t="shared" si="19"/>
        <v>3.9963921580948081E-2</v>
      </c>
    </row>
    <row r="265" spans="1:6" x14ac:dyDescent="0.15">
      <c r="A265">
        <v>223.25</v>
      </c>
      <c r="B265">
        <v>4.6120000000000001</v>
      </c>
      <c r="C265" s="2">
        <f t="shared" si="16"/>
        <v>1142.8205784489378</v>
      </c>
      <c r="D265" s="2">
        <f t="shared" si="17"/>
        <v>4.804166666666667E-2</v>
      </c>
      <c r="E265" s="2">
        <f t="shared" si="18"/>
        <v>1197.723583738589</v>
      </c>
      <c r="F265" s="2">
        <f t="shared" si="19"/>
        <v>3.9099824100812849E-2</v>
      </c>
    </row>
    <row r="266" spans="1:6" x14ac:dyDescent="0.15">
      <c r="A266">
        <v>222.81</v>
      </c>
      <c r="B266">
        <v>4.6189999999999998</v>
      </c>
      <c r="C266" s="2">
        <f t="shared" si="16"/>
        <v>1140.5682109035065</v>
      </c>
      <c r="D266" s="2">
        <f t="shared" si="17"/>
        <v>4.8114583333333329E-2</v>
      </c>
      <c r="E266" s="2">
        <f t="shared" si="18"/>
        <v>1195.4461751343742</v>
      </c>
      <c r="F266" s="2">
        <f t="shared" si="19"/>
        <v>3.9184815140619139E-2</v>
      </c>
    </row>
    <row r="267" spans="1:6" x14ac:dyDescent="0.15">
      <c r="A267">
        <v>223.05</v>
      </c>
      <c r="B267">
        <v>4.6849999999999996</v>
      </c>
      <c r="C267" s="2">
        <f t="shared" si="16"/>
        <v>1141.7967750191963</v>
      </c>
      <c r="D267" s="2">
        <f t="shared" si="17"/>
        <v>4.8802083333333329E-2</v>
      </c>
      <c r="E267" s="2">
        <f t="shared" si="18"/>
        <v>1197.5188363834143</v>
      </c>
      <c r="F267" s="2">
        <f t="shared" si="19"/>
        <v>3.9832129336986037E-2</v>
      </c>
    </row>
    <row r="268" spans="1:6" x14ac:dyDescent="0.15">
      <c r="A268">
        <v>223.20999999999998</v>
      </c>
      <c r="B268">
        <v>4.7350000000000003</v>
      </c>
      <c r="C268" s="2">
        <f t="shared" si="16"/>
        <v>1142.6158177629893</v>
      </c>
      <c r="D268" s="2">
        <f t="shared" si="17"/>
        <v>4.9322916666666668E-2</v>
      </c>
      <c r="E268" s="2">
        <f t="shared" si="18"/>
        <v>1198.9729625245284</v>
      </c>
      <c r="F268" s="2">
        <f t="shared" si="19"/>
        <v>4.0322997372992227E-2</v>
      </c>
    </row>
    <row r="269" spans="1:6" x14ac:dyDescent="0.15">
      <c r="A269">
        <v>222.69</v>
      </c>
      <c r="B269">
        <v>4.758</v>
      </c>
      <c r="C269" s="2">
        <f t="shared" si="16"/>
        <v>1139.9539288456617</v>
      </c>
      <c r="D269" s="2">
        <f t="shared" si="17"/>
        <v>4.9562500000000002E-2</v>
      </c>
      <c r="E269" s="2">
        <f t="shared" si="18"/>
        <v>1196.4528954440748</v>
      </c>
      <c r="F269" s="2">
        <f t="shared" si="19"/>
        <v>4.0569515900913192E-2</v>
      </c>
    </row>
    <row r="270" spans="1:6" x14ac:dyDescent="0.15">
      <c r="A270">
        <v>223.27999999999997</v>
      </c>
      <c r="B270">
        <v>4.843</v>
      </c>
      <c r="C270" s="2">
        <f t="shared" si="16"/>
        <v>1142.9741489633989</v>
      </c>
      <c r="D270" s="2">
        <f t="shared" si="17"/>
        <v>5.0447916666666669E-2</v>
      </c>
      <c r="E270" s="2">
        <f t="shared" si="18"/>
        <v>1200.6348135824587</v>
      </c>
      <c r="F270" s="2">
        <f t="shared" si="19"/>
        <v>4.1392089918324902E-2</v>
      </c>
    </row>
    <row r="271" spans="1:6" x14ac:dyDescent="0.15">
      <c r="A271">
        <v>222.87</v>
      </c>
      <c r="B271">
        <v>4.8899999999999997</v>
      </c>
      <c r="C271" s="2">
        <f t="shared" si="16"/>
        <v>1140.8753519324291</v>
      </c>
      <c r="D271" s="2">
        <f t="shared" si="17"/>
        <v>5.0937499999999997E-2</v>
      </c>
      <c r="E271" s="2">
        <f t="shared" si="18"/>
        <v>1198.9886901714874</v>
      </c>
      <c r="F271" s="2">
        <f t="shared" si="19"/>
        <v>4.1872420303590369E-2</v>
      </c>
    </row>
    <row r="272" spans="1:6" x14ac:dyDescent="0.15">
      <c r="A272">
        <v>223.2</v>
      </c>
      <c r="B272">
        <v>4.9240000000000004</v>
      </c>
      <c r="C272" s="2">
        <f t="shared" si="16"/>
        <v>1142.5646275915024</v>
      </c>
      <c r="D272" s="2">
        <f t="shared" si="17"/>
        <v>5.1291666666666673E-2</v>
      </c>
      <c r="E272" s="2">
        <f t="shared" si="18"/>
        <v>1201.16867161505</v>
      </c>
      <c r="F272" s="2">
        <f t="shared" si="19"/>
        <v>4.2197799784846689E-2</v>
      </c>
    </row>
    <row r="273" spans="1:6" x14ac:dyDescent="0.15">
      <c r="A273">
        <v>222.87</v>
      </c>
      <c r="B273">
        <v>4.9470000000000001</v>
      </c>
      <c r="C273" s="2">
        <f t="shared" si="16"/>
        <v>1140.8753519324291</v>
      </c>
      <c r="D273" s="2">
        <f t="shared" si="17"/>
        <v>5.1531250000000001E-2</v>
      </c>
      <c r="E273" s="2">
        <f t="shared" si="18"/>
        <v>1199.6660849116972</v>
      </c>
      <c r="F273" s="2">
        <f t="shared" si="19"/>
        <v>4.2437232518549028E-2</v>
      </c>
    </row>
    <row r="274" spans="1:6" x14ac:dyDescent="0.15">
      <c r="A274">
        <v>223.17000000000002</v>
      </c>
      <c r="B274">
        <v>5.2990000000000004</v>
      </c>
      <c r="C274" s="2">
        <f t="shared" si="16"/>
        <v>1142.4110570770413</v>
      </c>
      <c r="D274" s="2">
        <f t="shared" si="17"/>
        <v>5.5197916666666673E-2</v>
      </c>
      <c r="E274" s="2">
        <f t="shared" si="18"/>
        <v>1205.4697674046586</v>
      </c>
      <c r="F274" s="2">
        <f t="shared" si="19"/>
        <v>4.5907632293094539E-2</v>
      </c>
    </row>
    <row r="275" spans="1:6" x14ac:dyDescent="0.15">
      <c r="A275">
        <v>222.77999999999997</v>
      </c>
      <c r="B275">
        <v>5.2869999999999999</v>
      </c>
      <c r="C275" s="2">
        <f t="shared" si="16"/>
        <v>1140.4146403890452</v>
      </c>
      <c r="D275" s="2">
        <f t="shared" si="17"/>
        <v>5.5072916666666666E-2</v>
      </c>
      <c r="E275" s="2">
        <f t="shared" si="18"/>
        <v>1203.2206008446376</v>
      </c>
      <c r="F275" s="2">
        <f t="shared" si="19"/>
        <v>4.5802831153011571E-2</v>
      </c>
    </row>
    <row r="276" spans="1:6" x14ac:dyDescent="0.15">
      <c r="A276">
        <v>223.32999999999998</v>
      </c>
      <c r="B276">
        <v>5.1210000000000004</v>
      </c>
      <c r="C276" s="2">
        <f t="shared" si="16"/>
        <v>1143.2300998208343</v>
      </c>
      <c r="D276" s="2">
        <f t="shared" si="17"/>
        <v>5.3343750000000002E-2</v>
      </c>
      <c r="E276" s="2">
        <f t="shared" si="18"/>
        <v>1204.214280458152</v>
      </c>
      <c r="F276" s="2">
        <f t="shared" si="19"/>
        <v>4.4143305344151576E-2</v>
      </c>
    </row>
    <row r="277" spans="1:6" x14ac:dyDescent="0.15">
      <c r="A277">
        <v>222.82999999999998</v>
      </c>
      <c r="B277">
        <v>5.1639999999999997</v>
      </c>
      <c r="C277" s="2">
        <f t="shared" si="16"/>
        <v>1140.6705912464806</v>
      </c>
      <c r="D277" s="2">
        <f t="shared" si="17"/>
        <v>5.3791666666666661E-2</v>
      </c>
      <c r="E277" s="2">
        <f t="shared" si="18"/>
        <v>1202.029163467281</v>
      </c>
      <c r="F277" s="2">
        <f t="shared" si="19"/>
        <v>4.4585969974383924E-2</v>
      </c>
    </row>
    <row r="278" spans="1:6" x14ac:dyDescent="0.15">
      <c r="A278">
        <v>223.19</v>
      </c>
      <c r="B278">
        <v>5.218</v>
      </c>
      <c r="C278" s="2">
        <f t="shared" si="16"/>
        <v>1142.5134374200154</v>
      </c>
      <c r="D278" s="2">
        <f t="shared" si="17"/>
        <v>5.4354166666666669E-2</v>
      </c>
      <c r="E278" s="2">
        <f t="shared" si="18"/>
        <v>1204.6138032164492</v>
      </c>
      <c r="F278" s="2">
        <f t="shared" si="19"/>
        <v>4.5106998530107495E-2</v>
      </c>
    </row>
    <row r="279" spans="1:6" x14ac:dyDescent="0.15">
      <c r="A279">
        <v>223.13</v>
      </c>
      <c r="B279">
        <v>5.3490000000000002</v>
      </c>
      <c r="C279" s="2">
        <f t="shared" si="16"/>
        <v>1142.206296391093</v>
      </c>
      <c r="D279" s="2">
        <f t="shared" si="17"/>
        <v>5.5718750000000004E-2</v>
      </c>
      <c r="E279" s="2">
        <f t="shared" si="18"/>
        <v>1205.8486034681343</v>
      </c>
      <c r="F279" s="2">
        <f t="shared" si="19"/>
        <v>4.6402500556976339E-2</v>
      </c>
    </row>
    <row r="280" spans="1:6" x14ac:dyDescent="0.15">
      <c r="A280">
        <v>222.81</v>
      </c>
      <c r="B280">
        <v>5.2910000000000004</v>
      </c>
      <c r="C280" s="2">
        <f t="shared" si="16"/>
        <v>1140.5682109035065</v>
      </c>
      <c r="D280" s="2">
        <f t="shared" si="17"/>
        <v>5.5114583333333335E-2</v>
      </c>
      <c r="E280" s="2">
        <f t="shared" si="18"/>
        <v>1203.4301526106988</v>
      </c>
      <c r="F280" s="2">
        <f t="shared" si="19"/>
        <v>4.5841270801742093E-2</v>
      </c>
    </row>
    <row r="281" spans="1:6" x14ac:dyDescent="0.15">
      <c r="A281">
        <v>223.17000000000002</v>
      </c>
      <c r="B281">
        <v>5.4219999999999997</v>
      </c>
      <c r="C281" s="2">
        <f t="shared" si="16"/>
        <v>1142.4110570770413</v>
      </c>
      <c r="D281" s="2">
        <f t="shared" si="17"/>
        <v>5.6479166666666664E-2</v>
      </c>
      <c r="E281" s="2">
        <f t="shared" si="18"/>
        <v>1206.9334815715383</v>
      </c>
      <c r="F281" s="2">
        <f t="shared" si="19"/>
        <v>4.7121122904266781E-2</v>
      </c>
    </row>
    <row r="282" spans="1:6" x14ac:dyDescent="0.15">
      <c r="A282">
        <v>222.89</v>
      </c>
      <c r="B282">
        <v>5.3719999999999999</v>
      </c>
      <c r="C282" s="2">
        <f t="shared" si="16"/>
        <v>1140.9777322754032</v>
      </c>
      <c r="D282" s="2">
        <f t="shared" si="17"/>
        <v>5.5958333333333332E-2</v>
      </c>
      <c r="E282" s="2">
        <f t="shared" si="18"/>
        <v>1204.824944543981</v>
      </c>
      <c r="F282" s="2">
        <f t="shared" si="19"/>
        <v>4.6637823910863345E-2</v>
      </c>
    </row>
    <row r="283" spans="1:6" x14ac:dyDescent="0.15">
      <c r="A283">
        <v>223.04000000000002</v>
      </c>
      <c r="B283">
        <v>5.4029999999999996</v>
      </c>
      <c r="C283" s="2">
        <f t="shared" si="16"/>
        <v>1141.7455848477093</v>
      </c>
      <c r="D283" s="2">
        <f t="shared" si="17"/>
        <v>5.6281249999999998E-2</v>
      </c>
      <c r="E283" s="2">
        <f t="shared" si="18"/>
        <v>1206.0044535449194</v>
      </c>
      <c r="F283" s="2">
        <f t="shared" si="19"/>
        <v>4.6938324962459234E-2</v>
      </c>
    </row>
    <row r="284" spans="1:6" x14ac:dyDescent="0.15">
      <c r="A284">
        <v>222.89</v>
      </c>
      <c r="B284">
        <v>5.4379999999999997</v>
      </c>
      <c r="C284" s="2">
        <f t="shared" si="16"/>
        <v>1140.9777322754032</v>
      </c>
      <c r="D284" s="2">
        <f t="shared" si="17"/>
        <v>5.6645833333333333E-2</v>
      </c>
      <c r="E284" s="2">
        <f t="shared" si="18"/>
        <v>1205.6093667349203</v>
      </c>
      <c r="F284" s="2">
        <f t="shared" si="19"/>
        <v>4.7288679414338182E-2</v>
      </c>
    </row>
    <row r="285" spans="1:6" x14ac:dyDescent="0.15">
      <c r="A285">
        <v>222.91000000000003</v>
      </c>
      <c r="B285">
        <v>5.5419999999999998</v>
      </c>
      <c r="C285" s="2">
        <f t="shared" si="16"/>
        <v>1141.0801126183774</v>
      </c>
      <c r="D285" s="2">
        <f t="shared" si="17"/>
        <v>5.7729166666666665E-2</v>
      </c>
      <c r="E285" s="2">
        <f t="shared" si="18"/>
        <v>1206.9537166197424</v>
      </c>
      <c r="F285" s="2">
        <f t="shared" si="19"/>
        <v>4.8312710129461797E-2</v>
      </c>
    </row>
    <row r="286" spans="1:6" x14ac:dyDescent="0.15">
      <c r="A286">
        <v>223.17000000000002</v>
      </c>
      <c r="B286">
        <v>5.5110000000000001</v>
      </c>
      <c r="C286" s="2">
        <f t="shared" si="16"/>
        <v>1142.4110570770413</v>
      </c>
      <c r="D286" s="2">
        <f t="shared" si="17"/>
        <v>5.7406249999999999E-2</v>
      </c>
      <c r="E286" s="2">
        <f t="shared" si="18"/>
        <v>1207.9925918223703</v>
      </c>
      <c r="F286" s="2">
        <f t="shared" si="19"/>
        <v>4.7998259749493205E-2</v>
      </c>
    </row>
    <row r="287" spans="1:6" x14ac:dyDescent="0.15">
      <c r="A287">
        <v>222.75</v>
      </c>
      <c r="B287">
        <v>5.53</v>
      </c>
      <c r="C287" s="2">
        <f t="shared" si="16"/>
        <v>1140.2610698745841</v>
      </c>
      <c r="D287" s="2">
        <f t="shared" si="17"/>
        <v>5.7604166666666672E-2</v>
      </c>
      <c r="E287" s="2">
        <f t="shared" si="18"/>
        <v>1205.9448585871512</v>
      </c>
      <c r="F287" s="2">
        <f t="shared" si="19"/>
        <v>4.8200132447557067E-2</v>
      </c>
    </row>
    <row r="288" spans="1:6" x14ac:dyDescent="0.15">
      <c r="A288">
        <v>222.93</v>
      </c>
      <c r="B288">
        <v>5.8390000000000004</v>
      </c>
      <c r="C288" s="2">
        <f t="shared" si="16"/>
        <v>1141.1824929613515</v>
      </c>
      <c r="D288" s="2">
        <f t="shared" si="17"/>
        <v>6.0822916666666671E-2</v>
      </c>
      <c r="E288" s="2">
        <f t="shared" si="18"/>
        <v>1210.5925406321987</v>
      </c>
      <c r="F288" s="2">
        <f t="shared" si="19"/>
        <v>5.1232638134251454E-2</v>
      </c>
    </row>
    <row r="289" spans="1:6" x14ac:dyDescent="0.15">
      <c r="A289">
        <v>222.87</v>
      </c>
      <c r="B289">
        <v>5.5919999999999996</v>
      </c>
      <c r="C289" s="2">
        <f t="shared" si="16"/>
        <v>1140.8753519324291</v>
      </c>
      <c r="D289" s="2">
        <f t="shared" si="17"/>
        <v>5.8249999999999996E-2</v>
      </c>
      <c r="E289" s="2">
        <f t="shared" si="18"/>
        <v>1207.3313411824929</v>
      </c>
      <c r="F289" s="2">
        <f t="shared" si="19"/>
        <v>4.8806397770034537E-2</v>
      </c>
    </row>
    <row r="290" spans="1:6" x14ac:dyDescent="0.15">
      <c r="A290">
        <v>223.26</v>
      </c>
      <c r="B290">
        <v>5.6269999999999998</v>
      </c>
      <c r="C290" s="2">
        <f t="shared" si="16"/>
        <v>1142.871768620425</v>
      </c>
      <c r="D290" s="2">
        <f t="shared" si="17"/>
        <v>5.8614583333333331E-2</v>
      </c>
      <c r="E290" s="2">
        <f t="shared" si="18"/>
        <v>1209.860721141541</v>
      </c>
      <c r="F290" s="2">
        <f t="shared" si="19"/>
        <v>4.9137186688275561E-2</v>
      </c>
    </row>
    <row r="291" spans="1:6" x14ac:dyDescent="0.15">
      <c r="A291">
        <v>223.07</v>
      </c>
      <c r="B291">
        <v>5.7350000000000003</v>
      </c>
      <c r="C291" s="2">
        <f t="shared" si="16"/>
        <v>1141.8991553621704</v>
      </c>
      <c r="D291" s="2">
        <f t="shared" si="17"/>
        <v>5.9739583333333339E-2</v>
      </c>
      <c r="E291" s="2">
        <f t="shared" si="18"/>
        <v>1210.1157351121917</v>
      </c>
      <c r="F291" s="2">
        <f t="shared" si="19"/>
        <v>5.0205990439296383E-2</v>
      </c>
    </row>
    <row r="292" spans="1:6" x14ac:dyDescent="0.15">
      <c r="A292">
        <v>223.61</v>
      </c>
      <c r="B292">
        <v>5.673</v>
      </c>
      <c r="C292" s="2">
        <f t="shared" si="16"/>
        <v>1144.6634246224726</v>
      </c>
      <c r="D292" s="2">
        <f t="shared" si="17"/>
        <v>5.909375E-2</v>
      </c>
      <c r="E292" s="2">
        <f t="shared" si="18"/>
        <v>1212.3058788712567</v>
      </c>
      <c r="F292" s="2">
        <f t="shared" si="19"/>
        <v>4.9577454582386028E-2</v>
      </c>
    </row>
    <row r="293" spans="1:6" x14ac:dyDescent="0.15">
      <c r="A293">
        <v>223.45999999999998</v>
      </c>
      <c r="B293">
        <v>5.7119999999999997</v>
      </c>
      <c r="C293" s="2">
        <f t="shared" si="16"/>
        <v>1143.8955720501663</v>
      </c>
      <c r="D293" s="2">
        <f t="shared" si="17"/>
        <v>5.9499999999999997E-2</v>
      </c>
      <c r="E293" s="2">
        <f t="shared" si="18"/>
        <v>1211.957358587151</v>
      </c>
      <c r="F293" s="2">
        <f t="shared" si="19"/>
        <v>4.9966220259332013E-2</v>
      </c>
    </row>
    <row r="294" spans="1:6" x14ac:dyDescent="0.15">
      <c r="A294">
        <v>223.88</v>
      </c>
      <c r="B294">
        <v>5.7460000000000004</v>
      </c>
      <c r="C294" s="2">
        <f t="shared" si="16"/>
        <v>1146.0455592526234</v>
      </c>
      <c r="D294" s="2">
        <f t="shared" si="17"/>
        <v>5.9854166666666674E-2</v>
      </c>
      <c r="E294" s="2">
        <f t="shared" si="18"/>
        <v>1214.6411611637234</v>
      </c>
      <c r="F294" s="2">
        <f t="shared" si="19"/>
        <v>5.0285723197001364E-2</v>
      </c>
    </row>
    <row r="295" spans="1:6" x14ac:dyDescent="0.15">
      <c r="A295">
        <v>223.76</v>
      </c>
      <c r="B295">
        <v>5.7770000000000001</v>
      </c>
      <c r="C295" s="2">
        <f t="shared" si="16"/>
        <v>1145.4312771947787</v>
      </c>
      <c r="D295" s="2">
        <f t="shared" si="17"/>
        <v>6.0177083333333332E-2</v>
      </c>
      <c r="E295" s="2">
        <f t="shared" si="18"/>
        <v>1214.3599906151353</v>
      </c>
      <c r="F295" s="2">
        <f t="shared" si="19"/>
        <v>5.0594562324784584E-2</v>
      </c>
    </row>
    <row r="296" spans="1:6" x14ac:dyDescent="0.15">
      <c r="A296">
        <v>224.18</v>
      </c>
      <c r="B296">
        <v>5.8079999999999998</v>
      </c>
      <c r="C296" s="2">
        <f t="shared" si="16"/>
        <v>1147.5812643972358</v>
      </c>
      <c r="D296" s="2">
        <f t="shared" si="17"/>
        <v>6.0499999999999998E-2</v>
      </c>
      <c r="E296" s="2">
        <f t="shared" si="18"/>
        <v>1217.0099308932686</v>
      </c>
      <c r="F296" s="2">
        <f t="shared" si="19"/>
        <v>5.0884385048975328E-2</v>
      </c>
    </row>
    <row r="297" spans="1:6" x14ac:dyDescent="0.15">
      <c r="A297">
        <v>223.86</v>
      </c>
      <c r="B297">
        <v>5.9429999999999996</v>
      </c>
      <c r="C297" s="2">
        <f t="shared" si="16"/>
        <v>1145.9431789096493</v>
      </c>
      <c r="D297" s="2">
        <f t="shared" si="17"/>
        <v>6.1906249999999996E-2</v>
      </c>
      <c r="E297" s="2">
        <f t="shared" si="18"/>
        <v>1216.8842238290249</v>
      </c>
      <c r="F297" s="2">
        <f t="shared" si="19"/>
        <v>5.2220746116330596E-2</v>
      </c>
    </row>
    <row r="298" spans="1:6" x14ac:dyDescent="0.15">
      <c r="A298">
        <v>224.35000000000002</v>
      </c>
      <c r="B298">
        <v>5.87</v>
      </c>
      <c r="C298" s="2">
        <f t="shared" si="16"/>
        <v>1148.4514973125163</v>
      </c>
      <c r="D298" s="2">
        <f t="shared" si="17"/>
        <v>6.1145833333333337E-2</v>
      </c>
      <c r="E298" s="2">
        <f t="shared" si="18"/>
        <v>1218.6745211586044</v>
      </c>
      <c r="F298" s="2">
        <f t="shared" si="19"/>
        <v>5.1487231721422472E-2</v>
      </c>
    </row>
    <row r="299" spans="1:6" x14ac:dyDescent="0.15">
      <c r="A299">
        <v>224.46999999999997</v>
      </c>
      <c r="B299">
        <v>5.9119999999999999</v>
      </c>
      <c r="C299" s="2">
        <f t="shared" si="16"/>
        <v>1149.0657793703608</v>
      </c>
      <c r="D299" s="2">
        <f t="shared" si="17"/>
        <v>6.158333333333333E-2</v>
      </c>
      <c r="E299" s="2">
        <f t="shared" si="18"/>
        <v>1219.8290802832521</v>
      </c>
      <c r="F299" s="2">
        <f t="shared" si="19"/>
        <v>5.189523167580995E-2</v>
      </c>
    </row>
    <row r="300" spans="1:6" x14ac:dyDescent="0.15">
      <c r="A300">
        <v>224.07</v>
      </c>
      <c r="B300">
        <v>5.9550000000000001</v>
      </c>
      <c r="C300" s="2">
        <f t="shared" si="16"/>
        <v>1147.018172510878</v>
      </c>
      <c r="D300" s="2">
        <f t="shared" si="17"/>
        <v>6.2031250000000003E-2</v>
      </c>
      <c r="E300" s="2">
        <f t="shared" si="18"/>
        <v>1218.1691435244434</v>
      </c>
      <c r="F300" s="2">
        <f t="shared" si="19"/>
        <v>5.2331092838779972E-2</v>
      </c>
    </row>
    <row r="301" spans="1:6" x14ac:dyDescent="0.15">
      <c r="A301">
        <v>224.45999999999998</v>
      </c>
      <c r="B301">
        <v>5.9930000000000003</v>
      </c>
      <c r="C301" s="2">
        <f t="shared" si="16"/>
        <v>1149.0145891988736</v>
      </c>
      <c r="D301" s="2">
        <f t="shared" si="17"/>
        <v>6.2427083333333334E-2</v>
      </c>
      <c r="E301" s="2">
        <f t="shared" si="18"/>
        <v>1220.7442187100075</v>
      </c>
      <c r="F301" s="2">
        <f t="shared" si="19"/>
        <v>5.2690069784237292E-2</v>
      </c>
    </row>
    <row r="302" spans="1:6" x14ac:dyDescent="0.15">
      <c r="A302">
        <v>224.14</v>
      </c>
      <c r="B302">
        <v>6.0670000000000002</v>
      </c>
      <c r="C302" s="2">
        <f t="shared" si="16"/>
        <v>1147.3765037112876</v>
      </c>
      <c r="D302" s="2">
        <f t="shared" si="17"/>
        <v>6.3197916666666673E-2</v>
      </c>
      <c r="E302" s="2">
        <f t="shared" si="18"/>
        <v>1219.888308378125</v>
      </c>
      <c r="F302" s="2">
        <f t="shared" si="19"/>
        <v>5.3426560698375085E-2</v>
      </c>
    </row>
    <row r="303" spans="1:6" x14ac:dyDescent="0.15">
      <c r="A303">
        <v>224.14999999999998</v>
      </c>
      <c r="B303">
        <v>6.0629999999999997</v>
      </c>
      <c r="C303" s="2">
        <f t="shared" si="16"/>
        <v>1147.4276938827743</v>
      </c>
      <c r="D303" s="2">
        <f t="shared" si="17"/>
        <v>6.3156249999999997E-2</v>
      </c>
      <c r="E303" s="2">
        <f t="shared" si="18"/>
        <v>1219.8949241745584</v>
      </c>
      <c r="F303" s="2">
        <f t="shared" si="19"/>
        <v>5.3387019548975102E-2</v>
      </c>
    </row>
    <row r="304" spans="1:6" x14ac:dyDescent="0.15">
      <c r="A304">
        <v>224.26</v>
      </c>
      <c r="B304">
        <v>6.0860000000000003</v>
      </c>
      <c r="C304" s="2">
        <f t="shared" si="16"/>
        <v>1147.9907857691323</v>
      </c>
      <c r="D304" s="2">
        <f t="shared" si="17"/>
        <v>6.3395833333333332E-2</v>
      </c>
      <c r="E304" s="2">
        <f t="shared" si="18"/>
        <v>1220.7686182919547</v>
      </c>
      <c r="F304" s="2">
        <f t="shared" si="19"/>
        <v>5.3608490356411499E-2</v>
      </c>
    </row>
    <row r="305" spans="1:6" x14ac:dyDescent="0.15">
      <c r="A305">
        <v>224.2</v>
      </c>
      <c r="B305">
        <v>6.194</v>
      </c>
      <c r="C305" s="2">
        <f t="shared" si="16"/>
        <v>1147.68364474021</v>
      </c>
      <c r="D305" s="2">
        <f t="shared" si="17"/>
        <v>6.4520833333333333E-2</v>
      </c>
      <c r="E305" s="2">
        <f t="shared" si="18"/>
        <v>1221.7331499018856</v>
      </c>
      <c r="F305" s="2">
        <f t="shared" si="19"/>
        <v>5.4667965314676624E-2</v>
      </c>
    </row>
    <row r="306" spans="1:6" x14ac:dyDescent="0.15">
      <c r="A306">
        <v>224.35000000000002</v>
      </c>
      <c r="B306">
        <v>6.19</v>
      </c>
      <c r="C306" s="2">
        <f t="shared" si="16"/>
        <v>1148.4514973125163</v>
      </c>
      <c r="D306" s="2">
        <f t="shared" si="17"/>
        <v>6.4479166666666671E-2</v>
      </c>
      <c r="E306" s="2">
        <f t="shared" si="18"/>
        <v>1222.5026928163129</v>
      </c>
      <c r="F306" s="2">
        <f t="shared" si="19"/>
        <v>5.4623566743565249E-2</v>
      </c>
    </row>
    <row r="307" spans="1:6" x14ac:dyDescent="0.15">
      <c r="A307">
        <v>224.29000000000002</v>
      </c>
      <c r="B307">
        <v>6.2169999999999996</v>
      </c>
      <c r="C307" s="2">
        <f t="shared" si="16"/>
        <v>1148.1443562835937</v>
      </c>
      <c r="D307" s="2">
        <f t="shared" si="17"/>
        <v>6.4760416666666668E-2</v>
      </c>
      <c r="E307" s="2">
        <f t="shared" si="18"/>
        <v>1222.498663190001</v>
      </c>
      <c r="F307" s="2">
        <f t="shared" si="19"/>
        <v>5.488984819037112E-2</v>
      </c>
    </row>
    <row r="308" spans="1:6" x14ac:dyDescent="0.15">
      <c r="A308">
        <v>224.60000000000002</v>
      </c>
      <c r="B308">
        <v>6.31</v>
      </c>
      <c r="C308" s="2">
        <f t="shared" si="16"/>
        <v>1149.731251599693</v>
      </c>
      <c r="D308" s="2">
        <f t="shared" si="17"/>
        <v>6.5729166666666658E-2</v>
      </c>
      <c r="E308" s="2">
        <f t="shared" si="18"/>
        <v>1225.3021286579644</v>
      </c>
      <c r="F308" s="2">
        <f t="shared" si="19"/>
        <v>5.5788400070455789E-2</v>
      </c>
    </row>
    <row r="309" spans="1:6" x14ac:dyDescent="0.15">
      <c r="A309">
        <v>224.26</v>
      </c>
      <c r="B309">
        <v>6.3289999999999997</v>
      </c>
      <c r="C309" s="2">
        <f t="shared" si="16"/>
        <v>1147.9907857691323</v>
      </c>
      <c r="D309" s="2">
        <f t="shared" si="17"/>
        <v>6.5927083333333331E-2</v>
      </c>
      <c r="E309" s="2">
        <f t="shared" si="18"/>
        <v>1223.6744699684327</v>
      </c>
      <c r="F309" s="2">
        <f t="shared" si="19"/>
        <v>5.5986007803418128E-2</v>
      </c>
    </row>
    <row r="310" spans="1:6" x14ac:dyDescent="0.15">
      <c r="A310">
        <v>224.45</v>
      </c>
      <c r="B310">
        <v>6.4909999999999997</v>
      </c>
      <c r="C310" s="2">
        <f t="shared" si="16"/>
        <v>1148.9633990273867</v>
      </c>
      <c r="D310" s="2">
        <f t="shared" si="17"/>
        <v>6.7614583333333325E-2</v>
      </c>
      <c r="E310" s="2">
        <f t="shared" si="18"/>
        <v>1226.6500805178737</v>
      </c>
      <c r="F310" s="2">
        <f t="shared" si="19"/>
        <v>5.7561226588851502E-2</v>
      </c>
    </row>
    <row r="311" spans="1:6" x14ac:dyDescent="0.15">
      <c r="A311">
        <v>224.31</v>
      </c>
      <c r="B311">
        <v>6.391</v>
      </c>
      <c r="C311" s="2">
        <f t="shared" si="16"/>
        <v>1148.2467366265678</v>
      </c>
      <c r="D311" s="2">
        <f t="shared" si="17"/>
        <v>6.6572916666666662E-2</v>
      </c>
      <c r="E311" s="2">
        <f t="shared" si="18"/>
        <v>1224.6888709367802</v>
      </c>
      <c r="F311" s="2">
        <f t="shared" si="19"/>
        <v>5.6589960987622118E-2</v>
      </c>
    </row>
    <row r="312" spans="1:6" x14ac:dyDescent="0.15">
      <c r="A312">
        <v>224.51999999999998</v>
      </c>
      <c r="B312">
        <v>6.5069999999999997</v>
      </c>
      <c r="C312" s="2">
        <f t="shared" si="16"/>
        <v>1149.3217302277963</v>
      </c>
      <c r="D312" s="2">
        <f t="shared" si="17"/>
        <v>6.7781250000000001E-2</v>
      </c>
      <c r="E312" s="2">
        <f t="shared" si="18"/>
        <v>1227.224193754799</v>
      </c>
      <c r="F312" s="2">
        <f t="shared" si="19"/>
        <v>5.771487260990666E-2</v>
      </c>
    </row>
    <row r="313" spans="1:6" x14ac:dyDescent="0.15">
      <c r="A313">
        <v>224.26999999999998</v>
      </c>
      <c r="B313">
        <v>6.7649999999999997</v>
      </c>
      <c r="C313" s="2">
        <f t="shared" si="16"/>
        <v>1148.0419759406193</v>
      </c>
      <c r="D313" s="2">
        <f t="shared" si="17"/>
        <v>7.0468749999999997E-2</v>
      </c>
      <c r="E313" s="2">
        <f t="shared" si="18"/>
        <v>1228.9430589326848</v>
      </c>
      <c r="F313" s="2">
        <f t="shared" si="19"/>
        <v>6.0237372743168635E-2</v>
      </c>
    </row>
    <row r="314" spans="1:6" x14ac:dyDescent="0.15">
      <c r="A314">
        <v>224.49</v>
      </c>
      <c r="B314">
        <v>6.7</v>
      </c>
      <c r="C314" s="2">
        <f t="shared" si="16"/>
        <v>1149.1681597133352</v>
      </c>
      <c r="D314" s="2">
        <f t="shared" si="17"/>
        <v>6.9791666666666669E-2</v>
      </c>
      <c r="E314" s="2">
        <f t="shared" si="18"/>
        <v>1229.3705208599952</v>
      </c>
      <c r="F314" s="2">
        <f t="shared" si="19"/>
        <v>5.9596951927649564E-2</v>
      </c>
    </row>
    <row r="315" spans="1:6" x14ac:dyDescent="0.15">
      <c r="A315">
        <v>224.13</v>
      </c>
      <c r="B315">
        <v>6.5919999999999996</v>
      </c>
      <c r="C315" s="2">
        <f t="shared" si="16"/>
        <v>1147.3253135398004</v>
      </c>
      <c r="D315" s="2">
        <f t="shared" si="17"/>
        <v>6.8666666666666668E-2</v>
      </c>
      <c r="E315" s="2">
        <f t="shared" si="18"/>
        <v>1226.1083184028666</v>
      </c>
      <c r="F315" s="2">
        <f t="shared" si="19"/>
        <v>5.8557407733594816E-2</v>
      </c>
    </row>
    <row r="316" spans="1:6" x14ac:dyDescent="0.15">
      <c r="A316">
        <v>224.61</v>
      </c>
      <c r="B316">
        <v>6.6219999999999999</v>
      </c>
      <c r="C316" s="2">
        <f t="shared" si="16"/>
        <v>1149.7824417711799</v>
      </c>
      <c r="D316" s="2">
        <f t="shared" si="17"/>
        <v>6.8979166666666661E-2</v>
      </c>
      <c r="E316" s="2">
        <f t="shared" si="18"/>
        <v>1229.0934764525211</v>
      </c>
      <c r="F316" s="2">
        <f t="shared" si="19"/>
        <v>5.883296444420566E-2</v>
      </c>
    </row>
    <row r="317" spans="1:6" x14ac:dyDescent="0.15">
      <c r="A317">
        <v>224.20999999999998</v>
      </c>
      <c r="B317">
        <v>6.657</v>
      </c>
      <c r="C317" s="2">
        <f t="shared" si="16"/>
        <v>1147.7348349116969</v>
      </c>
      <c r="D317" s="2">
        <f t="shared" si="17"/>
        <v>6.9343749999999996E-2</v>
      </c>
      <c r="E317" s="2">
        <f t="shared" si="18"/>
        <v>1227.3230723701049</v>
      </c>
      <c r="F317" s="2">
        <f t="shared" si="19"/>
        <v>5.9187981274127374E-2</v>
      </c>
    </row>
    <row r="318" spans="1:6" x14ac:dyDescent="0.15">
      <c r="A318">
        <v>224.52999999999997</v>
      </c>
      <c r="B318">
        <v>6.7030000000000003</v>
      </c>
      <c r="C318" s="2">
        <f t="shared" si="16"/>
        <v>1149.3729203992832</v>
      </c>
      <c r="D318" s="2">
        <f t="shared" si="17"/>
        <v>6.9822916666666665E-2</v>
      </c>
      <c r="E318" s="2">
        <f t="shared" si="18"/>
        <v>1229.6254900392455</v>
      </c>
      <c r="F318" s="2">
        <f t="shared" si="19"/>
        <v>5.9624761045667551E-2</v>
      </c>
    </row>
    <row r="319" spans="1:6" x14ac:dyDescent="0.15">
      <c r="A319">
        <v>224.66000000000003</v>
      </c>
      <c r="B319">
        <v>6.7539999999999996</v>
      </c>
      <c r="C319" s="2">
        <f t="shared" si="16"/>
        <v>1150.0383926286154</v>
      </c>
      <c r="D319" s="2">
        <f t="shared" si="17"/>
        <v>7.0354166666666662E-2</v>
      </c>
      <c r="E319" s="2">
        <f t="shared" si="18"/>
        <v>1230.9483853766744</v>
      </c>
      <c r="F319" s="2">
        <f t="shared" si="19"/>
        <v>6.0116659613047893E-2</v>
      </c>
    </row>
    <row r="320" spans="1:6" x14ac:dyDescent="0.15">
      <c r="A320">
        <v>224.3</v>
      </c>
      <c r="B320">
        <v>7.0780000000000003</v>
      </c>
      <c r="C320" s="2">
        <f t="shared" si="16"/>
        <v>1148.1955464550806</v>
      </c>
      <c r="D320" s="2">
        <f t="shared" si="17"/>
        <v>7.3729166666666665E-2</v>
      </c>
      <c r="E320" s="2">
        <f t="shared" si="18"/>
        <v>1232.8510472655917</v>
      </c>
      <c r="F320" s="2">
        <f t="shared" si="19"/>
        <v>6.3277476497452481E-2</v>
      </c>
    </row>
    <row r="321" spans="1:6" x14ac:dyDescent="0.15">
      <c r="A321">
        <v>224.26</v>
      </c>
      <c r="B321">
        <v>6.8419999999999996</v>
      </c>
      <c r="C321" s="2">
        <f t="shared" si="16"/>
        <v>1147.9907857691323</v>
      </c>
      <c r="D321" s="2">
        <f t="shared" si="17"/>
        <v>7.1270833333333325E-2</v>
      </c>
      <c r="E321" s="2">
        <f t="shared" si="18"/>
        <v>1229.8090457298865</v>
      </c>
      <c r="F321" s="2">
        <f t="shared" si="19"/>
        <v>6.0986724952100502E-2</v>
      </c>
    </row>
    <row r="322" spans="1:6" x14ac:dyDescent="0.15">
      <c r="A322">
        <v>224.37</v>
      </c>
      <c r="B322">
        <v>6.8849999999999998</v>
      </c>
      <c r="C322" s="2">
        <f t="shared" si="16"/>
        <v>1148.5538776554902</v>
      </c>
      <c r="D322" s="2">
        <f t="shared" si="17"/>
        <v>7.1718749999999998E-2</v>
      </c>
      <c r="E322" s="2">
        <f t="shared" si="18"/>
        <v>1230.9267260685949</v>
      </c>
      <c r="F322" s="2">
        <f t="shared" si="19"/>
        <v>6.1400899863654802E-2</v>
      </c>
    </row>
    <row r="323" spans="1:6" x14ac:dyDescent="0.15">
      <c r="A323">
        <v>224.11</v>
      </c>
      <c r="B323">
        <v>7.101</v>
      </c>
      <c r="C323" s="2">
        <f t="shared" ref="C323:C386" si="20">A323*1000/195.35</f>
        <v>1147.2229331968263</v>
      </c>
      <c r="D323" s="2">
        <f t="shared" ref="D323:D386" si="21">B323/96</f>
        <v>7.396875E-2</v>
      </c>
      <c r="E323" s="2">
        <f t="shared" ref="E323:E386" si="22">C323*(1+D323)</f>
        <v>1232.0815795367289</v>
      </c>
      <c r="F323" s="2">
        <f t="shared" ref="F323:F386" si="23">LN(1+D323)-C323/146075</f>
        <v>6.3507241918617882E-2</v>
      </c>
    </row>
    <row r="324" spans="1:6" x14ac:dyDescent="0.15">
      <c r="A324">
        <v>224.36</v>
      </c>
      <c r="B324">
        <v>6.9770000000000003</v>
      </c>
      <c r="C324" s="2">
        <f t="shared" si="20"/>
        <v>1148.5026874840032</v>
      </c>
      <c r="D324" s="2">
        <f t="shared" si="21"/>
        <v>7.2677083333333337E-2</v>
      </c>
      <c r="E324" s="2">
        <f t="shared" si="22"/>
        <v>1231.9725130108352</v>
      </c>
      <c r="F324" s="2">
        <f t="shared" si="23"/>
        <v>6.2295053005241921E-2</v>
      </c>
    </row>
    <row r="325" spans="1:6" x14ac:dyDescent="0.15">
      <c r="A325">
        <v>224.16000000000003</v>
      </c>
      <c r="B325">
        <v>7.02</v>
      </c>
      <c r="C325" s="2">
        <f t="shared" si="20"/>
        <v>1147.4788840542617</v>
      </c>
      <c r="D325" s="2">
        <f t="shared" si="21"/>
        <v>7.3124999999999996E-2</v>
      </c>
      <c r="E325" s="2">
        <f t="shared" si="22"/>
        <v>1231.3882774507297</v>
      </c>
      <c r="F325" s="2">
        <f t="shared" si="23"/>
        <v>6.2719543571165493E-2</v>
      </c>
    </row>
    <row r="326" spans="1:6" x14ac:dyDescent="0.15">
      <c r="A326">
        <v>224.20999999999998</v>
      </c>
      <c r="B326">
        <v>7.1429999999999998</v>
      </c>
      <c r="C326" s="2">
        <f t="shared" si="20"/>
        <v>1147.7348349116969</v>
      </c>
      <c r="D326" s="2">
        <f t="shared" si="21"/>
        <v>7.4406249999999993E-2</v>
      </c>
      <c r="E326" s="2">
        <f t="shared" si="22"/>
        <v>1233.1334799718454</v>
      </c>
      <c r="F326" s="2">
        <f t="shared" si="23"/>
        <v>6.3911022123863181E-2</v>
      </c>
    </row>
    <row r="327" spans="1:6" x14ac:dyDescent="0.15">
      <c r="A327">
        <v>224.06</v>
      </c>
      <c r="B327">
        <v>7.3479999999999999</v>
      </c>
      <c r="C327" s="2">
        <f t="shared" si="20"/>
        <v>1146.9669823393908</v>
      </c>
      <c r="D327" s="2">
        <f t="shared" si="21"/>
        <v>7.6541666666666661E-2</v>
      </c>
      <c r="E327" s="2">
        <f t="shared" si="22"/>
        <v>1234.7577467792851</v>
      </c>
      <c r="F327" s="2">
        <f t="shared" si="23"/>
        <v>6.5901838032727866E-2</v>
      </c>
    </row>
    <row r="328" spans="1:6" x14ac:dyDescent="0.15">
      <c r="A328">
        <v>224.16000000000003</v>
      </c>
      <c r="B328">
        <v>7.4210000000000003</v>
      </c>
      <c r="C328" s="2">
        <f t="shared" si="20"/>
        <v>1147.4788840542617</v>
      </c>
      <c r="D328" s="2">
        <f t="shared" si="21"/>
        <v>7.7302083333333341E-2</v>
      </c>
      <c r="E328" s="2">
        <f t="shared" si="22"/>
        <v>1236.1813923726645</v>
      </c>
      <c r="F328" s="2">
        <f t="shared" si="23"/>
        <v>6.6604435664665465E-2</v>
      </c>
    </row>
    <row r="329" spans="1:6" x14ac:dyDescent="0.15">
      <c r="A329">
        <v>224.04000000000002</v>
      </c>
      <c r="B329">
        <v>7.367</v>
      </c>
      <c r="C329" s="2">
        <f t="shared" si="20"/>
        <v>1146.8646019964169</v>
      </c>
      <c r="D329" s="2">
        <f t="shared" si="21"/>
        <v>7.6739583333333333E-2</v>
      </c>
      <c r="E329" s="2">
        <f t="shared" si="22"/>
        <v>1234.874513693371</v>
      </c>
      <c r="F329" s="2">
        <f t="shared" si="23"/>
        <v>6.608636688414804E-2</v>
      </c>
    </row>
    <row r="330" spans="1:6" x14ac:dyDescent="0.15">
      <c r="A330">
        <v>224.2</v>
      </c>
      <c r="B330">
        <v>7.2510000000000003</v>
      </c>
      <c r="C330" s="2">
        <f t="shared" si="20"/>
        <v>1147.68364474021</v>
      </c>
      <c r="D330" s="2">
        <f t="shared" si="21"/>
        <v>7.5531250000000008E-2</v>
      </c>
      <c r="E330" s="2">
        <f t="shared" si="22"/>
        <v>1234.369625031994</v>
      </c>
      <c r="F330" s="2">
        <f t="shared" si="23"/>
        <v>6.4957914707616637E-2</v>
      </c>
    </row>
    <row r="331" spans="1:6" x14ac:dyDescent="0.15">
      <c r="A331">
        <v>224.07999999999998</v>
      </c>
      <c r="B331">
        <v>7.4290000000000003</v>
      </c>
      <c r="C331" s="2">
        <f t="shared" si="20"/>
        <v>1147.069362682365</v>
      </c>
      <c r="D331" s="2">
        <f t="shared" si="21"/>
        <v>7.7385416666666665E-2</v>
      </c>
      <c r="E331" s="2">
        <f t="shared" si="22"/>
        <v>1235.8358032591077</v>
      </c>
      <c r="F331" s="2">
        <f t="shared" si="23"/>
        <v>6.6684589902702249E-2</v>
      </c>
    </row>
    <row r="332" spans="1:6" x14ac:dyDescent="0.15">
      <c r="A332">
        <v>224.48000000000002</v>
      </c>
      <c r="B332">
        <v>7.3520000000000003</v>
      </c>
      <c r="C332" s="2">
        <f t="shared" si="20"/>
        <v>1149.1169695418482</v>
      </c>
      <c r="D332" s="2">
        <f t="shared" si="21"/>
        <v>7.6583333333333337E-2</v>
      </c>
      <c r="E332" s="2">
        <f t="shared" si="22"/>
        <v>1237.1201774592614</v>
      </c>
      <c r="F332" s="2">
        <f t="shared" si="23"/>
        <v>6.5925823088730628E-2</v>
      </c>
    </row>
    <row r="333" spans="1:6" x14ac:dyDescent="0.15">
      <c r="A333">
        <v>223.85000000000002</v>
      </c>
      <c r="B333">
        <v>7.4020000000000001</v>
      </c>
      <c r="C333" s="2">
        <f t="shared" si="20"/>
        <v>1145.8919887381624</v>
      </c>
      <c r="D333" s="2">
        <f t="shared" si="21"/>
        <v>7.7104166666666668E-2</v>
      </c>
      <c r="E333" s="2">
        <f t="shared" si="22"/>
        <v>1234.2450356198278</v>
      </c>
      <c r="F333" s="2">
        <f t="shared" si="23"/>
        <v>6.6431567246163947E-2</v>
      </c>
    </row>
    <row r="334" spans="1:6" x14ac:dyDescent="0.15">
      <c r="A334">
        <v>224.07999999999998</v>
      </c>
      <c r="B334">
        <v>7.5910000000000002</v>
      </c>
      <c r="C334" s="2">
        <f t="shared" si="20"/>
        <v>1147.069362682365</v>
      </c>
      <c r="D334" s="2">
        <f t="shared" si="21"/>
        <v>7.9072916666666673E-2</v>
      </c>
      <c r="E334" s="2">
        <f t="shared" si="22"/>
        <v>1237.7714828086339</v>
      </c>
      <c r="F334" s="2">
        <f t="shared" si="23"/>
        <v>6.8249656399343453E-2</v>
      </c>
    </row>
    <row r="335" spans="1:6" x14ac:dyDescent="0.15">
      <c r="A335">
        <v>223.82</v>
      </c>
      <c r="B335">
        <v>7.4950000000000001</v>
      </c>
      <c r="C335" s="2">
        <f t="shared" si="20"/>
        <v>1145.738418223701</v>
      </c>
      <c r="D335" s="2">
        <f t="shared" si="21"/>
        <v>7.8072916666666672E-2</v>
      </c>
      <c r="E335" s="2">
        <f t="shared" si="22"/>
        <v>1235.1895582714785</v>
      </c>
      <c r="F335" s="2">
        <f t="shared" si="23"/>
        <v>6.7331616671662986E-2</v>
      </c>
    </row>
    <row r="336" spans="1:6" x14ac:dyDescent="0.15">
      <c r="A336">
        <v>224.01999999999998</v>
      </c>
      <c r="B336">
        <v>7.7450000000000001</v>
      </c>
      <c r="C336" s="2">
        <f t="shared" si="20"/>
        <v>1146.7622216534423</v>
      </c>
      <c r="D336" s="2">
        <f t="shared" si="21"/>
        <v>8.067708333333333E-2</v>
      </c>
      <c r="E336" s="2">
        <f t="shared" si="22"/>
        <v>1239.2796529732955</v>
      </c>
      <c r="F336" s="2">
        <f t="shared" si="23"/>
        <v>6.9737270738451179E-2</v>
      </c>
    </row>
    <row r="337" spans="1:6" x14ac:dyDescent="0.15">
      <c r="A337">
        <v>223.83999999999997</v>
      </c>
      <c r="B337">
        <v>7.5830000000000002</v>
      </c>
      <c r="C337" s="2">
        <f t="shared" si="20"/>
        <v>1145.8407985666752</v>
      </c>
      <c r="D337" s="2">
        <f t="shared" si="21"/>
        <v>7.8989583333333335E-2</v>
      </c>
      <c r="E337" s="2">
        <f t="shared" si="22"/>
        <v>1236.3502858117909</v>
      </c>
      <c r="F337" s="2">
        <f t="shared" si="23"/>
        <v>6.8180837133337738E-2</v>
      </c>
    </row>
    <row r="338" spans="1:6" x14ac:dyDescent="0.15">
      <c r="A338">
        <v>224</v>
      </c>
      <c r="B338">
        <v>7.63</v>
      </c>
      <c r="C338" s="2">
        <f t="shared" si="20"/>
        <v>1146.6598413104684</v>
      </c>
      <c r="D338" s="2">
        <f t="shared" si="21"/>
        <v>7.947916666666667E-2</v>
      </c>
      <c r="E338" s="2">
        <f t="shared" si="22"/>
        <v>1237.7954099479568</v>
      </c>
      <c r="F338" s="2">
        <f t="shared" si="23"/>
        <v>6.8628869631350203E-2</v>
      </c>
    </row>
    <row r="339" spans="1:6" x14ac:dyDescent="0.15">
      <c r="A339">
        <v>224.07999999999998</v>
      </c>
      <c r="B339">
        <v>7.7990000000000004</v>
      </c>
      <c r="C339" s="2">
        <f t="shared" si="20"/>
        <v>1147.069362682365</v>
      </c>
      <c r="D339" s="2">
        <f t="shared" si="21"/>
        <v>8.1239583333333337E-2</v>
      </c>
      <c r="E339" s="2">
        <f t="shared" si="22"/>
        <v>1240.2567997611125</v>
      </c>
      <c r="F339" s="2">
        <f t="shared" si="23"/>
        <v>7.0255539708488898E-2</v>
      </c>
    </row>
    <row r="340" spans="1:6" x14ac:dyDescent="0.15">
      <c r="A340">
        <v>223.76</v>
      </c>
      <c r="B340">
        <v>7.718</v>
      </c>
      <c r="C340" s="2">
        <f t="shared" si="20"/>
        <v>1145.4312771947787</v>
      </c>
      <c r="D340" s="2">
        <f t="shared" si="21"/>
        <v>8.0395833333333333E-2</v>
      </c>
      <c r="E340" s="2">
        <f t="shared" si="22"/>
        <v>1237.519179250917</v>
      </c>
      <c r="F340" s="2">
        <f t="shared" si="23"/>
        <v>6.9486094737871318E-2</v>
      </c>
    </row>
    <row r="341" spans="1:6" x14ac:dyDescent="0.15">
      <c r="A341">
        <v>223.39999999999998</v>
      </c>
      <c r="B341">
        <v>7.7610000000000001</v>
      </c>
      <c r="C341" s="2">
        <f t="shared" si="20"/>
        <v>1143.5884310212439</v>
      </c>
      <c r="D341" s="2">
        <f t="shared" si="21"/>
        <v>8.0843750000000006E-2</v>
      </c>
      <c r="E341" s="2">
        <f t="shared" si="22"/>
        <v>1236.0404082416176</v>
      </c>
      <c r="F341" s="2">
        <f t="shared" si="23"/>
        <v>6.9913210277876905E-2</v>
      </c>
    </row>
    <row r="342" spans="1:6" x14ac:dyDescent="0.15">
      <c r="A342">
        <v>223.60000000000002</v>
      </c>
      <c r="B342">
        <v>7.8109999999999999</v>
      </c>
      <c r="C342" s="2">
        <f t="shared" si="20"/>
        <v>1144.6122344509856</v>
      </c>
      <c r="D342" s="2">
        <f t="shared" si="21"/>
        <v>8.1364583333333337E-2</v>
      </c>
      <c r="E342" s="2">
        <f t="shared" si="22"/>
        <v>1237.7431319853258</v>
      </c>
      <c r="F342" s="2">
        <f t="shared" si="23"/>
        <v>7.038796208106074E-2</v>
      </c>
    </row>
    <row r="343" spans="1:6" x14ac:dyDescent="0.15">
      <c r="A343">
        <v>223.39</v>
      </c>
      <c r="B343">
        <v>7.8570000000000002</v>
      </c>
      <c r="C343" s="2">
        <f t="shared" si="20"/>
        <v>1143.5372408497569</v>
      </c>
      <c r="D343" s="2">
        <f t="shared" si="21"/>
        <v>8.1843750000000007E-2</v>
      </c>
      <c r="E343" s="2">
        <f t="shared" si="22"/>
        <v>1237.1286169055543</v>
      </c>
      <c r="F343" s="2">
        <f t="shared" si="23"/>
        <v>7.0838336089876067E-2</v>
      </c>
    </row>
    <row r="344" spans="1:6" x14ac:dyDescent="0.15">
      <c r="A344">
        <v>223.49</v>
      </c>
      <c r="B344">
        <v>7.9080000000000004</v>
      </c>
      <c r="C344" s="2">
        <f t="shared" si="20"/>
        <v>1144.0491425646276</v>
      </c>
      <c r="D344" s="2">
        <f t="shared" si="21"/>
        <v>8.2375000000000004E-2</v>
      </c>
      <c r="E344" s="2">
        <f t="shared" si="22"/>
        <v>1238.2901906833888</v>
      </c>
      <c r="F344" s="2">
        <f t="shared" si="23"/>
        <v>7.1325771006162872E-2</v>
      </c>
    </row>
    <row r="345" spans="1:6" x14ac:dyDescent="0.15">
      <c r="A345">
        <v>223.10000000000002</v>
      </c>
      <c r="B345">
        <v>7.9539999999999997</v>
      </c>
      <c r="C345" s="2">
        <f t="shared" si="20"/>
        <v>1142.0527258766319</v>
      </c>
      <c r="D345" s="2">
        <f t="shared" si="21"/>
        <v>8.2854166666666659E-2</v>
      </c>
      <c r="E345" s="2">
        <f t="shared" si="22"/>
        <v>1236.6765527685354</v>
      </c>
      <c r="F345" s="2">
        <f t="shared" si="23"/>
        <v>7.1782039420813543E-2</v>
      </c>
    </row>
    <row r="346" spans="1:6" x14ac:dyDescent="0.15">
      <c r="A346">
        <v>223.31</v>
      </c>
      <c r="B346">
        <v>8.0079999999999991</v>
      </c>
      <c r="C346" s="2">
        <f t="shared" si="20"/>
        <v>1143.1277194778602</v>
      </c>
      <c r="D346" s="2">
        <f t="shared" si="21"/>
        <v>8.3416666666666653E-2</v>
      </c>
      <c r="E346" s="2">
        <f t="shared" si="22"/>
        <v>1238.4836234109716</v>
      </c>
      <c r="F346" s="2">
        <f t="shared" si="23"/>
        <v>7.2294005889050966E-2</v>
      </c>
    </row>
    <row r="347" spans="1:6" x14ac:dyDescent="0.15">
      <c r="A347">
        <v>223.01</v>
      </c>
      <c r="B347">
        <v>8.0459999999999994</v>
      </c>
      <c r="C347" s="2">
        <f t="shared" si="20"/>
        <v>1141.592014333248</v>
      </c>
      <c r="D347" s="2">
        <f t="shared" si="21"/>
        <v>8.3812499999999998E-2</v>
      </c>
      <c r="E347" s="2">
        <f t="shared" si="22"/>
        <v>1237.2716950345534</v>
      </c>
      <c r="F347" s="2">
        <f t="shared" si="23"/>
        <v>7.2669808801459082E-2</v>
      </c>
    </row>
    <row r="348" spans="1:6" x14ac:dyDescent="0.15">
      <c r="A348">
        <v>223.06</v>
      </c>
      <c r="B348">
        <v>8.1</v>
      </c>
      <c r="C348" s="2">
        <f t="shared" si="20"/>
        <v>1141.8479651906835</v>
      </c>
      <c r="D348" s="2">
        <f t="shared" si="21"/>
        <v>8.4374999999999992E-2</v>
      </c>
      <c r="E348" s="2">
        <f t="shared" si="22"/>
        <v>1238.1913872536475</v>
      </c>
      <c r="F348" s="2">
        <f t="shared" si="23"/>
        <v>7.318692318994699E-2</v>
      </c>
    </row>
    <row r="349" spans="1:6" x14ac:dyDescent="0.15">
      <c r="A349">
        <v>222.77999999999997</v>
      </c>
      <c r="B349">
        <v>8.1509999999999998</v>
      </c>
      <c r="C349" s="2">
        <f t="shared" si="20"/>
        <v>1140.4146403890452</v>
      </c>
      <c r="D349" s="2">
        <f t="shared" si="21"/>
        <v>8.4906250000000003E-2</v>
      </c>
      <c r="E349" s="2">
        <f t="shared" si="22"/>
        <v>1237.2429709495775</v>
      </c>
      <c r="F349" s="2">
        <f t="shared" si="23"/>
        <v>7.3686529018777189E-2</v>
      </c>
    </row>
    <row r="350" spans="1:6" x14ac:dyDescent="0.15">
      <c r="A350">
        <v>223.04000000000002</v>
      </c>
      <c r="B350">
        <v>8.2089999999999996</v>
      </c>
      <c r="C350" s="2">
        <f t="shared" si="20"/>
        <v>1141.7455848477093</v>
      </c>
      <c r="D350" s="2">
        <f t="shared" si="21"/>
        <v>8.5510416666666658E-2</v>
      </c>
      <c r="E350" s="2">
        <f t="shared" si="22"/>
        <v>1239.3767255353639</v>
      </c>
      <c r="F350" s="2">
        <f t="shared" si="23"/>
        <v>7.423414639444445E-2</v>
      </c>
    </row>
    <row r="351" spans="1:6" x14ac:dyDescent="0.15">
      <c r="A351">
        <v>222.33999999999997</v>
      </c>
      <c r="B351">
        <v>8.266</v>
      </c>
      <c r="C351" s="2">
        <f t="shared" si="20"/>
        <v>1138.1622728436139</v>
      </c>
      <c r="D351" s="2">
        <f t="shared" si="21"/>
        <v>8.6104166666666662E-2</v>
      </c>
      <c r="E351" s="2">
        <f t="shared" si="22"/>
        <v>1236.1627868782525</v>
      </c>
      <c r="F351" s="2">
        <f t="shared" si="23"/>
        <v>7.4805505196476774E-2</v>
      </c>
    </row>
    <row r="352" spans="1:6" x14ac:dyDescent="0.15">
      <c r="A352">
        <v>222.51</v>
      </c>
      <c r="B352">
        <v>8.3049999999999997</v>
      </c>
      <c r="C352" s="2">
        <f t="shared" si="20"/>
        <v>1139.0325057588943</v>
      </c>
      <c r="D352" s="2">
        <f t="shared" si="21"/>
        <v>8.6510416666666659E-2</v>
      </c>
      <c r="E352" s="2">
        <f t="shared" si="22"/>
        <v>1237.5706824289737</v>
      </c>
      <c r="F352" s="2">
        <f t="shared" si="23"/>
        <v>7.5173521132921986E-2</v>
      </c>
    </row>
    <row r="353" spans="1:6" x14ac:dyDescent="0.15">
      <c r="A353">
        <v>222.01999999999998</v>
      </c>
      <c r="B353">
        <v>8.3550000000000004</v>
      </c>
      <c r="C353" s="2">
        <f t="shared" si="20"/>
        <v>1136.5241873560276</v>
      </c>
      <c r="D353" s="2">
        <f t="shared" si="21"/>
        <v>8.7031250000000004E-2</v>
      </c>
      <c r="E353" s="2">
        <f t="shared" si="22"/>
        <v>1235.4373080368568</v>
      </c>
      <c r="F353" s="2">
        <f t="shared" si="23"/>
        <v>7.5669941122473758E-2</v>
      </c>
    </row>
    <row r="354" spans="1:6" x14ac:dyDescent="0.15">
      <c r="A354">
        <v>221.82999999999998</v>
      </c>
      <c r="B354">
        <v>8.4290000000000003</v>
      </c>
      <c r="C354" s="2">
        <f t="shared" si="20"/>
        <v>1135.551574097773</v>
      </c>
      <c r="D354" s="2">
        <f t="shared" si="21"/>
        <v>8.7802083333333336E-2</v>
      </c>
      <c r="E354" s="2">
        <f t="shared" si="22"/>
        <v>1235.2553680360036</v>
      </c>
      <c r="F354" s="2">
        <f t="shared" si="23"/>
        <v>7.6385466046250322E-2</v>
      </c>
    </row>
    <row r="355" spans="1:6" x14ac:dyDescent="0.15">
      <c r="A355">
        <v>222.14999999999998</v>
      </c>
      <c r="B355">
        <v>8.4290000000000003</v>
      </c>
      <c r="C355" s="2">
        <f t="shared" si="20"/>
        <v>1137.1896595853595</v>
      </c>
      <c r="D355" s="2">
        <f t="shared" si="21"/>
        <v>8.7802083333333336E-2</v>
      </c>
      <c r="E355" s="2">
        <f t="shared" si="22"/>
        <v>1237.0372808420782</v>
      </c>
      <c r="F355" s="2">
        <f t="shared" si="23"/>
        <v>7.6374252043254695E-2</v>
      </c>
    </row>
    <row r="356" spans="1:6" x14ac:dyDescent="0.15">
      <c r="A356">
        <v>221.42000000000002</v>
      </c>
      <c r="B356">
        <v>8.4789999999999992</v>
      </c>
      <c r="C356" s="2">
        <f t="shared" si="20"/>
        <v>1133.4527770668033</v>
      </c>
      <c r="D356" s="2">
        <f t="shared" si="21"/>
        <v>8.8322916666666654E-2</v>
      </c>
      <c r="E356" s="2">
        <f t="shared" si="22"/>
        <v>1233.5626322412763</v>
      </c>
      <c r="F356" s="2">
        <f t="shared" si="23"/>
        <v>7.6878513606891921E-2</v>
      </c>
    </row>
    <row r="357" spans="1:6" x14ac:dyDescent="0.15">
      <c r="A357">
        <v>221.68</v>
      </c>
      <c r="B357">
        <v>8.5370000000000008</v>
      </c>
      <c r="C357" s="2">
        <f t="shared" si="20"/>
        <v>1134.7837215254672</v>
      </c>
      <c r="D357" s="2">
        <f t="shared" si="21"/>
        <v>8.8927083333333337E-2</v>
      </c>
      <c r="E357" s="2">
        <f t="shared" si="22"/>
        <v>1235.6967280948725</v>
      </c>
      <c r="F357" s="2">
        <f t="shared" si="23"/>
        <v>7.7424383680530562E-2</v>
      </c>
    </row>
    <row r="358" spans="1:6" x14ac:dyDescent="0.15">
      <c r="A358">
        <v>220.89999999999998</v>
      </c>
      <c r="B358">
        <v>8.5790000000000006</v>
      </c>
      <c r="C358" s="2">
        <f t="shared" si="20"/>
        <v>1130.7908881494752</v>
      </c>
      <c r="D358" s="2">
        <f t="shared" si="21"/>
        <v>8.9364583333333344E-2</v>
      </c>
      <c r="E358" s="2">
        <f t="shared" si="22"/>
        <v>1231.8435447060831</v>
      </c>
      <c r="F358" s="2">
        <f t="shared" si="23"/>
        <v>7.7853408745757219E-2</v>
      </c>
    </row>
    <row r="359" spans="1:6" x14ac:dyDescent="0.15">
      <c r="A359">
        <v>221.08999999999997</v>
      </c>
      <c r="B359">
        <v>8.6449999999999996</v>
      </c>
      <c r="C359" s="2">
        <f t="shared" si="20"/>
        <v>1131.7635014077296</v>
      </c>
      <c r="D359" s="2">
        <f t="shared" si="21"/>
        <v>9.0052083333333324E-2</v>
      </c>
      <c r="E359" s="2">
        <f t="shared" si="22"/>
        <v>1233.6811625501236</v>
      </c>
      <c r="F359" s="2">
        <f t="shared" si="23"/>
        <v>7.8477653216906695E-2</v>
      </c>
    </row>
    <row r="360" spans="1:6" x14ac:dyDescent="0.15">
      <c r="A360">
        <v>220.14999999999998</v>
      </c>
      <c r="B360">
        <v>8.76</v>
      </c>
      <c r="C360" s="2">
        <f t="shared" si="20"/>
        <v>1126.9516252879446</v>
      </c>
      <c r="D360" s="2">
        <f t="shared" si="21"/>
        <v>9.1249999999999998E-2</v>
      </c>
      <c r="E360" s="2">
        <f t="shared" si="22"/>
        <v>1229.7859610954695</v>
      </c>
      <c r="F360" s="2">
        <f t="shared" si="23"/>
        <v>7.9608944548276397E-2</v>
      </c>
    </row>
    <row r="361" spans="1:6" x14ac:dyDescent="0.15">
      <c r="A361">
        <v>219.88</v>
      </c>
      <c r="B361">
        <v>8.7490000000000006</v>
      </c>
      <c r="C361" s="2">
        <f t="shared" si="20"/>
        <v>1125.5694906577937</v>
      </c>
      <c r="D361" s="2">
        <f t="shared" si="21"/>
        <v>9.1135416666666677E-2</v>
      </c>
      <c r="E361" s="2">
        <f t="shared" si="22"/>
        <v>1228.1487351761796</v>
      </c>
      <c r="F361" s="2">
        <f t="shared" si="23"/>
        <v>7.9513398941091926E-2</v>
      </c>
    </row>
    <row r="362" spans="1:6" x14ac:dyDescent="0.15">
      <c r="A362">
        <v>219.88</v>
      </c>
      <c r="B362">
        <v>8.7840000000000007</v>
      </c>
      <c r="C362" s="2">
        <f t="shared" si="20"/>
        <v>1125.5694906577937</v>
      </c>
      <c r="D362" s="2">
        <f t="shared" si="21"/>
        <v>9.1500000000000012E-2</v>
      </c>
      <c r="E362" s="2">
        <f t="shared" si="22"/>
        <v>1228.5590990529818</v>
      </c>
      <c r="F362" s="2">
        <f t="shared" si="23"/>
        <v>7.9847475199490453E-2</v>
      </c>
    </row>
    <row r="363" spans="1:6" x14ac:dyDescent="0.15">
      <c r="A363">
        <v>219.27999999999997</v>
      </c>
      <c r="B363">
        <v>8.8719999999999999</v>
      </c>
      <c r="C363" s="2">
        <f t="shared" si="20"/>
        <v>1122.4980803685692</v>
      </c>
      <c r="D363" s="2">
        <f t="shared" si="21"/>
        <v>9.2416666666666661E-2</v>
      </c>
      <c r="E363" s="2">
        <f t="shared" si="22"/>
        <v>1226.2356112959644</v>
      </c>
      <c r="F363" s="2">
        <f t="shared" si="23"/>
        <v>8.07079718749176E-2</v>
      </c>
    </row>
    <row r="364" spans="1:6" x14ac:dyDescent="0.15">
      <c r="A364">
        <v>219.06</v>
      </c>
      <c r="B364">
        <v>8.8879999999999999</v>
      </c>
      <c r="C364" s="2">
        <f t="shared" si="20"/>
        <v>1121.3718965958537</v>
      </c>
      <c r="D364" s="2">
        <f t="shared" si="21"/>
        <v>9.2583333333333337E-2</v>
      </c>
      <c r="E364" s="2">
        <f t="shared" si="22"/>
        <v>1225.1922446890198</v>
      </c>
      <c r="F364" s="2">
        <f t="shared" si="23"/>
        <v>8.0868236803569665E-2</v>
      </c>
    </row>
    <row r="365" spans="1:6" x14ac:dyDescent="0.15">
      <c r="A365">
        <v>218.70999999999998</v>
      </c>
      <c r="B365">
        <v>8.9380000000000006</v>
      </c>
      <c r="C365" s="2">
        <f t="shared" si="20"/>
        <v>1119.5802405938059</v>
      </c>
      <c r="D365" s="2">
        <f t="shared" si="21"/>
        <v>9.3104166666666668E-2</v>
      </c>
      <c r="E365" s="2">
        <f t="shared" si="22"/>
        <v>1223.8178259107585</v>
      </c>
      <c r="F365" s="2">
        <f t="shared" si="23"/>
        <v>8.1357087489571073E-2</v>
      </c>
    </row>
    <row r="366" spans="1:6" x14ac:dyDescent="0.15">
      <c r="A366">
        <v>218.36</v>
      </c>
      <c r="B366">
        <v>8.9960000000000004</v>
      </c>
      <c r="C366" s="2">
        <f t="shared" si="20"/>
        <v>1117.7885845917583</v>
      </c>
      <c r="D366" s="2">
        <f t="shared" si="21"/>
        <v>9.3708333333333338E-2</v>
      </c>
      <c r="E366" s="2">
        <f t="shared" si="22"/>
        <v>1222.5346898728776</v>
      </c>
      <c r="F366" s="2">
        <f t="shared" si="23"/>
        <v>8.1921907431808078E-2</v>
      </c>
    </row>
    <row r="367" spans="1:6" x14ac:dyDescent="0.15">
      <c r="A367">
        <v>217.92000000000002</v>
      </c>
      <c r="B367">
        <v>9.2309999999999999</v>
      </c>
      <c r="C367" s="2">
        <f t="shared" si="20"/>
        <v>1115.5362170463272</v>
      </c>
      <c r="D367" s="2">
        <f t="shared" si="21"/>
        <v>9.6156249999999999E-2</v>
      </c>
      <c r="E367" s="2">
        <f t="shared" si="22"/>
        <v>1222.8019964166881</v>
      </c>
      <c r="F367" s="2">
        <f t="shared" si="23"/>
        <v>8.4173006193151517E-2</v>
      </c>
    </row>
    <row r="368" spans="1:6" x14ac:dyDescent="0.15">
      <c r="A368">
        <v>217.57999999999998</v>
      </c>
      <c r="B368">
        <v>9.1</v>
      </c>
      <c r="C368" s="2">
        <f t="shared" si="20"/>
        <v>1113.7957512157664</v>
      </c>
      <c r="D368" s="2">
        <f t="shared" si="21"/>
        <v>9.4791666666666663E-2</v>
      </c>
      <c r="E368" s="2">
        <f t="shared" si="22"/>
        <v>1219.3743067997609</v>
      </c>
      <c r="F368" s="2">
        <f t="shared" si="23"/>
        <v>8.2939265253229227E-2</v>
      </c>
    </row>
    <row r="369" spans="1:6" x14ac:dyDescent="0.15">
      <c r="A369">
        <v>217.19</v>
      </c>
      <c r="B369">
        <v>9.3079999999999998</v>
      </c>
      <c r="C369" s="2">
        <f t="shared" si="20"/>
        <v>1111.7993345277707</v>
      </c>
      <c r="D369" s="2">
        <f t="shared" si="21"/>
        <v>9.6958333333333327E-2</v>
      </c>
      <c r="E369" s="2">
        <f t="shared" si="22"/>
        <v>1219.5975450046924</v>
      </c>
      <c r="F369" s="2">
        <f t="shared" si="23"/>
        <v>8.4930044099877949E-2</v>
      </c>
    </row>
    <row r="370" spans="1:6" x14ac:dyDescent="0.15">
      <c r="A370">
        <v>217.3</v>
      </c>
      <c r="B370">
        <v>9.2119999999999997</v>
      </c>
      <c r="C370" s="2">
        <f t="shared" si="20"/>
        <v>1112.3624264141285</v>
      </c>
      <c r="D370" s="2">
        <f t="shared" si="21"/>
        <v>9.5958333333333326E-2</v>
      </c>
      <c r="E370" s="2">
        <f t="shared" si="22"/>
        <v>1219.1028709154509</v>
      </c>
      <c r="F370" s="2">
        <f t="shared" si="23"/>
        <v>8.4014161862309242E-2</v>
      </c>
    </row>
    <row r="371" spans="1:6" x14ac:dyDescent="0.15">
      <c r="A371">
        <v>216.81</v>
      </c>
      <c r="B371">
        <v>9.2390000000000008</v>
      </c>
      <c r="C371" s="2">
        <f t="shared" si="20"/>
        <v>1109.8541080112618</v>
      </c>
      <c r="D371" s="2">
        <f t="shared" si="21"/>
        <v>9.6239583333333337E-2</v>
      </c>
      <c r="E371" s="2">
        <f t="shared" si="22"/>
        <v>1216.666004927054</v>
      </c>
      <c r="F371" s="2">
        <f t="shared" si="23"/>
        <v>8.4287925101519043E-2</v>
      </c>
    </row>
    <row r="372" spans="1:6" x14ac:dyDescent="0.15">
      <c r="A372">
        <v>215.77999999999997</v>
      </c>
      <c r="B372">
        <v>9.3699999999999992</v>
      </c>
      <c r="C372" s="2">
        <f t="shared" si="20"/>
        <v>1104.5815203480931</v>
      </c>
      <c r="D372" s="2">
        <f t="shared" si="21"/>
        <v>9.7604166666666659E-2</v>
      </c>
      <c r="E372" s="2">
        <f t="shared" si="22"/>
        <v>1212.3932791570685</v>
      </c>
      <c r="F372" s="2">
        <f t="shared" si="23"/>
        <v>8.5568031748610524E-2</v>
      </c>
    </row>
    <row r="373" spans="1:6" x14ac:dyDescent="0.15">
      <c r="A373">
        <v>216.01</v>
      </c>
      <c r="B373">
        <v>9.3350000000000009</v>
      </c>
      <c r="C373" s="2">
        <f t="shared" si="20"/>
        <v>1105.758894292296</v>
      </c>
      <c r="D373" s="2">
        <f t="shared" si="21"/>
        <v>9.7239583333333338E-2</v>
      </c>
      <c r="E373" s="2">
        <f t="shared" si="22"/>
        <v>1213.2824284404062</v>
      </c>
      <c r="F373" s="2">
        <f t="shared" si="23"/>
        <v>8.5227753650954696E-2</v>
      </c>
    </row>
    <row r="374" spans="1:6" x14ac:dyDescent="0.15">
      <c r="A374">
        <v>215.33999999999997</v>
      </c>
      <c r="B374">
        <v>9.5250000000000004</v>
      </c>
      <c r="C374" s="2">
        <f t="shared" si="20"/>
        <v>1102.3291528026618</v>
      </c>
      <c r="D374" s="2">
        <f t="shared" si="21"/>
        <v>9.9218750000000008E-2</v>
      </c>
      <c r="E374" s="2">
        <f t="shared" si="22"/>
        <v>1211.7008734323008</v>
      </c>
      <c r="F374" s="2">
        <f t="shared" si="23"/>
        <v>8.7053377059855608E-2</v>
      </c>
    </row>
    <row r="375" spans="1:6" x14ac:dyDescent="0.15">
      <c r="A375">
        <v>214.61</v>
      </c>
      <c r="B375">
        <v>9.44</v>
      </c>
      <c r="C375" s="2">
        <f t="shared" si="20"/>
        <v>1098.5922702841056</v>
      </c>
      <c r="D375" s="2">
        <f t="shared" si="21"/>
        <v>9.8333333333333328E-2</v>
      </c>
      <c r="E375" s="2">
        <f t="shared" si="22"/>
        <v>1206.620510195376</v>
      </c>
      <c r="F375" s="2">
        <f t="shared" si="23"/>
        <v>8.6273138089824147E-2</v>
      </c>
    </row>
    <row r="376" spans="1:6" x14ac:dyDescent="0.15">
      <c r="A376">
        <v>214.51</v>
      </c>
      <c r="B376">
        <v>9.5549999999999997</v>
      </c>
      <c r="C376" s="2">
        <f t="shared" si="20"/>
        <v>1098.0803685692347</v>
      </c>
      <c r="D376" s="2">
        <f t="shared" si="21"/>
        <v>9.9531250000000002E-2</v>
      </c>
      <c r="E376" s="2">
        <f t="shared" si="22"/>
        <v>1207.3736802533913</v>
      </c>
      <c r="F376" s="2">
        <f t="shared" si="23"/>
        <v>8.7366715798185154E-2</v>
      </c>
    </row>
    <row r="377" spans="1:6" x14ac:dyDescent="0.15">
      <c r="A377">
        <v>213.71999999999997</v>
      </c>
      <c r="B377">
        <v>9.5399999999999991</v>
      </c>
      <c r="C377" s="2">
        <f t="shared" si="20"/>
        <v>1094.0363450217558</v>
      </c>
      <c r="D377" s="2">
        <f t="shared" si="21"/>
        <v>9.9374999999999991E-2</v>
      </c>
      <c r="E377" s="2">
        <f t="shared" si="22"/>
        <v>1202.7562068082927</v>
      </c>
      <c r="F377" s="2">
        <f t="shared" si="23"/>
        <v>8.7252284258980392E-2</v>
      </c>
    </row>
    <row r="378" spans="1:6" x14ac:dyDescent="0.15">
      <c r="A378">
        <v>213.44</v>
      </c>
      <c r="B378">
        <v>9.8019999999999996</v>
      </c>
      <c r="C378" s="2">
        <f t="shared" si="20"/>
        <v>1092.6030202201177</v>
      </c>
      <c r="D378" s="2">
        <f t="shared" si="21"/>
        <v>0.10210416666666666</v>
      </c>
      <c r="E378" s="2">
        <f t="shared" si="22"/>
        <v>1204.1623410971761</v>
      </c>
      <c r="F378" s="2">
        <f t="shared" si="23"/>
        <v>8.974149137129056E-2</v>
      </c>
    </row>
    <row r="379" spans="1:6" x14ac:dyDescent="0.15">
      <c r="A379">
        <v>212.81</v>
      </c>
      <c r="B379">
        <v>9.6630000000000003</v>
      </c>
      <c r="C379" s="2">
        <f t="shared" si="20"/>
        <v>1089.3780394164321</v>
      </c>
      <c r="D379" s="2">
        <f t="shared" si="21"/>
        <v>0.10065625</v>
      </c>
      <c r="E379" s="2">
        <f t="shared" si="22"/>
        <v>1199.0307476964424</v>
      </c>
      <c r="F379" s="2">
        <f t="shared" si="23"/>
        <v>8.8448930394121147E-2</v>
      </c>
    </row>
    <row r="380" spans="1:6" x14ac:dyDescent="0.15">
      <c r="A380">
        <v>213.14</v>
      </c>
      <c r="B380">
        <v>9.6790000000000003</v>
      </c>
      <c r="C380" s="2">
        <f t="shared" si="20"/>
        <v>1091.0673150755056</v>
      </c>
      <c r="D380" s="2">
        <f t="shared" si="21"/>
        <v>0.10082291666666666</v>
      </c>
      <c r="E380" s="2">
        <f t="shared" si="22"/>
        <v>1201.071904061087</v>
      </c>
      <c r="F380" s="2">
        <f t="shared" si="23"/>
        <v>8.8588779302800555E-2</v>
      </c>
    </row>
    <row r="381" spans="1:6" x14ac:dyDescent="0.15">
      <c r="A381">
        <v>212.01</v>
      </c>
      <c r="B381">
        <v>9.8719999999999999</v>
      </c>
      <c r="C381" s="2">
        <f t="shared" si="20"/>
        <v>1085.282825697466</v>
      </c>
      <c r="D381" s="2">
        <f t="shared" si="21"/>
        <v>0.10283333333333333</v>
      </c>
      <c r="E381" s="2">
        <f t="shared" si="22"/>
        <v>1196.8860762733555</v>
      </c>
      <c r="F381" s="2">
        <f t="shared" si="23"/>
        <v>9.0452998379670149E-2</v>
      </c>
    </row>
    <row r="382" spans="1:6" x14ac:dyDescent="0.15">
      <c r="A382">
        <v>212.04000000000002</v>
      </c>
      <c r="B382">
        <v>9.9949999999999992</v>
      </c>
      <c r="C382" s="2">
        <f t="shared" si="20"/>
        <v>1085.4363962119276</v>
      </c>
      <c r="D382" s="2">
        <f t="shared" si="21"/>
        <v>0.10411458333333333</v>
      </c>
      <c r="E382" s="2">
        <f t="shared" si="22"/>
        <v>1198.4461543383673</v>
      </c>
      <c r="F382" s="2">
        <f t="shared" si="23"/>
        <v>9.1613052985401414E-2</v>
      </c>
    </row>
    <row r="383" spans="1:6" x14ac:dyDescent="0.15">
      <c r="A383">
        <v>211.05</v>
      </c>
      <c r="B383">
        <v>10.045999999999999</v>
      </c>
      <c r="C383" s="2">
        <f t="shared" si="20"/>
        <v>1080.3685692347069</v>
      </c>
      <c r="D383" s="2">
        <f t="shared" si="21"/>
        <v>0.10464583333333333</v>
      </c>
      <c r="E383" s="2">
        <f t="shared" si="22"/>
        <v>1193.4246384694138</v>
      </c>
      <c r="F383" s="2">
        <f t="shared" si="23"/>
        <v>9.2128785360780965E-2</v>
      </c>
    </row>
    <row r="384" spans="1:6" x14ac:dyDescent="0.15">
      <c r="A384">
        <v>211.07999999999998</v>
      </c>
      <c r="B384">
        <v>9.891</v>
      </c>
      <c r="C384" s="2">
        <f t="shared" si="20"/>
        <v>1080.522139749168</v>
      </c>
      <c r="D384" s="2">
        <f t="shared" si="21"/>
        <v>0.10303125</v>
      </c>
      <c r="E384" s="2">
        <f t="shared" si="22"/>
        <v>1191.8496864601993</v>
      </c>
      <c r="F384" s="2">
        <f t="shared" si="23"/>
        <v>9.0665034966338431E-2</v>
      </c>
    </row>
    <row r="385" spans="1:6" x14ac:dyDescent="0.15">
      <c r="A385">
        <v>210.16000000000003</v>
      </c>
      <c r="B385">
        <v>9.9489999999999998</v>
      </c>
      <c r="C385" s="2">
        <f t="shared" si="20"/>
        <v>1075.8126439723576</v>
      </c>
      <c r="D385" s="2">
        <f t="shared" si="21"/>
        <v>0.10363541666666666</v>
      </c>
      <c r="E385" s="2">
        <f t="shared" si="22"/>
        <v>1187.3049355857011</v>
      </c>
      <c r="F385" s="2">
        <f t="shared" si="23"/>
        <v>9.1244858320204528E-2</v>
      </c>
    </row>
    <row r="386" spans="1:6" x14ac:dyDescent="0.15">
      <c r="A386">
        <v>209.54000000000002</v>
      </c>
      <c r="B386">
        <v>10.130000000000001</v>
      </c>
      <c r="C386" s="2">
        <f t="shared" si="20"/>
        <v>1072.6388533401589</v>
      </c>
      <c r="D386" s="2">
        <f t="shared" si="21"/>
        <v>0.10552083333333334</v>
      </c>
      <c r="E386" s="2">
        <f t="shared" si="22"/>
        <v>1185.8245990103235</v>
      </c>
      <c r="F386" s="2">
        <f t="shared" si="23"/>
        <v>9.2973496969320085E-2</v>
      </c>
    </row>
    <row r="387" spans="1:6" x14ac:dyDescent="0.15">
      <c r="A387">
        <v>209.35000000000002</v>
      </c>
      <c r="B387">
        <v>10.08</v>
      </c>
      <c r="C387" s="2">
        <f t="shared" ref="C387:C450" si="24">A387*1000/195.35</f>
        <v>1071.6662400819046</v>
      </c>
      <c r="D387" s="2">
        <f t="shared" ref="D387:D450" si="25">B387/96</f>
        <v>0.105</v>
      </c>
      <c r="E387" s="2">
        <f t="shared" ref="E387:E450" si="26">C387*(1+D387)</f>
        <v>1184.1911952905045</v>
      </c>
      <c r="F387" s="2">
        <f t="shared" ref="F387:F450" si="27">LN(1+D387)-C387/146075</f>
        <v>9.250892394742001E-2</v>
      </c>
    </row>
    <row r="388" spans="1:6" x14ac:dyDescent="0.15">
      <c r="A388">
        <v>208.61</v>
      </c>
      <c r="B388">
        <v>10.106999999999999</v>
      </c>
      <c r="C388" s="2">
        <f t="shared" si="24"/>
        <v>1067.8781673918609</v>
      </c>
      <c r="D388" s="2">
        <f t="shared" si="25"/>
        <v>0.10528124999999999</v>
      </c>
      <c r="E388" s="2">
        <f t="shared" si="26"/>
        <v>1180.3057157025853</v>
      </c>
      <c r="F388" s="2">
        <f t="shared" si="27"/>
        <v>9.2789348830261451E-2</v>
      </c>
    </row>
    <row r="389" spans="1:6" x14ac:dyDescent="0.15">
      <c r="A389">
        <v>208.33999999999997</v>
      </c>
      <c r="B389">
        <v>10.164999999999999</v>
      </c>
      <c r="C389" s="2">
        <f t="shared" si="24"/>
        <v>1066.4960327617096</v>
      </c>
      <c r="D389" s="2">
        <f t="shared" si="25"/>
        <v>0.10588541666666666</v>
      </c>
      <c r="E389" s="2">
        <f t="shared" si="26"/>
        <v>1179.4224095640302</v>
      </c>
      <c r="F389" s="2">
        <f t="shared" si="27"/>
        <v>9.3345279340579734E-2</v>
      </c>
    </row>
    <row r="390" spans="1:6" x14ac:dyDescent="0.15">
      <c r="A390">
        <v>207.77999999999997</v>
      </c>
      <c r="B390">
        <v>10.188000000000001</v>
      </c>
      <c r="C390" s="2">
        <f t="shared" si="24"/>
        <v>1063.6293831584335</v>
      </c>
      <c r="D390" s="2">
        <f t="shared" si="25"/>
        <v>0.10612500000000001</v>
      </c>
      <c r="E390" s="2">
        <f t="shared" si="26"/>
        <v>1176.5070514461222</v>
      </c>
      <c r="F390" s="2">
        <f t="shared" si="27"/>
        <v>9.3581524285278425E-2</v>
      </c>
    </row>
    <row r="391" spans="1:6" x14ac:dyDescent="0.15">
      <c r="A391">
        <v>207.73000000000002</v>
      </c>
      <c r="B391">
        <v>10.407999999999999</v>
      </c>
      <c r="C391" s="2">
        <f t="shared" si="24"/>
        <v>1063.3734323009985</v>
      </c>
      <c r="D391" s="2">
        <f t="shared" si="25"/>
        <v>0.10841666666666666</v>
      </c>
      <c r="E391" s="2">
        <f t="shared" si="26"/>
        <v>1178.6608352529649</v>
      </c>
      <c r="F391" s="2">
        <f t="shared" si="27"/>
        <v>9.5652930451028059E-2</v>
      </c>
    </row>
    <row r="392" spans="1:6" x14ac:dyDescent="0.15">
      <c r="A392">
        <v>206.63</v>
      </c>
      <c r="B392">
        <v>10.497</v>
      </c>
      <c r="C392" s="2">
        <f t="shared" si="24"/>
        <v>1057.74251343742</v>
      </c>
      <c r="D392" s="2">
        <f t="shared" si="25"/>
        <v>0.10934375</v>
      </c>
      <c r="E392" s="2">
        <f t="shared" si="26"/>
        <v>1173.4000463910929</v>
      </c>
      <c r="F392" s="2">
        <f t="shared" si="27"/>
        <v>9.652753227397172E-2</v>
      </c>
    </row>
    <row r="393" spans="1:6" x14ac:dyDescent="0.15">
      <c r="A393">
        <v>206.81</v>
      </c>
      <c r="B393">
        <v>10.343</v>
      </c>
      <c r="C393" s="2">
        <f t="shared" si="24"/>
        <v>1058.6639365241874</v>
      </c>
      <c r="D393" s="2">
        <f t="shared" si="25"/>
        <v>0.10773958333333333</v>
      </c>
      <c r="E393" s="2">
        <f t="shared" si="26"/>
        <v>1172.7239479353298</v>
      </c>
      <c r="F393" s="2">
        <f t="shared" si="27"/>
        <v>9.5074127734308331E-2</v>
      </c>
    </row>
    <row r="394" spans="1:6" x14ac:dyDescent="0.15">
      <c r="A394">
        <v>206.01</v>
      </c>
      <c r="B394">
        <v>10.628</v>
      </c>
      <c r="C394" s="2">
        <f t="shared" si="24"/>
        <v>1054.5687228052213</v>
      </c>
      <c r="D394" s="2">
        <f t="shared" si="25"/>
        <v>0.11070833333333334</v>
      </c>
      <c r="E394" s="2">
        <f t="shared" si="26"/>
        <v>1171.3182684924495</v>
      </c>
      <c r="F394" s="2">
        <f t="shared" si="27"/>
        <v>9.7778585072789553E-2</v>
      </c>
    </row>
    <row r="395" spans="1:6" x14ac:dyDescent="0.15">
      <c r="A395">
        <v>205.12</v>
      </c>
      <c r="B395">
        <v>10.462</v>
      </c>
      <c r="C395" s="2">
        <f t="shared" si="24"/>
        <v>1050.0127975428718</v>
      </c>
      <c r="D395" s="2">
        <f t="shared" si="25"/>
        <v>0.10897916666666667</v>
      </c>
      <c r="E395" s="2">
        <f t="shared" si="26"/>
        <v>1164.4423172084294</v>
      </c>
      <c r="F395" s="2">
        <f t="shared" si="27"/>
        <v>9.625174657876262E-2</v>
      </c>
    </row>
    <row r="396" spans="1:6" x14ac:dyDescent="0.15">
      <c r="A396">
        <v>205.07</v>
      </c>
      <c r="B396">
        <v>10.500999999999999</v>
      </c>
      <c r="C396" s="2">
        <f t="shared" si="24"/>
        <v>1049.7568466854364</v>
      </c>
      <c r="D396" s="2">
        <f t="shared" si="25"/>
        <v>0.10938541666666667</v>
      </c>
      <c r="E396" s="2">
        <f t="shared" si="26"/>
        <v>1164.5849367588089</v>
      </c>
      <c r="F396" s="2">
        <f t="shared" si="27"/>
        <v>9.6619759576692707E-2</v>
      </c>
    </row>
    <row r="397" spans="1:6" x14ac:dyDescent="0.15">
      <c r="A397">
        <v>203.99</v>
      </c>
      <c r="B397">
        <v>10.731999999999999</v>
      </c>
      <c r="C397" s="2">
        <f t="shared" si="24"/>
        <v>1044.2283081648325</v>
      </c>
      <c r="D397" s="2">
        <f t="shared" si="25"/>
        <v>0.11179166666666666</v>
      </c>
      <c r="E397" s="2">
        <f t="shared" si="26"/>
        <v>1160.9643311150928</v>
      </c>
      <c r="F397" s="2">
        <f t="shared" si="27"/>
        <v>9.8824251684141259E-2</v>
      </c>
    </row>
    <row r="398" spans="1:6" x14ac:dyDescent="0.15">
      <c r="A398">
        <v>204.06</v>
      </c>
      <c r="B398">
        <v>10.663</v>
      </c>
      <c r="C398" s="2">
        <f t="shared" si="24"/>
        <v>1044.5866393652418</v>
      </c>
      <c r="D398" s="2">
        <f t="shared" si="25"/>
        <v>0.11107291666666667</v>
      </c>
      <c r="E398" s="2">
        <f t="shared" si="26"/>
        <v>1160.6119241105707</v>
      </c>
      <c r="F398" s="2">
        <f t="shared" si="27"/>
        <v>9.8175110531717791E-2</v>
      </c>
    </row>
    <row r="399" spans="1:6" x14ac:dyDescent="0.15">
      <c r="A399">
        <v>202.94</v>
      </c>
      <c r="B399">
        <v>10.766999999999999</v>
      </c>
      <c r="C399" s="2">
        <f t="shared" si="24"/>
        <v>1038.8533401586897</v>
      </c>
      <c r="D399" s="2">
        <f t="shared" si="25"/>
        <v>0.11215625</v>
      </c>
      <c r="E399" s="2">
        <f t="shared" si="26"/>
        <v>1155.3672350908626</v>
      </c>
      <c r="F399" s="2">
        <f t="shared" si="27"/>
        <v>9.9188918022559414E-2</v>
      </c>
    </row>
    <row r="400" spans="1:6" x14ac:dyDescent="0.15">
      <c r="A400">
        <v>203.01999999999998</v>
      </c>
      <c r="B400">
        <v>10.705</v>
      </c>
      <c r="C400" s="2">
        <f t="shared" si="24"/>
        <v>1039.262861530586</v>
      </c>
      <c r="D400" s="2">
        <f t="shared" si="25"/>
        <v>0.11151041666666667</v>
      </c>
      <c r="E400" s="2">
        <f t="shared" si="26"/>
        <v>1155.151496246054</v>
      </c>
      <c r="F400" s="2">
        <f t="shared" si="27"/>
        <v>9.8605242072559163E-2</v>
      </c>
    </row>
    <row r="401" spans="1:6" x14ac:dyDescent="0.15">
      <c r="A401">
        <v>201.92000000000002</v>
      </c>
      <c r="B401">
        <v>10.752000000000001</v>
      </c>
      <c r="C401" s="2">
        <f t="shared" si="24"/>
        <v>1033.6319426670082</v>
      </c>
      <c r="D401" s="2">
        <f t="shared" si="25"/>
        <v>0.112</v>
      </c>
      <c r="E401" s="2">
        <f t="shared" si="26"/>
        <v>1149.3987202457131</v>
      </c>
      <c r="F401" s="2">
        <f t="shared" si="27"/>
        <v>9.9084159938149341E-2</v>
      </c>
    </row>
    <row r="402" spans="1:6" x14ac:dyDescent="0.15">
      <c r="A402">
        <v>201.88</v>
      </c>
      <c r="B402">
        <v>10.843999999999999</v>
      </c>
      <c r="C402" s="2">
        <f t="shared" si="24"/>
        <v>1033.4271819810597</v>
      </c>
      <c r="D402" s="2">
        <f t="shared" si="25"/>
        <v>0.11295833333333333</v>
      </c>
      <c r="E402" s="2">
        <f t="shared" si="26"/>
        <v>1150.1613940790035</v>
      </c>
      <c r="F402" s="2">
        <f t="shared" si="27"/>
        <v>9.9947001094591786E-2</v>
      </c>
    </row>
    <row r="403" spans="1:6" x14ac:dyDescent="0.15">
      <c r="A403">
        <v>200.76</v>
      </c>
      <c r="B403">
        <v>10.887</v>
      </c>
      <c r="C403" s="2">
        <f t="shared" si="24"/>
        <v>1027.6938827745073</v>
      </c>
      <c r="D403" s="2">
        <f t="shared" si="25"/>
        <v>0.11340625</v>
      </c>
      <c r="E403" s="2">
        <f t="shared" si="26"/>
        <v>1144.2407921679037</v>
      </c>
      <c r="F403" s="2">
        <f t="shared" si="27"/>
        <v>0.10038862505845396</v>
      </c>
    </row>
    <row r="404" spans="1:6" x14ac:dyDescent="0.15">
      <c r="A404">
        <v>200.46999999999997</v>
      </c>
      <c r="B404">
        <v>11.095000000000001</v>
      </c>
      <c r="C404" s="2">
        <f t="shared" si="24"/>
        <v>1026.2093678013821</v>
      </c>
      <c r="D404" s="2">
        <f t="shared" si="25"/>
        <v>0.11557291666666668</v>
      </c>
      <c r="E404" s="2">
        <f t="shared" si="26"/>
        <v>1144.8113775488439</v>
      </c>
      <c r="F404" s="2">
        <f t="shared" si="27"/>
        <v>0.10234287711610192</v>
      </c>
    </row>
    <row r="405" spans="1:6" x14ac:dyDescent="0.15">
      <c r="A405">
        <v>199.88</v>
      </c>
      <c r="B405">
        <v>10.945</v>
      </c>
      <c r="C405" s="2">
        <f t="shared" si="24"/>
        <v>1023.1891476836448</v>
      </c>
      <c r="D405" s="2">
        <f t="shared" si="25"/>
        <v>0.11401041666666667</v>
      </c>
      <c r="E405" s="2">
        <f t="shared" si="26"/>
        <v>1139.8433687398688</v>
      </c>
      <c r="F405" s="2">
        <f t="shared" si="27"/>
        <v>0.10096194552844129</v>
      </c>
    </row>
    <row r="406" spans="1:6" x14ac:dyDescent="0.15">
      <c r="A406">
        <v>199.95999999999998</v>
      </c>
      <c r="B406">
        <v>11.003</v>
      </c>
      <c r="C406" s="2">
        <f t="shared" si="24"/>
        <v>1023.5986690555412</v>
      </c>
      <c r="D406" s="2">
        <f t="shared" si="25"/>
        <v>0.11461458333333334</v>
      </c>
      <c r="E406" s="2">
        <f t="shared" si="26"/>
        <v>1140.9180040098968</v>
      </c>
      <c r="F406" s="2">
        <f t="shared" si="27"/>
        <v>0.10150132986231435</v>
      </c>
    </row>
    <row r="407" spans="1:6" x14ac:dyDescent="0.15">
      <c r="A407">
        <v>199.05</v>
      </c>
      <c r="B407">
        <v>11.061</v>
      </c>
      <c r="C407" s="2">
        <f t="shared" si="24"/>
        <v>1018.9403634502175</v>
      </c>
      <c r="D407" s="2">
        <f t="shared" si="25"/>
        <v>0.11521874999999999</v>
      </c>
      <c r="E407" s="2">
        <f t="shared" si="26"/>
        <v>1136.3413984514973</v>
      </c>
      <c r="F407" s="2">
        <f t="shared" si="27"/>
        <v>0.10207511370959904</v>
      </c>
    </row>
    <row r="408" spans="1:6" x14ac:dyDescent="0.15">
      <c r="A408">
        <v>197.98000000000002</v>
      </c>
      <c r="B408">
        <v>11.308</v>
      </c>
      <c r="C408" s="2">
        <f t="shared" si="24"/>
        <v>1013.4630151011007</v>
      </c>
      <c r="D408" s="2">
        <f t="shared" si="25"/>
        <v>0.11779166666666667</v>
      </c>
      <c r="E408" s="2">
        <f t="shared" si="26"/>
        <v>1132.8405127548847</v>
      </c>
      <c r="F408" s="2">
        <f t="shared" si="27"/>
        <v>0.10441704922713702</v>
      </c>
    </row>
    <row r="409" spans="1:6" x14ac:dyDescent="0.15">
      <c r="A409">
        <v>198.02999999999997</v>
      </c>
      <c r="B409">
        <v>11.18</v>
      </c>
      <c r="C409" s="2">
        <f t="shared" si="24"/>
        <v>1013.7189659585358</v>
      </c>
      <c r="D409" s="2">
        <f t="shared" si="25"/>
        <v>0.11645833333333333</v>
      </c>
      <c r="E409" s="2">
        <f t="shared" si="26"/>
        <v>1131.7749872024569</v>
      </c>
      <c r="F409" s="2">
        <f t="shared" si="27"/>
        <v>0.10322175693254219</v>
      </c>
    </row>
    <row r="410" spans="1:6" x14ac:dyDescent="0.15">
      <c r="A410">
        <v>196.89999999999998</v>
      </c>
      <c r="B410">
        <v>11.358000000000001</v>
      </c>
      <c r="C410" s="2">
        <f t="shared" si="24"/>
        <v>1007.9344765804964</v>
      </c>
      <c r="D410" s="2">
        <f t="shared" si="25"/>
        <v>0.1183125</v>
      </c>
      <c r="E410" s="2">
        <f t="shared" si="26"/>
        <v>1127.1857243409263</v>
      </c>
      <c r="F410" s="2">
        <f t="shared" si="27"/>
        <v>0.10492073645169614</v>
      </c>
    </row>
    <row r="411" spans="1:6" x14ac:dyDescent="0.15">
      <c r="A411">
        <v>196.77999999999997</v>
      </c>
      <c r="B411">
        <v>11.276999999999999</v>
      </c>
      <c r="C411" s="2">
        <f t="shared" si="24"/>
        <v>1007.3201945226515</v>
      </c>
      <c r="D411" s="2">
        <f t="shared" si="25"/>
        <v>0.11746875</v>
      </c>
      <c r="E411" s="2">
        <f t="shared" si="26"/>
        <v>1125.6488386229842</v>
      </c>
      <c r="F411" s="2">
        <f t="shared" si="27"/>
        <v>0.10417017194164051</v>
      </c>
    </row>
    <row r="412" spans="1:6" x14ac:dyDescent="0.15">
      <c r="A412">
        <v>195.76</v>
      </c>
      <c r="B412">
        <v>11.531000000000001</v>
      </c>
      <c r="C412" s="2">
        <f t="shared" si="24"/>
        <v>1002.0987970309701</v>
      </c>
      <c r="D412" s="2">
        <f t="shared" si="25"/>
        <v>0.12011458333333334</v>
      </c>
      <c r="E412" s="2">
        <f t="shared" si="26"/>
        <v>1122.4654764951795</v>
      </c>
      <c r="F412" s="2">
        <f t="shared" si="27"/>
        <v>0.10657082028908868</v>
      </c>
    </row>
    <row r="413" spans="1:6" x14ac:dyDescent="0.15">
      <c r="A413">
        <v>195.93</v>
      </c>
      <c r="B413">
        <v>11.574</v>
      </c>
      <c r="C413" s="2">
        <f t="shared" si="24"/>
        <v>1002.9690299462503</v>
      </c>
      <c r="D413" s="2">
        <f t="shared" si="25"/>
        <v>0.1205625</v>
      </c>
      <c r="E413" s="2">
        <f t="shared" si="26"/>
        <v>1123.889483619145</v>
      </c>
      <c r="F413" s="2">
        <f t="shared" si="27"/>
        <v>0.10696466760184192</v>
      </c>
    </row>
    <row r="414" spans="1:6" x14ac:dyDescent="0.15">
      <c r="A414">
        <v>194.76999999999998</v>
      </c>
      <c r="B414">
        <v>11.032999999999999</v>
      </c>
      <c r="C414" s="2">
        <f t="shared" si="24"/>
        <v>997.03097005374957</v>
      </c>
      <c r="D414" s="2">
        <f t="shared" si="25"/>
        <v>0.11492708333333333</v>
      </c>
      <c r="E414" s="2">
        <f t="shared" si="26"/>
        <v>1111.6168314350309</v>
      </c>
      <c r="F414" s="2">
        <f t="shared" si="27"/>
        <v>0.10196353364925284</v>
      </c>
    </row>
    <row r="415" spans="1:6" x14ac:dyDescent="0.15">
      <c r="A415">
        <v>194.7</v>
      </c>
      <c r="B415">
        <v>11.489000000000001</v>
      </c>
      <c r="C415" s="2">
        <f t="shared" si="24"/>
        <v>996.67263885334023</v>
      </c>
      <c r="D415" s="2">
        <f t="shared" si="25"/>
        <v>0.11967708333333334</v>
      </c>
      <c r="E415" s="2">
        <f t="shared" si="26"/>
        <v>1115.9515133094446</v>
      </c>
      <c r="F415" s="2">
        <f t="shared" si="27"/>
        <v>0.10621730533521397</v>
      </c>
    </row>
    <row r="416" spans="1:6" x14ac:dyDescent="0.15">
      <c r="A416">
        <v>193.8</v>
      </c>
      <c r="B416">
        <v>11.561999999999999</v>
      </c>
      <c r="C416" s="2">
        <f t="shared" si="24"/>
        <v>992.06552341950351</v>
      </c>
      <c r="D416" s="2">
        <f t="shared" si="25"/>
        <v>0.12043749999999999</v>
      </c>
      <c r="E416" s="2">
        <f t="shared" si="26"/>
        <v>1111.5474148963399</v>
      </c>
      <c r="F416" s="2">
        <f t="shared" si="27"/>
        <v>0.10692775346869293</v>
      </c>
    </row>
    <row r="417" spans="1:6" x14ac:dyDescent="0.15">
      <c r="A417">
        <v>192.82</v>
      </c>
      <c r="B417">
        <v>11.601000000000001</v>
      </c>
      <c r="C417" s="2">
        <f t="shared" si="24"/>
        <v>987.04888661377015</v>
      </c>
      <c r="D417" s="2">
        <f t="shared" si="25"/>
        <v>0.12084375000000001</v>
      </c>
      <c r="E417" s="2">
        <f t="shared" si="26"/>
        <v>1106.3275755055029</v>
      </c>
      <c r="F417" s="2">
        <f t="shared" si="27"/>
        <v>0.10732461221690595</v>
      </c>
    </row>
    <row r="418" spans="1:6" x14ac:dyDescent="0.15">
      <c r="A418">
        <v>192.64</v>
      </c>
      <c r="B418">
        <v>11.616</v>
      </c>
      <c r="C418" s="2">
        <f t="shared" si="24"/>
        <v>986.12746352700287</v>
      </c>
      <c r="D418" s="2">
        <f t="shared" si="25"/>
        <v>0.121</v>
      </c>
      <c r="E418" s="2">
        <f t="shared" si="26"/>
        <v>1105.4488866137701</v>
      </c>
      <c r="F418" s="2">
        <f t="shared" si="27"/>
        <v>0.10747031428665471</v>
      </c>
    </row>
    <row r="419" spans="1:6" x14ac:dyDescent="0.15">
      <c r="A419">
        <v>191.58999999999997</v>
      </c>
      <c r="B419">
        <v>11.69</v>
      </c>
      <c r="C419" s="2">
        <f t="shared" si="24"/>
        <v>980.75249552085984</v>
      </c>
      <c r="D419" s="2">
        <f t="shared" si="25"/>
        <v>0.12177083333333333</v>
      </c>
      <c r="E419" s="2">
        <f t="shared" si="26"/>
        <v>1100.1795441941813</v>
      </c>
      <c r="F419" s="2">
        <f t="shared" si="27"/>
        <v>0.10819450401691462</v>
      </c>
    </row>
    <row r="420" spans="1:6" x14ac:dyDescent="0.15">
      <c r="A420">
        <v>191.39</v>
      </c>
      <c r="B420">
        <v>11.759</v>
      </c>
      <c r="C420" s="2">
        <f t="shared" si="24"/>
        <v>979.72869209111855</v>
      </c>
      <c r="D420" s="2">
        <f t="shared" si="25"/>
        <v>0.12248958333333333</v>
      </c>
      <c r="E420" s="2">
        <f t="shared" si="26"/>
        <v>1099.7352513650712</v>
      </c>
      <c r="F420" s="2">
        <f t="shared" si="27"/>
        <v>0.10884203560582988</v>
      </c>
    </row>
    <row r="421" spans="1:6" x14ac:dyDescent="0.15">
      <c r="A421">
        <v>190.43</v>
      </c>
      <c r="B421">
        <v>11.836</v>
      </c>
      <c r="C421" s="2">
        <f t="shared" si="24"/>
        <v>974.81443562835943</v>
      </c>
      <c r="D421" s="2">
        <f t="shared" si="25"/>
        <v>0.12329166666666667</v>
      </c>
      <c r="E421" s="2">
        <f t="shared" si="26"/>
        <v>1095.0009320877059</v>
      </c>
      <c r="F421" s="2">
        <f t="shared" si="27"/>
        <v>0.10958997992492563</v>
      </c>
    </row>
    <row r="422" spans="1:6" x14ac:dyDescent="0.15">
      <c r="A422">
        <v>190.37</v>
      </c>
      <c r="B422">
        <v>11.885999999999999</v>
      </c>
      <c r="C422" s="2">
        <f t="shared" si="24"/>
        <v>974.50729459943693</v>
      </c>
      <c r="D422" s="2">
        <f t="shared" si="25"/>
        <v>0.12381249999999999</v>
      </c>
      <c r="E422" s="2">
        <f t="shared" si="26"/>
        <v>1095.1634790120297</v>
      </c>
      <c r="F422" s="2">
        <f t="shared" si="27"/>
        <v>0.11005564214010155</v>
      </c>
    </row>
    <row r="423" spans="1:6" x14ac:dyDescent="0.15">
      <c r="A423">
        <v>189.20999999999998</v>
      </c>
      <c r="B423">
        <v>11.879</v>
      </c>
      <c r="C423" s="2">
        <f t="shared" si="24"/>
        <v>968.56923470693619</v>
      </c>
      <c r="D423" s="2">
        <f t="shared" si="25"/>
        <v>0.12373958333333333</v>
      </c>
      <c r="E423" s="2">
        <f t="shared" si="26"/>
        <v>1088.4195882390579</v>
      </c>
      <c r="F423" s="2">
        <f t="shared" si="27"/>
        <v>0.1100314074932025</v>
      </c>
    </row>
    <row r="424" spans="1:6" x14ac:dyDescent="0.15">
      <c r="A424">
        <v>189.14</v>
      </c>
      <c r="B424">
        <v>12.037000000000001</v>
      </c>
      <c r="C424" s="2">
        <f t="shared" si="24"/>
        <v>968.21090350652673</v>
      </c>
      <c r="D424" s="2">
        <f t="shared" si="25"/>
        <v>0.12538541666666667</v>
      </c>
      <c r="E424" s="2">
        <f t="shared" si="26"/>
        <v>1089.6104310639023</v>
      </c>
      <c r="F424" s="2">
        <f t="shared" si="27"/>
        <v>0.11149739293193013</v>
      </c>
    </row>
    <row r="425" spans="1:6" x14ac:dyDescent="0.15">
      <c r="A425">
        <v>188</v>
      </c>
      <c r="B425">
        <v>11.997999999999999</v>
      </c>
      <c r="C425" s="2">
        <f t="shared" si="24"/>
        <v>962.37522395700023</v>
      </c>
      <c r="D425" s="2">
        <f t="shared" si="25"/>
        <v>0.12497916666666666</v>
      </c>
      <c r="E425" s="2">
        <f t="shared" si="26"/>
        <v>1082.6520774677929</v>
      </c>
      <c r="F425" s="2">
        <f t="shared" si="27"/>
        <v>0.1111762902064635</v>
      </c>
    </row>
    <row r="426" spans="1:6" x14ac:dyDescent="0.15">
      <c r="A426">
        <v>187.71999999999997</v>
      </c>
      <c r="B426">
        <v>12.265000000000001</v>
      </c>
      <c r="C426" s="2">
        <f t="shared" si="24"/>
        <v>960.94189915536208</v>
      </c>
      <c r="D426" s="2">
        <f t="shared" si="25"/>
        <v>0.12776041666666668</v>
      </c>
      <c r="E426" s="2">
        <f t="shared" si="26"/>
        <v>1083.7122365839091</v>
      </c>
      <c r="F426" s="2">
        <f t="shared" si="27"/>
        <v>0.11365531943710638</v>
      </c>
    </row>
    <row r="427" spans="1:6" x14ac:dyDescent="0.15">
      <c r="A427">
        <v>186.52999999999997</v>
      </c>
      <c r="B427">
        <v>12.090999999999999</v>
      </c>
      <c r="C427" s="2">
        <f t="shared" si="24"/>
        <v>954.85026874840014</v>
      </c>
      <c r="D427" s="2">
        <f t="shared" si="25"/>
        <v>0.12594791666666666</v>
      </c>
      <c r="E427" s="2">
        <f t="shared" si="26"/>
        <v>1075.1116708258678</v>
      </c>
      <c r="F427" s="2">
        <f t="shared" si="27"/>
        <v>0.11208856103344413</v>
      </c>
    </row>
    <row r="428" spans="1:6" x14ac:dyDescent="0.15">
      <c r="A428">
        <v>186.51999999999998</v>
      </c>
      <c r="B428">
        <v>12.356999999999999</v>
      </c>
      <c r="C428" s="2">
        <f t="shared" si="24"/>
        <v>954.79907857691308</v>
      </c>
      <c r="D428" s="2">
        <f t="shared" si="25"/>
        <v>0.12871874999999999</v>
      </c>
      <c r="E428" s="2">
        <f t="shared" si="26"/>
        <v>1077.6996224724851</v>
      </c>
      <c r="F428" s="2">
        <f t="shared" si="27"/>
        <v>0.11454677787692925</v>
      </c>
    </row>
    <row r="429" spans="1:6" x14ac:dyDescent="0.15">
      <c r="A429">
        <v>185.37</v>
      </c>
      <c r="B429">
        <v>12.238</v>
      </c>
      <c r="C429" s="2">
        <f t="shared" si="24"/>
        <v>948.91220885589973</v>
      </c>
      <c r="D429" s="2">
        <f t="shared" si="25"/>
        <v>0.12747916666666667</v>
      </c>
      <c r="E429" s="2">
        <f t="shared" si="26"/>
        <v>1069.8787464806758</v>
      </c>
      <c r="F429" s="2">
        <f t="shared" si="27"/>
        <v>0.1134882530936729</v>
      </c>
    </row>
    <row r="430" spans="1:6" x14ac:dyDescent="0.15">
      <c r="A430">
        <v>184.45</v>
      </c>
      <c r="B430">
        <v>12.238</v>
      </c>
      <c r="C430" s="2">
        <f t="shared" si="24"/>
        <v>944.20271307908888</v>
      </c>
      <c r="D430" s="2">
        <f t="shared" si="25"/>
        <v>0.12747916666666667</v>
      </c>
      <c r="E430" s="2">
        <f t="shared" si="26"/>
        <v>1064.5688881068168</v>
      </c>
      <c r="F430" s="2">
        <f t="shared" si="27"/>
        <v>0.11352049335228533</v>
      </c>
    </row>
    <row r="431" spans="1:6" x14ac:dyDescent="0.15">
      <c r="A431">
        <v>184.17000000000002</v>
      </c>
      <c r="B431">
        <v>12.292</v>
      </c>
      <c r="C431" s="2">
        <f t="shared" si="24"/>
        <v>942.76938827745096</v>
      </c>
      <c r="D431" s="2">
        <f t="shared" si="25"/>
        <v>0.12804166666666666</v>
      </c>
      <c r="E431" s="2">
        <f t="shared" si="26"/>
        <v>1063.4831520348096</v>
      </c>
      <c r="F431" s="2">
        <f t="shared" si="27"/>
        <v>0.11402908176635758</v>
      </c>
    </row>
    <row r="432" spans="1:6" x14ac:dyDescent="0.15">
      <c r="A432">
        <v>183.06</v>
      </c>
      <c r="B432">
        <v>12.346</v>
      </c>
      <c r="C432" s="2">
        <f t="shared" si="24"/>
        <v>937.08727924238553</v>
      </c>
      <c r="D432" s="2">
        <f t="shared" si="25"/>
        <v>0.12860416666666666</v>
      </c>
      <c r="E432" s="2">
        <f t="shared" si="26"/>
        <v>1057.6006078832866</v>
      </c>
      <c r="F432" s="2">
        <f t="shared" si="27"/>
        <v>0.11456650784705788</v>
      </c>
    </row>
    <row r="433" spans="1:6" x14ac:dyDescent="0.15">
      <c r="A433">
        <v>182.83999999999997</v>
      </c>
      <c r="B433">
        <v>12.391999999999999</v>
      </c>
      <c r="C433" s="2">
        <f t="shared" si="24"/>
        <v>935.96109546966966</v>
      </c>
      <c r="D433" s="2">
        <f t="shared" si="25"/>
        <v>0.12908333333333333</v>
      </c>
      <c r="E433" s="2">
        <f t="shared" si="26"/>
        <v>1056.7780735432129</v>
      </c>
      <c r="F433" s="2">
        <f t="shared" si="27"/>
        <v>0.11499869311466682</v>
      </c>
    </row>
    <row r="434" spans="1:6" x14ac:dyDescent="0.15">
      <c r="A434">
        <v>181.51999999999998</v>
      </c>
      <c r="B434">
        <v>12.596</v>
      </c>
      <c r="C434" s="2">
        <f t="shared" si="24"/>
        <v>929.20399283337588</v>
      </c>
      <c r="D434" s="2">
        <f t="shared" si="25"/>
        <v>0.13120833333333334</v>
      </c>
      <c r="E434" s="2">
        <f t="shared" si="26"/>
        <v>1051.1233000597217</v>
      </c>
      <c r="F434" s="2">
        <f t="shared" si="27"/>
        <v>0.1169252397418758</v>
      </c>
    </row>
    <row r="435" spans="1:6" x14ac:dyDescent="0.15">
      <c r="A435">
        <v>181.38</v>
      </c>
      <c r="B435">
        <v>12.512</v>
      </c>
      <c r="C435" s="2">
        <f t="shared" si="24"/>
        <v>928.48733043255697</v>
      </c>
      <c r="D435" s="2">
        <f t="shared" si="25"/>
        <v>0.13033333333333333</v>
      </c>
      <c r="E435" s="2">
        <f t="shared" si="26"/>
        <v>1049.5001791656002</v>
      </c>
      <c r="F435" s="2">
        <f t="shared" si="27"/>
        <v>0.11615633740243245</v>
      </c>
    </row>
    <row r="436" spans="1:6" x14ac:dyDescent="0.15">
      <c r="A436">
        <v>180.81</v>
      </c>
      <c r="B436">
        <v>12.535</v>
      </c>
      <c r="C436" s="2">
        <f t="shared" si="24"/>
        <v>925.56949065779372</v>
      </c>
      <c r="D436" s="2">
        <f t="shared" si="25"/>
        <v>0.13057291666666668</v>
      </c>
      <c r="E436" s="2">
        <f t="shared" si="26"/>
        <v>1046.423798630663</v>
      </c>
      <c r="F436" s="2">
        <f t="shared" si="27"/>
        <v>0.11638824800976585</v>
      </c>
    </row>
    <row r="437" spans="1:6" x14ac:dyDescent="0.15">
      <c r="A437">
        <v>179.52999999999997</v>
      </c>
      <c r="B437">
        <v>12.581</v>
      </c>
      <c r="C437" s="2">
        <f t="shared" si="24"/>
        <v>919.01714870744809</v>
      </c>
      <c r="D437" s="2">
        <f t="shared" si="25"/>
        <v>0.13105208333333332</v>
      </c>
      <c r="E437" s="2">
        <f t="shared" si="26"/>
        <v>1039.4562606646189</v>
      </c>
      <c r="F437" s="2">
        <f t="shared" si="27"/>
        <v>0.11685684064814418</v>
      </c>
    </row>
    <row r="438" spans="1:6" x14ac:dyDescent="0.15">
      <c r="A438">
        <v>179.29000000000002</v>
      </c>
      <c r="B438">
        <v>12.82</v>
      </c>
      <c r="C438" s="2">
        <f t="shared" si="24"/>
        <v>917.78858459175854</v>
      </c>
      <c r="D438" s="2">
        <f t="shared" si="25"/>
        <v>0.13354166666666667</v>
      </c>
      <c r="E438" s="2">
        <f t="shared" si="26"/>
        <v>1040.3516018257831</v>
      </c>
      <c r="F438" s="2">
        <f t="shared" si="27"/>
        <v>0.11906395397404876</v>
      </c>
    </row>
    <row r="439" spans="1:6" x14ac:dyDescent="0.15">
      <c r="A439">
        <v>178.14999999999998</v>
      </c>
      <c r="B439">
        <v>12.708</v>
      </c>
      <c r="C439" s="2">
        <f t="shared" si="24"/>
        <v>911.95290504223181</v>
      </c>
      <c r="D439" s="2">
        <f t="shared" si="25"/>
        <v>0.13237499999999999</v>
      </c>
      <c r="E439" s="2">
        <f t="shared" si="26"/>
        <v>1032.6726708471972</v>
      </c>
      <c r="F439" s="2">
        <f t="shared" si="27"/>
        <v>0.11807415127709238</v>
      </c>
    </row>
    <row r="440" spans="1:6" x14ac:dyDescent="0.15">
      <c r="A440">
        <v>177.68</v>
      </c>
      <c r="B440">
        <v>12.786</v>
      </c>
      <c r="C440" s="2">
        <f t="shared" si="24"/>
        <v>909.54696698233943</v>
      </c>
      <c r="D440" s="2">
        <f t="shared" si="25"/>
        <v>0.13318749999999999</v>
      </c>
      <c r="E440" s="2">
        <f t="shared" si="26"/>
        <v>1030.6872536472997</v>
      </c>
      <c r="F440" s="2">
        <f t="shared" si="27"/>
        <v>0.11880788304056794</v>
      </c>
    </row>
    <row r="441" spans="1:6" x14ac:dyDescent="0.15">
      <c r="A441">
        <v>176.61</v>
      </c>
      <c r="B441">
        <v>12.832000000000001</v>
      </c>
      <c r="C441" s="2">
        <f t="shared" si="24"/>
        <v>904.06961863322249</v>
      </c>
      <c r="D441" s="2">
        <f t="shared" si="25"/>
        <v>0.13366666666666668</v>
      </c>
      <c r="E441" s="2">
        <f t="shared" si="26"/>
        <v>1024.9135909905299</v>
      </c>
      <c r="F441" s="2">
        <f t="shared" si="27"/>
        <v>0.11926813901614275</v>
      </c>
    </row>
    <row r="442" spans="1:6" x14ac:dyDescent="0.15">
      <c r="A442">
        <v>175.42000000000002</v>
      </c>
      <c r="B442">
        <v>13.055999999999999</v>
      </c>
      <c r="C442" s="2">
        <f t="shared" si="24"/>
        <v>897.97798822626078</v>
      </c>
      <c r="D442" s="2">
        <f t="shared" si="25"/>
        <v>0.13599999999999998</v>
      </c>
      <c r="E442" s="2">
        <f t="shared" si="26"/>
        <v>1020.1029946250321</v>
      </c>
      <c r="F442" s="2">
        <f t="shared" si="27"/>
        <v>0.1213659440317936</v>
      </c>
    </row>
    <row r="443" spans="1:6" x14ac:dyDescent="0.15">
      <c r="A443">
        <v>174.89</v>
      </c>
      <c r="B443">
        <v>13.006</v>
      </c>
      <c r="C443" s="2">
        <f t="shared" si="24"/>
        <v>895.26490913744567</v>
      </c>
      <c r="D443" s="2">
        <f t="shared" si="25"/>
        <v>0.13547916666666668</v>
      </c>
      <c r="E443" s="2">
        <f t="shared" si="26"/>
        <v>1016.5546529732958</v>
      </c>
      <c r="F443" s="2">
        <f t="shared" si="27"/>
        <v>0.12092593204319424</v>
      </c>
    </row>
    <row r="444" spans="1:6" x14ac:dyDescent="0.15">
      <c r="A444">
        <v>174.12</v>
      </c>
      <c r="B444">
        <v>13.06</v>
      </c>
      <c r="C444" s="2">
        <f t="shared" si="24"/>
        <v>891.3232659329409</v>
      </c>
      <c r="D444" s="2">
        <f t="shared" si="25"/>
        <v>0.13604166666666667</v>
      </c>
      <c r="E444" s="2">
        <f t="shared" si="26"/>
        <v>1012.5803685692347</v>
      </c>
      <c r="F444" s="2">
        <f t="shared" si="27"/>
        <v>0.12144817865008305</v>
      </c>
    </row>
    <row r="445" spans="1:6" x14ac:dyDescent="0.15">
      <c r="A445">
        <v>173.86</v>
      </c>
      <c r="B445">
        <v>13.345000000000001</v>
      </c>
      <c r="C445" s="2">
        <f t="shared" si="24"/>
        <v>889.99232147427699</v>
      </c>
      <c r="D445" s="2">
        <f t="shared" si="25"/>
        <v>0.13901041666666666</v>
      </c>
      <c r="E445" s="2">
        <f t="shared" si="26"/>
        <v>1013.7105249125501</v>
      </c>
      <c r="F445" s="2">
        <f t="shared" si="27"/>
        <v>0.12406712186988789</v>
      </c>
    </row>
    <row r="446" spans="1:6" x14ac:dyDescent="0.15">
      <c r="A446">
        <v>172.63</v>
      </c>
      <c r="B446">
        <v>13.055999999999999</v>
      </c>
      <c r="C446" s="2">
        <f t="shared" si="24"/>
        <v>883.69593038136679</v>
      </c>
      <c r="D446" s="2">
        <f t="shared" si="25"/>
        <v>0.13599999999999998</v>
      </c>
      <c r="E446" s="2">
        <f t="shared" si="26"/>
        <v>1003.8785769132326</v>
      </c>
      <c r="F446" s="2">
        <f t="shared" si="27"/>
        <v>0.12146371612041174</v>
      </c>
    </row>
    <row r="447" spans="1:6" x14ac:dyDescent="0.15">
      <c r="A447">
        <v>172.19</v>
      </c>
      <c r="B447">
        <v>13.114000000000001</v>
      </c>
      <c r="C447" s="2">
        <f t="shared" si="24"/>
        <v>881.4435628359355</v>
      </c>
      <c r="D447" s="2">
        <f t="shared" si="25"/>
        <v>0.13660416666666667</v>
      </c>
      <c r="E447" s="2">
        <f t="shared" si="26"/>
        <v>1001.852426200836</v>
      </c>
      <c r="F447" s="2">
        <f t="shared" si="27"/>
        <v>0.12201083085389443</v>
      </c>
    </row>
    <row r="448" spans="1:6" x14ac:dyDescent="0.15">
      <c r="A448">
        <v>170.79000000000002</v>
      </c>
      <c r="B448">
        <v>13.170999999999999</v>
      </c>
      <c r="C448" s="2">
        <f t="shared" si="24"/>
        <v>874.2769388277452</v>
      </c>
      <c r="D448" s="2">
        <f t="shared" si="25"/>
        <v>0.13719791666666667</v>
      </c>
      <c r="E448" s="2">
        <f t="shared" si="26"/>
        <v>994.22591342462249</v>
      </c>
      <c r="F448" s="2">
        <f t="shared" si="27"/>
        <v>0.1225821451467142</v>
      </c>
    </row>
    <row r="449" spans="1:6" x14ac:dyDescent="0.15">
      <c r="A449">
        <v>170.49</v>
      </c>
      <c r="B449">
        <v>13.337</v>
      </c>
      <c r="C449" s="2">
        <f t="shared" si="24"/>
        <v>872.74123368313292</v>
      </c>
      <c r="D449" s="2">
        <f t="shared" si="25"/>
        <v>0.13892708333333334</v>
      </c>
      <c r="E449" s="2">
        <f t="shared" si="26"/>
        <v>993.98862778346574</v>
      </c>
      <c r="F449" s="2">
        <f t="shared" si="27"/>
        <v>0.12411205373771046</v>
      </c>
    </row>
    <row r="450" spans="1:6" x14ac:dyDescent="0.15">
      <c r="A450">
        <v>169.10000000000002</v>
      </c>
      <c r="B450">
        <v>13.218</v>
      </c>
      <c r="C450" s="2">
        <f t="shared" si="24"/>
        <v>865.62579984642969</v>
      </c>
      <c r="D450" s="2">
        <f t="shared" si="25"/>
        <v>0.13768749999999999</v>
      </c>
      <c r="E450" s="2">
        <f t="shared" si="26"/>
        <v>984.81165216278498</v>
      </c>
      <c r="F450" s="2">
        <f t="shared" si="27"/>
        <v>0.12307179371597823</v>
      </c>
    </row>
    <row r="451" spans="1:6" x14ac:dyDescent="0.15">
      <c r="A451">
        <v>168.66000000000003</v>
      </c>
      <c r="B451">
        <v>13.526</v>
      </c>
      <c r="C451" s="2">
        <f t="shared" ref="C451:C462" si="28">A451*1000/195.35</f>
        <v>863.37343230099839</v>
      </c>
      <c r="D451" s="2">
        <f t="shared" ref="D451:D462" si="29">B451/96</f>
        <v>0.14089583333333333</v>
      </c>
      <c r="E451" s="2">
        <f t="shared" ref="E451:E462" si="30">C451*(1+D451)</f>
        <v>985.01915152290792</v>
      </c>
      <c r="F451" s="2">
        <f t="shared" ref="F451:F462" si="31">LN(1+D451)-C451/146075</f>
        <v>0.12590329207210132</v>
      </c>
    </row>
    <row r="452" spans="1:6" x14ac:dyDescent="0.15">
      <c r="A452">
        <v>167.23000000000002</v>
      </c>
      <c r="B452">
        <v>13.391</v>
      </c>
      <c r="C452" s="2">
        <f t="shared" si="28"/>
        <v>856.05323777834678</v>
      </c>
      <c r="D452" s="2">
        <f t="shared" si="29"/>
        <v>0.13948958333333333</v>
      </c>
      <c r="E452" s="2">
        <f t="shared" si="30"/>
        <v>975.46374722719941</v>
      </c>
      <c r="F452" s="2">
        <f t="shared" si="31"/>
        <v>0.12472006034751974</v>
      </c>
    </row>
    <row r="453" spans="1:6" x14ac:dyDescent="0.15">
      <c r="A453">
        <v>166.74</v>
      </c>
      <c r="B453">
        <v>13.457000000000001</v>
      </c>
      <c r="C453" s="2">
        <f t="shared" si="28"/>
        <v>853.54491937547994</v>
      </c>
      <c r="D453" s="2">
        <f t="shared" si="29"/>
        <v>0.14017708333333334</v>
      </c>
      <c r="E453" s="2">
        <f t="shared" si="30"/>
        <v>973.1923566675199</v>
      </c>
      <c r="F453" s="2">
        <f t="shared" si="31"/>
        <v>0.12534039016437737</v>
      </c>
    </row>
    <row r="454" spans="1:6" x14ac:dyDescent="0.15">
      <c r="A454">
        <v>166.06</v>
      </c>
      <c r="B454">
        <v>13.417999999999999</v>
      </c>
      <c r="C454" s="2">
        <f t="shared" si="28"/>
        <v>850.06398771435886</v>
      </c>
      <c r="D454" s="2">
        <f t="shared" si="29"/>
        <v>0.13977083333333332</v>
      </c>
      <c r="E454" s="2">
        <f t="shared" si="30"/>
        <v>968.87813966385124</v>
      </c>
      <c r="F454" s="2">
        <f t="shared" si="31"/>
        <v>0.12500785212713728</v>
      </c>
    </row>
    <row r="455" spans="1:6" x14ac:dyDescent="0.15">
      <c r="A455">
        <v>164.37</v>
      </c>
      <c r="B455">
        <v>13.538</v>
      </c>
      <c r="C455" s="2">
        <f t="shared" si="28"/>
        <v>841.41284873304323</v>
      </c>
      <c r="D455" s="2">
        <f t="shared" si="29"/>
        <v>0.14102083333333335</v>
      </c>
      <c r="E455" s="2">
        <f t="shared" si="30"/>
        <v>960.06958983875097</v>
      </c>
      <c r="F455" s="2">
        <f t="shared" si="31"/>
        <v>0.12616318682430219</v>
      </c>
    </row>
    <row r="456" spans="1:6" x14ac:dyDescent="0.15">
      <c r="A456">
        <v>164.26</v>
      </c>
      <c r="B456">
        <v>13.587999999999999</v>
      </c>
      <c r="C456" s="2">
        <f t="shared" si="28"/>
        <v>840.84975684668541</v>
      </c>
      <c r="D456" s="2">
        <f t="shared" si="29"/>
        <v>0.14154166666666665</v>
      </c>
      <c r="E456" s="2">
        <f t="shared" si="30"/>
        <v>959.86503284702667</v>
      </c>
      <c r="F456" s="2">
        <f t="shared" si="31"/>
        <v>0.12662340008792694</v>
      </c>
    </row>
    <row r="457" spans="1:6" x14ac:dyDescent="0.15">
      <c r="A457">
        <v>162.60000000000002</v>
      </c>
      <c r="B457">
        <v>13.824</v>
      </c>
      <c r="C457" s="2">
        <f t="shared" si="28"/>
        <v>832.3521883798312</v>
      </c>
      <c r="D457" s="2">
        <f t="shared" si="29"/>
        <v>0.14399999999999999</v>
      </c>
      <c r="E457" s="2">
        <f t="shared" si="30"/>
        <v>952.21090350652685</v>
      </c>
      <c r="F457" s="2">
        <f t="shared" si="31"/>
        <v>0.12883277768545251</v>
      </c>
    </row>
    <row r="458" spans="1:6" x14ac:dyDescent="0.15">
      <c r="A458">
        <v>144.81</v>
      </c>
      <c r="B458">
        <v>13.835000000000001</v>
      </c>
      <c r="C458" s="2">
        <f t="shared" si="28"/>
        <v>741.28487330432563</v>
      </c>
      <c r="D458" s="2">
        <f t="shared" si="29"/>
        <v>0.14411458333333335</v>
      </c>
      <c r="E458" s="2">
        <f t="shared" si="30"/>
        <v>848.11483395188122</v>
      </c>
      <c r="F458" s="2">
        <f t="shared" si="31"/>
        <v>0.12955636140519744</v>
      </c>
    </row>
    <row r="459" spans="1:6" x14ac:dyDescent="0.15">
      <c r="A459">
        <v>145.74</v>
      </c>
      <c r="B459">
        <v>13.839</v>
      </c>
      <c r="C459" s="2">
        <f t="shared" si="28"/>
        <v>746.04555925262355</v>
      </c>
      <c r="D459" s="2">
        <f t="shared" si="29"/>
        <v>0.14415625000000001</v>
      </c>
      <c r="E459" s="2">
        <f t="shared" si="30"/>
        <v>853.59268940363449</v>
      </c>
      <c r="F459" s="2">
        <f t="shared" si="31"/>
        <v>0.12956018830962182</v>
      </c>
    </row>
    <row r="460" spans="1:6" x14ac:dyDescent="0.15">
      <c r="A460">
        <v>145.63999999999999</v>
      </c>
      <c r="B460">
        <v>14.02</v>
      </c>
      <c r="C460" s="2">
        <f t="shared" si="28"/>
        <v>745.53365753775279</v>
      </c>
      <c r="D460" s="2">
        <f t="shared" si="29"/>
        <v>0.14604166666666665</v>
      </c>
      <c r="E460" s="2">
        <f t="shared" si="30"/>
        <v>854.41263544066203</v>
      </c>
      <c r="F460" s="2">
        <f t="shared" si="31"/>
        <v>0.13121020286609048</v>
      </c>
    </row>
    <row r="461" spans="1:6" x14ac:dyDescent="0.15">
      <c r="A461">
        <v>144.86000000000001</v>
      </c>
      <c r="B461">
        <v>13.955</v>
      </c>
      <c r="C461" s="2">
        <f t="shared" si="28"/>
        <v>741.54082416176095</v>
      </c>
      <c r="D461" s="2">
        <f t="shared" si="29"/>
        <v>0.14536458333333332</v>
      </c>
      <c r="E461" s="2">
        <f t="shared" si="30"/>
        <v>849.33459709069189</v>
      </c>
      <c r="F461" s="2">
        <f t="shared" si="31"/>
        <v>0.13064656073389144</v>
      </c>
    </row>
    <row r="462" spans="1:6" x14ac:dyDescent="0.15">
      <c r="A462">
        <v>142.93</v>
      </c>
      <c r="B462">
        <v>14.170999999999999</v>
      </c>
      <c r="C462" s="2">
        <f t="shared" si="28"/>
        <v>731.66112106475555</v>
      </c>
      <c r="D462" s="2">
        <f t="shared" si="29"/>
        <v>0.14761458333333333</v>
      </c>
      <c r="E462" s="2">
        <f t="shared" si="30"/>
        <v>839.66497259192897</v>
      </c>
      <c r="F462" s="2">
        <f t="shared" si="31"/>
        <v>0.13267670819861024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3"/>
  <sheetViews>
    <sheetView zoomScale="70" zoomScaleNormal="70" workbookViewId="0">
      <selection activeCell="G61" sqref="G61"/>
    </sheetView>
  </sheetViews>
  <sheetFormatPr defaultRowHeight="13.5" x14ac:dyDescent="0.15"/>
  <cols>
    <col min="1" max="1" width="9.5" bestFit="1" customWidth="1"/>
    <col min="2" max="2" width="8.5" bestFit="1" customWidth="1"/>
    <col min="3" max="3" width="13.875" style="2" bestFit="1" customWidth="1"/>
    <col min="4" max="4" width="9.5" style="2" bestFit="1" customWidth="1"/>
    <col min="5" max="5" width="10.25" style="2" bestFit="1" customWidth="1"/>
    <col min="6" max="6" width="13.875" style="2" bestFit="1" customWidth="1"/>
    <col min="7" max="7" width="17.25" style="2" bestFit="1" customWidth="1"/>
    <col min="8" max="8" width="10.5" style="2" bestFit="1" customWidth="1"/>
    <col min="9" max="12" width="9" style="2"/>
    <col min="13" max="13" width="11.625" style="2" bestFit="1" customWidth="1"/>
    <col min="14" max="14" width="14.5" style="2" customWidth="1"/>
  </cols>
  <sheetData>
    <row r="1" spans="1:14" x14ac:dyDescent="0.15">
      <c r="A1" t="s">
        <v>40</v>
      </c>
      <c r="B1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6</v>
      </c>
      <c r="H1" s="1">
        <f>MAX(A2:A562)</f>
        <v>235.02</v>
      </c>
      <c r="M1" s="2" t="s">
        <v>46</v>
      </c>
      <c r="N1" s="2" t="s">
        <v>47</v>
      </c>
    </row>
    <row r="2" spans="1:14" x14ac:dyDescent="0.15">
      <c r="A2" s="2">
        <v>0</v>
      </c>
      <c r="B2" s="2">
        <v>1.2E-2</v>
      </c>
      <c r="C2" s="2">
        <f>A2*1000/196.39</f>
        <v>0</v>
      </c>
      <c r="D2" s="2">
        <f>B2/96</f>
        <v>1.25E-4</v>
      </c>
      <c r="E2" s="2">
        <f>C2*(1+D2)</f>
        <v>0</v>
      </c>
      <c r="F2" s="2">
        <f>LN(1+D2)-C2/151497</f>
        <v>1.2499218815091137E-4</v>
      </c>
      <c r="G2" s="2" t="s">
        <v>9</v>
      </c>
      <c r="H2" s="4">
        <f>MAX(C:C)</f>
        <v>1196.7004429960793</v>
      </c>
      <c r="M2" s="2">
        <v>1134.7981981007179</v>
      </c>
      <c r="N2" s="2">
        <v>0</v>
      </c>
    </row>
    <row r="3" spans="1:14" x14ac:dyDescent="0.15">
      <c r="A3" s="2">
        <v>5.0000000000000711E-2</v>
      </c>
      <c r="B3" s="2">
        <v>-1.4999999999999999E-2</v>
      </c>
      <c r="C3" s="2">
        <f t="shared" ref="C3:C66" si="0">A3*1000/196.39</f>
        <v>0.25459544783339638</v>
      </c>
      <c r="D3" s="2">
        <f t="shared" ref="D3:D66" si="1">B3/96</f>
        <v>-1.5625E-4</v>
      </c>
      <c r="E3" s="2">
        <f t="shared" ref="E3:E66" si="2">C3*(1+D3)</f>
        <v>0.25455566729467244</v>
      </c>
      <c r="F3" s="2">
        <f t="shared" ref="F3:F66" si="3">LN(1+D3)-C3/151497</f>
        <v>-1.5794273958628184E-4</v>
      </c>
      <c r="G3" s="2" t="s">
        <v>48</v>
      </c>
      <c r="H3" s="3">
        <f>MATCH(H2,C:C,0)</f>
        <v>158</v>
      </c>
      <c r="M3" s="2">
        <v>1140.7325411171651</v>
      </c>
      <c r="N3" s="2">
        <v>4.8613602331747377E-3</v>
      </c>
    </row>
    <row r="4" spans="1:14" x14ac:dyDescent="0.15">
      <c r="A4" s="2">
        <v>3.9999999999999147E-2</v>
      </c>
      <c r="B4" s="2">
        <v>-3.5000000000000003E-2</v>
      </c>
      <c r="C4" s="2">
        <f t="shared" si="0"/>
        <v>0.20367635826670985</v>
      </c>
      <c r="D4" s="2">
        <f t="shared" si="1"/>
        <v>-3.6458333333333335E-4</v>
      </c>
      <c r="E4" s="2">
        <f t="shared" si="2"/>
        <v>0.20360210126109177</v>
      </c>
      <c r="F4" s="2">
        <f t="shared" si="3"/>
        <v>-3.6599423502149838E-4</v>
      </c>
      <c r="G4" s="2" t="s">
        <v>49</v>
      </c>
      <c r="H4" s="2">
        <f>INDEX(D2:D2000,H3)</f>
        <v>9.1666666666666667E-3</v>
      </c>
      <c r="I4" s="5">
        <v>7.8E-2</v>
      </c>
      <c r="M4" s="2">
        <v>1143.7921185735865</v>
      </c>
      <c r="N4" s="2">
        <v>8.3596793537866546E-3</v>
      </c>
    </row>
    <row r="5" spans="1:14" x14ac:dyDescent="0.15">
      <c r="A5" s="2">
        <v>7.0000000000000284E-2</v>
      </c>
      <c r="B5" s="2">
        <v>8.0000000000000002E-3</v>
      </c>
      <c r="C5" s="2">
        <f t="shared" si="0"/>
        <v>0.35643362696675129</v>
      </c>
      <c r="D5" s="2">
        <f t="shared" si="1"/>
        <v>8.3333333333333331E-5</v>
      </c>
      <c r="E5" s="2">
        <f t="shared" si="2"/>
        <v>0.35646332976899858</v>
      </c>
      <c r="F5" s="2">
        <f t="shared" si="3"/>
        <v>8.0977117507414722E-5</v>
      </c>
      <c r="M5" s="2">
        <v>1146.2994541049275</v>
      </c>
      <c r="N5" s="2">
        <v>1.1324262963292159E-2</v>
      </c>
    </row>
    <row r="6" spans="1:14" x14ac:dyDescent="0.15">
      <c r="A6" s="2">
        <v>7.0000000000000284E-2</v>
      </c>
      <c r="B6" s="2">
        <v>1.2E-2</v>
      </c>
      <c r="C6" s="2">
        <f t="shared" si="0"/>
        <v>0.35643362696675129</v>
      </c>
      <c r="D6" s="2">
        <f t="shared" si="1"/>
        <v>1.25E-4</v>
      </c>
      <c r="E6" s="2">
        <f t="shared" si="2"/>
        <v>0.35647818117012209</v>
      </c>
      <c r="F6" s="2">
        <f t="shared" si="3"/>
        <v>1.2263944435422398E-4</v>
      </c>
      <c r="M6" s="2">
        <v>1149.7205364113925</v>
      </c>
      <c r="N6" s="2">
        <v>1.6541004921725229E-2</v>
      </c>
    </row>
    <row r="7" spans="1:14" x14ac:dyDescent="0.15">
      <c r="A7" s="2">
        <v>7.0000000000000284E-2</v>
      </c>
      <c r="B7" s="2">
        <v>-2.3E-2</v>
      </c>
      <c r="C7" s="2">
        <f t="shared" si="0"/>
        <v>0.35643362696675129</v>
      </c>
      <c r="D7" s="2">
        <f t="shared" si="1"/>
        <v>-2.3958333333333332E-4</v>
      </c>
      <c r="E7" s="2">
        <f t="shared" si="2"/>
        <v>0.35634823141029054</v>
      </c>
      <c r="F7" s="2">
        <f t="shared" si="3"/>
        <v>-2.419647818016515E-4</v>
      </c>
      <c r="M7" s="2">
        <v>1154.8255596856595</v>
      </c>
      <c r="N7" s="2">
        <v>2.1199920943678077E-2</v>
      </c>
    </row>
    <row r="8" spans="1:14" x14ac:dyDescent="0.15">
      <c r="A8" s="2">
        <v>0.15000000000000213</v>
      </c>
      <c r="B8" s="2">
        <v>8.0000000000000002E-3</v>
      </c>
      <c r="C8" s="2">
        <f t="shared" si="0"/>
        <v>0.76378634350018915</v>
      </c>
      <c r="D8" s="2">
        <f t="shared" si="1"/>
        <v>8.3333333333333331E-5</v>
      </c>
      <c r="E8" s="2">
        <f t="shared" si="2"/>
        <v>0.76384999236214757</v>
      </c>
      <c r="F8" s="2">
        <f t="shared" si="3"/>
        <v>7.8288267454057646E-5</v>
      </c>
      <c r="M8" s="2">
        <v>1159.6242616732013</v>
      </c>
      <c r="N8" s="2">
        <v>2.493536918590275E-2</v>
      </c>
    </row>
    <row r="9" spans="1:14" x14ac:dyDescent="0.15">
      <c r="A9" s="2">
        <v>0.14000000000000057</v>
      </c>
      <c r="B9" s="2">
        <v>-2.7E-2</v>
      </c>
      <c r="C9" s="2">
        <f t="shared" si="0"/>
        <v>0.71286725393350259</v>
      </c>
      <c r="D9" s="2">
        <f t="shared" si="1"/>
        <v>-2.8124999999999998E-4</v>
      </c>
      <c r="E9" s="2">
        <f t="shared" si="2"/>
        <v>0.71266676001833373</v>
      </c>
      <c r="F9" s="2">
        <f t="shared" si="3"/>
        <v>-2.8599504579197155E-4</v>
      </c>
      <c r="M9" s="2">
        <v>1166.9954936605734</v>
      </c>
      <c r="N9" s="2">
        <v>2.8761996638135209E-2</v>
      </c>
    </row>
    <row r="10" spans="1:14" x14ac:dyDescent="0.15">
      <c r="A10" s="2">
        <v>0.12999999999999901</v>
      </c>
      <c r="B10" s="2">
        <v>-8.0000000000000002E-3</v>
      </c>
      <c r="C10" s="2">
        <f t="shared" si="0"/>
        <v>0.66194816436681614</v>
      </c>
      <c r="D10" s="2">
        <f t="shared" si="1"/>
        <v>-8.3333333333333331E-5</v>
      </c>
      <c r="E10" s="2">
        <f t="shared" si="2"/>
        <v>0.66189300201978563</v>
      </c>
      <c r="F10" s="2">
        <f t="shared" si="3"/>
        <v>-8.7706187085164787E-5</v>
      </c>
      <c r="M10" s="2">
        <v>1170.4486947740045</v>
      </c>
      <c r="N10" s="2">
        <v>3.2719864855612353E-2</v>
      </c>
    </row>
    <row r="11" spans="1:14" x14ac:dyDescent="0.15">
      <c r="A11" s="2">
        <v>0.17000000000000171</v>
      </c>
      <c r="B11" s="2">
        <v>-4.0000000000000001E-3</v>
      </c>
      <c r="C11" s="2">
        <f t="shared" si="0"/>
        <v>0.86562452263354406</v>
      </c>
      <c r="D11" s="2">
        <f t="shared" si="1"/>
        <v>-4.1666666666666665E-5</v>
      </c>
      <c r="E11" s="2">
        <f t="shared" si="2"/>
        <v>0.86558845494510095</v>
      </c>
      <c r="F11" s="2">
        <f t="shared" si="3"/>
        <v>-4.7381341109770278E-5</v>
      </c>
      <c r="M11" s="2">
        <v>1178.1662746957586</v>
      </c>
      <c r="N11" s="2">
        <v>3.6785809449922116E-2</v>
      </c>
    </row>
    <row r="12" spans="1:14" x14ac:dyDescent="0.15">
      <c r="A12" s="2">
        <v>0.17000000000000171</v>
      </c>
      <c r="B12" s="2">
        <v>-3.1E-2</v>
      </c>
      <c r="C12" s="2">
        <f t="shared" si="0"/>
        <v>0.86562452263354406</v>
      </c>
      <c r="D12" s="2">
        <f t="shared" si="1"/>
        <v>-3.2291666666666666E-4</v>
      </c>
      <c r="E12" s="2">
        <f t="shared" si="2"/>
        <v>0.86534499804811038</v>
      </c>
      <c r="F12" s="2">
        <f t="shared" si="3"/>
        <v>-3.2868262184358938E-4</v>
      </c>
      <c r="M12" s="2">
        <v>1183.6727270991394</v>
      </c>
      <c r="N12" s="2">
        <v>4.1039168026660564E-2</v>
      </c>
    </row>
    <row r="13" spans="1:14" x14ac:dyDescent="0.15">
      <c r="A13" s="2">
        <v>0.19000000000000128</v>
      </c>
      <c r="B13" s="2">
        <v>4.0000000000000001E-3</v>
      </c>
      <c r="C13" s="2">
        <f t="shared" si="0"/>
        <v>0.96746270176689897</v>
      </c>
      <c r="D13" s="2">
        <f t="shared" si="1"/>
        <v>4.1666666666666665E-5</v>
      </c>
      <c r="E13" s="2">
        <f t="shared" si="2"/>
        <v>0.96750301271280592</v>
      </c>
      <c r="F13" s="2">
        <f t="shared" si="3"/>
        <v>3.5279779758550967E-5</v>
      </c>
      <c r="M13" s="2">
        <v>1185.3321038494832</v>
      </c>
      <c r="N13" s="2">
        <v>4.4033509177512753E-2</v>
      </c>
    </row>
    <row r="14" spans="1:14" x14ac:dyDescent="0.15">
      <c r="A14" s="2">
        <v>0.17000000000000171</v>
      </c>
      <c r="B14" s="2">
        <v>-3.9E-2</v>
      </c>
      <c r="C14" s="2">
        <f t="shared" si="0"/>
        <v>0.86562452263354406</v>
      </c>
      <c r="D14" s="2">
        <f t="shared" si="1"/>
        <v>-4.0624999999999998E-4</v>
      </c>
      <c r="E14" s="2">
        <f t="shared" si="2"/>
        <v>0.86527286267122416</v>
      </c>
      <c r="F14" s="2">
        <f t="shared" si="3"/>
        <v>-4.1204634825053757E-4</v>
      </c>
      <c r="M14" s="2">
        <v>1194.7965018585467</v>
      </c>
      <c r="N14" s="2">
        <v>4.6850853223371E-2</v>
      </c>
    </row>
    <row r="15" spans="1:14" x14ac:dyDescent="0.15">
      <c r="A15" s="2">
        <v>0.23000000000000043</v>
      </c>
      <c r="B15" s="2">
        <v>-2.7E-2</v>
      </c>
      <c r="C15" s="2">
        <f t="shared" si="0"/>
        <v>1.1711390600336089</v>
      </c>
      <c r="D15" s="2">
        <f t="shared" si="1"/>
        <v>-2.8124999999999998E-4</v>
      </c>
      <c r="E15" s="2">
        <f t="shared" si="2"/>
        <v>1.1708096771729744</v>
      </c>
      <c r="F15" s="2">
        <f t="shared" si="3"/>
        <v>-2.8902000210199823E-4</v>
      </c>
      <c r="M15" s="2">
        <v>1200.5304835616207</v>
      </c>
      <c r="N15" s="2">
        <v>5.0188897848204898E-2</v>
      </c>
    </row>
    <row r="16" spans="1:14" x14ac:dyDescent="0.15">
      <c r="A16" s="2">
        <v>0.19000000000000128</v>
      </c>
      <c r="B16" s="2">
        <v>8.0000000000000002E-3</v>
      </c>
      <c r="C16" s="2">
        <f t="shared" si="0"/>
        <v>0.96746270176689897</v>
      </c>
      <c r="D16" s="2">
        <f t="shared" si="1"/>
        <v>8.3333333333333331E-5</v>
      </c>
      <c r="E16" s="2">
        <f t="shared" si="2"/>
        <v>0.96754332365871298</v>
      </c>
      <c r="F16" s="2">
        <f t="shared" si="3"/>
        <v>7.6943842427379156E-5</v>
      </c>
      <c r="M16" s="2">
        <v>1204.5331308238713</v>
      </c>
      <c r="N16" s="2">
        <v>5.3743781960777941E-2</v>
      </c>
    </row>
    <row r="17" spans="1:14" x14ac:dyDescent="0.15">
      <c r="A17" s="2">
        <v>0.23000000000000043</v>
      </c>
      <c r="B17" s="2">
        <v>4.0000000000000001E-3</v>
      </c>
      <c r="C17" s="2">
        <f t="shared" si="0"/>
        <v>1.1711390600336089</v>
      </c>
      <c r="D17" s="2">
        <f t="shared" si="1"/>
        <v>4.1666666666666665E-5</v>
      </c>
      <c r="E17" s="2">
        <f t="shared" si="2"/>
        <v>1.1711878574944437</v>
      </c>
      <c r="F17" s="2">
        <f t="shared" si="3"/>
        <v>3.3935354731872484E-5</v>
      </c>
      <c r="M17" s="2">
        <v>1209.3791286895123</v>
      </c>
      <c r="N17" s="2">
        <v>5.7713567630281695E-2</v>
      </c>
    </row>
    <row r="18" spans="1:14" x14ac:dyDescent="0.15">
      <c r="A18" s="2">
        <v>0.21000000000000085</v>
      </c>
      <c r="B18" s="2">
        <v>-8.0000000000000002E-3</v>
      </c>
      <c r="C18" s="2">
        <f t="shared" si="0"/>
        <v>1.069300880900254</v>
      </c>
      <c r="D18" s="2">
        <f t="shared" si="1"/>
        <v>-8.3333333333333331E-5</v>
      </c>
      <c r="E18" s="2">
        <f t="shared" si="2"/>
        <v>1.0692117724935124</v>
      </c>
      <c r="F18" s="2">
        <f t="shared" si="3"/>
        <v>-9.0395037138521877E-5</v>
      </c>
      <c r="M18" s="2">
        <v>1211.9253695877253</v>
      </c>
      <c r="N18" s="2">
        <v>6.0496131609704705E-2</v>
      </c>
    </row>
    <row r="19" spans="1:14" x14ac:dyDescent="0.15">
      <c r="A19" s="2">
        <v>0.25</v>
      </c>
      <c r="B19" s="2">
        <v>-1.9E-2</v>
      </c>
      <c r="C19" s="2">
        <f t="shared" si="0"/>
        <v>1.2729772391669638</v>
      </c>
      <c r="D19" s="2">
        <f t="shared" si="1"/>
        <v>-1.9791666666666666E-4</v>
      </c>
      <c r="E19" s="2">
        <f t="shared" si="2"/>
        <v>1.2727252957550452</v>
      </c>
      <c r="F19" s="2">
        <f t="shared" si="3"/>
        <v>-2.0633891117148145E-4</v>
      </c>
      <c r="M19" s="2">
        <v>1214.8516535974338</v>
      </c>
      <c r="N19" s="2">
        <v>6.3043723344501215E-2</v>
      </c>
    </row>
    <row r="20" spans="1:14" x14ac:dyDescent="0.15">
      <c r="A20" s="2">
        <v>0.26999999999999957</v>
      </c>
      <c r="B20" s="2">
        <v>1.2E-2</v>
      </c>
      <c r="C20" s="2">
        <f t="shared" si="0"/>
        <v>1.3748154183003185</v>
      </c>
      <c r="D20" s="2">
        <f t="shared" si="1"/>
        <v>1.25E-4</v>
      </c>
      <c r="E20" s="2">
        <f t="shared" si="2"/>
        <v>1.374987270227606</v>
      </c>
      <c r="F20" s="2">
        <f t="shared" si="3"/>
        <v>1.1591731922083144E-4</v>
      </c>
    </row>
    <row r="21" spans="1:14" x14ac:dyDescent="0.15">
      <c r="A21" s="2">
        <v>1.1600000000000001</v>
      </c>
      <c r="B21" s="2">
        <v>4.0000000000000001E-3</v>
      </c>
      <c r="C21" s="2">
        <f t="shared" si="0"/>
        <v>5.9066143897347132</v>
      </c>
      <c r="D21" s="2">
        <f t="shared" si="1"/>
        <v>4.1666666666666665E-5</v>
      </c>
      <c r="E21" s="2">
        <f t="shared" si="2"/>
        <v>5.9068604986676192</v>
      </c>
      <c r="F21" s="2">
        <f t="shared" si="3"/>
        <v>2.6774728615971361E-6</v>
      </c>
    </row>
    <row r="22" spans="1:14" x14ac:dyDescent="0.15">
      <c r="A22" s="2">
        <v>2.879999999999999</v>
      </c>
      <c r="B22" s="2">
        <v>-1.4999999999999999E-2</v>
      </c>
      <c r="C22" s="2">
        <f t="shared" si="0"/>
        <v>14.664697795203418</v>
      </c>
      <c r="D22" s="2">
        <f t="shared" si="1"/>
        <v>-1.5625E-4</v>
      </c>
      <c r="E22" s="2">
        <f t="shared" si="2"/>
        <v>14.662406436172917</v>
      </c>
      <c r="F22" s="2">
        <f t="shared" si="3"/>
        <v>-2.5306081022378638E-4</v>
      </c>
    </row>
    <row r="23" spans="1:14" x14ac:dyDescent="0.15">
      <c r="A23" s="2">
        <v>4.34</v>
      </c>
      <c r="B23" s="2">
        <v>-2.3E-2</v>
      </c>
      <c r="C23" s="2">
        <f t="shared" si="0"/>
        <v>22.098884871938491</v>
      </c>
      <c r="D23" s="2">
        <f t="shared" si="1"/>
        <v>-2.3958333333333332E-4</v>
      </c>
      <c r="E23" s="2">
        <f t="shared" si="2"/>
        <v>22.093590347437924</v>
      </c>
      <c r="F23" s="2">
        <f t="shared" si="3"/>
        <v>-3.8548215339958246E-4</v>
      </c>
    </row>
    <row r="24" spans="1:14" x14ac:dyDescent="0.15">
      <c r="A24" s="2">
        <v>5.49</v>
      </c>
      <c r="B24" s="2">
        <v>1.2E-2</v>
      </c>
      <c r="C24" s="2">
        <f t="shared" si="0"/>
        <v>27.954580172106525</v>
      </c>
      <c r="D24" s="2">
        <f t="shared" si="1"/>
        <v>1.25E-4</v>
      </c>
      <c r="E24" s="2">
        <f t="shared" si="2"/>
        <v>27.958074494628036</v>
      </c>
      <c r="F24" s="2">
        <f t="shared" si="3"/>
        <v>-5.9530146760714117E-5</v>
      </c>
    </row>
    <row r="25" spans="1:14" x14ac:dyDescent="0.15">
      <c r="A25" s="2">
        <v>6.2000000000000011</v>
      </c>
      <c r="B25" s="2">
        <v>1.4999999999999999E-2</v>
      </c>
      <c r="C25" s="2">
        <f t="shared" si="0"/>
        <v>31.569835531340708</v>
      </c>
      <c r="D25" s="2">
        <f t="shared" si="1"/>
        <v>1.5625E-4</v>
      </c>
      <c r="E25" s="2">
        <f t="shared" si="2"/>
        <v>31.574768318142482</v>
      </c>
      <c r="F25" s="2">
        <f t="shared" si="3"/>
        <v>-5.214808489492238E-5</v>
      </c>
    </row>
    <row r="26" spans="1:14" x14ac:dyDescent="0.15">
      <c r="A26" s="2">
        <v>6.3600000000000012</v>
      </c>
      <c r="B26" s="2">
        <v>1.2E-2</v>
      </c>
      <c r="C26" s="2">
        <f t="shared" si="0"/>
        <v>32.384540964407563</v>
      </c>
      <c r="D26" s="2">
        <f t="shared" si="1"/>
        <v>1.25E-4</v>
      </c>
      <c r="E26" s="2">
        <f t="shared" si="2"/>
        <v>32.388589032028115</v>
      </c>
      <c r="F26" s="2">
        <f t="shared" si="3"/>
        <v>-8.8771391090971722E-5</v>
      </c>
    </row>
    <row r="27" spans="1:14" x14ac:dyDescent="0.15">
      <c r="A27" s="2">
        <v>6.7600000000000016</v>
      </c>
      <c r="B27" s="2">
        <v>1.4999999999999999E-2</v>
      </c>
      <c r="C27" s="2">
        <f t="shared" si="0"/>
        <v>34.421304547074712</v>
      </c>
      <c r="D27" s="2">
        <f t="shared" si="1"/>
        <v>1.5625E-4</v>
      </c>
      <c r="E27" s="2">
        <f t="shared" si="2"/>
        <v>34.426682875910195</v>
      </c>
      <c r="F27" s="2">
        <f t="shared" si="3"/>
        <v>-7.0970035268421545E-5</v>
      </c>
    </row>
    <row r="28" spans="1:14" x14ac:dyDescent="0.15">
      <c r="A28" s="2">
        <v>7.4300000000000015</v>
      </c>
      <c r="B28" s="2">
        <v>1.4999999999999999E-2</v>
      </c>
      <c r="C28" s="2">
        <f t="shared" si="0"/>
        <v>37.832883548042176</v>
      </c>
      <c r="D28" s="2">
        <f t="shared" si="1"/>
        <v>1.5625E-4</v>
      </c>
      <c r="E28" s="2">
        <f t="shared" si="2"/>
        <v>37.838794936096562</v>
      </c>
      <c r="F28" s="2">
        <f t="shared" si="3"/>
        <v>-9.3489154465286575E-5</v>
      </c>
    </row>
    <row r="29" spans="1:14" x14ac:dyDescent="0.15">
      <c r="A29" s="2">
        <v>7.5600000000000005</v>
      </c>
      <c r="B29" s="2">
        <v>2.3E-2</v>
      </c>
      <c r="C29" s="2">
        <f t="shared" si="0"/>
        <v>38.494831712408988</v>
      </c>
      <c r="D29" s="2">
        <f t="shared" si="1"/>
        <v>2.3958333333333332E-4</v>
      </c>
      <c r="E29" s="2">
        <f t="shared" si="2"/>
        <v>38.504054432506749</v>
      </c>
      <c r="F29" s="2">
        <f t="shared" si="3"/>
        <v>-1.4541692212532731E-5</v>
      </c>
    </row>
    <row r="30" spans="1:14" x14ac:dyDescent="0.15">
      <c r="A30" s="2">
        <v>8.64</v>
      </c>
      <c r="B30" s="2">
        <v>-8.0000000000000002E-3</v>
      </c>
      <c r="C30" s="2">
        <f t="shared" si="0"/>
        <v>43.99409338561027</v>
      </c>
      <c r="D30" s="2">
        <f t="shared" si="1"/>
        <v>-8.3333333333333331E-5</v>
      </c>
      <c r="E30" s="2">
        <f t="shared" si="2"/>
        <v>43.990427211161467</v>
      </c>
      <c r="F30" s="2">
        <f t="shared" si="3"/>
        <v>-3.7373261151101781E-4</v>
      </c>
    </row>
    <row r="31" spans="1:14" x14ac:dyDescent="0.15">
      <c r="A31" s="2">
        <v>9.14</v>
      </c>
      <c r="B31" s="2">
        <v>2.3E-2</v>
      </c>
      <c r="C31" s="2">
        <f t="shared" si="0"/>
        <v>46.540047863944196</v>
      </c>
      <c r="D31" s="2">
        <f t="shared" si="1"/>
        <v>2.3958333333333332E-4</v>
      </c>
      <c r="E31" s="2">
        <f t="shared" si="2"/>
        <v>46.551198083744929</v>
      </c>
      <c r="F31" s="2">
        <f t="shared" si="3"/>
        <v>-6.7646480766333871E-5</v>
      </c>
    </row>
    <row r="32" spans="1:14" x14ac:dyDescent="0.15">
      <c r="A32" s="2">
        <v>9.66</v>
      </c>
      <c r="B32" s="2">
        <v>2.3E-2</v>
      </c>
      <c r="C32" s="2">
        <f t="shared" si="0"/>
        <v>49.187840521411481</v>
      </c>
      <c r="D32" s="2">
        <f t="shared" si="1"/>
        <v>2.3958333333333332E-4</v>
      </c>
      <c r="E32" s="2">
        <f t="shared" si="2"/>
        <v>49.199625108203065</v>
      </c>
      <c r="F32" s="2">
        <f t="shared" si="3"/>
        <v>-8.5124006113154505E-5</v>
      </c>
    </row>
    <row r="33" spans="1:6" x14ac:dyDescent="0.15">
      <c r="A33" s="2">
        <v>9.65</v>
      </c>
      <c r="B33" s="2">
        <v>3.5000000000000003E-2</v>
      </c>
      <c r="C33" s="2">
        <f t="shared" si="0"/>
        <v>49.136921431844804</v>
      </c>
      <c r="D33" s="2">
        <f t="shared" si="1"/>
        <v>3.6458333333333335E-4</v>
      </c>
      <c r="E33" s="2">
        <f t="shared" si="2"/>
        <v>49.154835934450162</v>
      </c>
      <c r="F33" s="2">
        <f t="shared" si="3"/>
        <v>4.0174351292739986E-5</v>
      </c>
    </row>
    <row r="34" spans="1:6" x14ac:dyDescent="0.15">
      <c r="A34" s="2">
        <v>11.08</v>
      </c>
      <c r="B34" s="2">
        <v>3.5000000000000003E-2</v>
      </c>
      <c r="C34" s="2">
        <f t="shared" si="0"/>
        <v>56.418351239879833</v>
      </c>
      <c r="D34" s="2">
        <f t="shared" si="1"/>
        <v>3.6458333333333335E-4</v>
      </c>
      <c r="E34" s="2">
        <f t="shared" si="2"/>
        <v>56.438920430436035</v>
      </c>
      <c r="F34" s="2">
        <f t="shared" si="3"/>
        <v>-7.8888434110167024E-6</v>
      </c>
    </row>
    <row r="35" spans="1:6" x14ac:dyDescent="0.15">
      <c r="A35" s="2">
        <v>10.97</v>
      </c>
      <c r="B35" s="2">
        <v>2.7E-2</v>
      </c>
      <c r="C35" s="2">
        <f t="shared" si="0"/>
        <v>55.858241254646373</v>
      </c>
      <c r="D35" s="2">
        <f t="shared" si="1"/>
        <v>2.8124999999999998E-4</v>
      </c>
      <c r="E35" s="2">
        <f t="shared" si="2"/>
        <v>55.873951384999245</v>
      </c>
      <c r="F35" s="2">
        <f t="shared" si="3"/>
        <v>-8.7498106933613096E-5</v>
      </c>
    </row>
    <row r="36" spans="1:6" x14ac:dyDescent="0.15">
      <c r="A36" s="2">
        <v>12.830000000000002</v>
      </c>
      <c r="B36" s="2">
        <v>5.8000000000000003E-2</v>
      </c>
      <c r="C36" s="2">
        <f t="shared" si="0"/>
        <v>65.329191914048593</v>
      </c>
      <c r="D36" s="2">
        <f t="shared" si="1"/>
        <v>6.041666666666667E-4</v>
      </c>
      <c r="E36" s="2">
        <f t="shared" si="2"/>
        <v>65.368661634163331</v>
      </c>
      <c r="F36" s="2">
        <f t="shared" si="3"/>
        <v>1.7275990415619862E-4</v>
      </c>
    </row>
    <row r="37" spans="1:6" x14ac:dyDescent="0.15">
      <c r="A37" s="2">
        <v>13.61</v>
      </c>
      <c r="B37" s="2">
        <v>0.05</v>
      </c>
      <c r="C37" s="2">
        <f t="shared" si="0"/>
        <v>69.30088090024951</v>
      </c>
      <c r="D37" s="2">
        <f t="shared" si="1"/>
        <v>5.2083333333333333E-4</v>
      </c>
      <c r="E37" s="2">
        <f t="shared" si="2"/>
        <v>69.336975109051721</v>
      </c>
      <c r="F37" s="2">
        <f t="shared" si="3"/>
        <v>6.3257131402024293E-5</v>
      </c>
    </row>
    <row r="38" spans="1:6" x14ac:dyDescent="0.15">
      <c r="A38" s="2">
        <v>14.56</v>
      </c>
      <c r="B38" s="2">
        <v>4.2000000000000003E-2</v>
      </c>
      <c r="C38" s="2">
        <f t="shared" si="0"/>
        <v>74.138194409083965</v>
      </c>
      <c r="D38" s="2">
        <f t="shared" si="1"/>
        <v>4.3750000000000001E-4</v>
      </c>
      <c r="E38" s="2">
        <f t="shared" si="2"/>
        <v>74.17062986913794</v>
      </c>
      <c r="F38" s="2">
        <f t="shared" si="3"/>
        <v>-5.1966384931631407E-5</v>
      </c>
    </row>
    <row r="39" spans="1:6" x14ac:dyDescent="0.15">
      <c r="A39" s="2">
        <v>14.830000000000002</v>
      </c>
      <c r="B39" s="2">
        <v>5.3999999999999999E-2</v>
      </c>
      <c r="C39" s="2">
        <f t="shared" si="0"/>
        <v>75.513009827384295</v>
      </c>
      <c r="D39" s="2">
        <f t="shared" si="1"/>
        <v>5.6249999999999996E-4</v>
      </c>
      <c r="E39" s="2">
        <f t="shared" si="2"/>
        <v>75.555485895412204</v>
      </c>
      <c r="F39" s="2">
        <f t="shared" si="3"/>
        <v>6.389627753511872E-5</v>
      </c>
    </row>
    <row r="40" spans="1:6" x14ac:dyDescent="0.15">
      <c r="A40" s="2">
        <v>16.16</v>
      </c>
      <c r="B40" s="2">
        <v>7.2999999999999995E-2</v>
      </c>
      <c r="C40" s="2">
        <f t="shared" si="0"/>
        <v>82.285248739752532</v>
      </c>
      <c r="D40" s="2">
        <f t="shared" si="1"/>
        <v>7.6041666666666662E-4</v>
      </c>
      <c r="E40" s="2">
        <f t="shared" si="2"/>
        <v>82.347819814315045</v>
      </c>
      <c r="F40" s="2">
        <f t="shared" si="3"/>
        <v>2.1697998561760105E-4</v>
      </c>
    </row>
    <row r="41" spans="1:6" x14ac:dyDescent="0.15">
      <c r="A41" s="2">
        <v>16.77</v>
      </c>
      <c r="B41" s="2">
        <v>8.1000000000000003E-2</v>
      </c>
      <c r="C41" s="2">
        <f t="shared" si="0"/>
        <v>85.391313203319925</v>
      </c>
      <c r="D41" s="2">
        <f t="shared" si="1"/>
        <v>8.4374999999999999E-4</v>
      </c>
      <c r="E41" s="2">
        <f t="shared" si="2"/>
        <v>85.463362123835225</v>
      </c>
      <c r="F41" s="2">
        <f t="shared" si="3"/>
        <v>2.7974405063302692E-4</v>
      </c>
    </row>
    <row r="42" spans="1:6" x14ac:dyDescent="0.15">
      <c r="A42" s="2">
        <v>18.02</v>
      </c>
      <c r="B42" s="2">
        <v>7.2999999999999995E-2</v>
      </c>
      <c r="C42" s="2">
        <f t="shared" si="0"/>
        <v>91.756199399154752</v>
      </c>
      <c r="D42" s="2">
        <f t="shared" si="1"/>
        <v>7.6041666666666662E-4</v>
      </c>
      <c r="E42" s="2">
        <f t="shared" si="2"/>
        <v>91.825972342447855</v>
      </c>
      <c r="F42" s="2">
        <f t="shared" si="3"/>
        <v>1.5446422187705025E-4</v>
      </c>
    </row>
    <row r="43" spans="1:6" x14ac:dyDescent="0.15">
      <c r="A43" s="2">
        <v>18.47</v>
      </c>
      <c r="B43" s="2">
        <v>6.9000000000000006E-2</v>
      </c>
      <c r="C43" s="2">
        <f t="shared" si="0"/>
        <v>94.047558429655282</v>
      </c>
      <c r="D43" s="2">
        <f t="shared" si="1"/>
        <v>7.187500000000001E-4</v>
      </c>
      <c r="E43" s="2">
        <f t="shared" si="2"/>
        <v>94.115155112276611</v>
      </c>
      <c r="F43" s="2">
        <f t="shared" si="3"/>
        <v>9.7703566852492662E-5</v>
      </c>
    </row>
    <row r="44" spans="1:6" x14ac:dyDescent="0.15">
      <c r="A44" s="2">
        <v>18.740000000000002</v>
      </c>
      <c r="B44" s="2">
        <v>7.2999999999999995E-2</v>
      </c>
      <c r="C44" s="2">
        <f t="shared" si="0"/>
        <v>95.422373847955626</v>
      </c>
      <c r="D44" s="2">
        <f t="shared" si="1"/>
        <v>7.6041666666666662E-4</v>
      </c>
      <c r="E44" s="2">
        <f t="shared" si="2"/>
        <v>95.494934611402499</v>
      </c>
      <c r="F44" s="2">
        <f t="shared" si="3"/>
        <v>1.3026457139683691E-4</v>
      </c>
    </row>
    <row r="45" spans="1:6" x14ac:dyDescent="0.15">
      <c r="A45" s="2">
        <v>19.37</v>
      </c>
      <c r="B45" s="2">
        <v>7.6999999999999999E-2</v>
      </c>
      <c r="C45" s="2">
        <f t="shared" si="0"/>
        <v>98.630276490656357</v>
      </c>
      <c r="D45" s="2">
        <f t="shared" si="1"/>
        <v>8.0208333333333336E-4</v>
      </c>
      <c r="E45" s="2">
        <f t="shared" si="2"/>
        <v>98.709386191591562</v>
      </c>
      <c r="F45" s="2">
        <f t="shared" si="3"/>
        <v>1.5072401722751117E-4</v>
      </c>
    </row>
    <row r="46" spans="1:6" x14ac:dyDescent="0.15">
      <c r="A46" s="2">
        <v>19.670000000000002</v>
      </c>
      <c r="B46" s="2">
        <v>8.5000000000000006E-2</v>
      </c>
      <c r="C46" s="2">
        <f t="shared" si="0"/>
        <v>100.15784917765671</v>
      </c>
      <c r="D46" s="2">
        <f t="shared" si="1"/>
        <v>8.8541666666666673E-4</v>
      </c>
      <c r="E46" s="2">
        <f t="shared" si="2"/>
        <v>100.2465306066161</v>
      </c>
      <c r="F46" s="2">
        <f t="shared" si="3"/>
        <v>2.2390390968511848E-4</v>
      </c>
    </row>
    <row r="47" spans="1:6" x14ac:dyDescent="0.15">
      <c r="A47" s="2">
        <v>19.93</v>
      </c>
      <c r="B47" s="2">
        <v>8.5000000000000006E-2</v>
      </c>
      <c r="C47" s="2">
        <f t="shared" si="0"/>
        <v>101.48174550639035</v>
      </c>
      <c r="D47" s="2">
        <f t="shared" si="1"/>
        <v>8.8541666666666673E-4</v>
      </c>
      <c r="E47" s="2">
        <f t="shared" si="2"/>
        <v>101.57159913522415</v>
      </c>
      <c r="F47" s="2">
        <f t="shared" si="3"/>
        <v>2.1516514701170816E-4</v>
      </c>
    </row>
    <row r="48" spans="1:6" x14ac:dyDescent="0.15">
      <c r="A48" s="2">
        <v>19.920000000000002</v>
      </c>
      <c r="B48" s="2">
        <v>8.1000000000000003E-2</v>
      </c>
      <c r="C48" s="2">
        <f t="shared" si="0"/>
        <v>101.43082641682368</v>
      </c>
      <c r="D48" s="2">
        <f t="shared" si="1"/>
        <v>8.4374999999999999E-4</v>
      </c>
      <c r="E48" s="2">
        <f t="shared" si="2"/>
        <v>101.51640867661287</v>
      </c>
      <c r="F48" s="2">
        <f t="shared" si="3"/>
        <v>1.738705797820942E-4</v>
      </c>
    </row>
    <row r="49" spans="1:6" x14ac:dyDescent="0.15">
      <c r="A49" s="2">
        <v>19.91</v>
      </c>
      <c r="B49" s="2">
        <v>8.5000000000000006E-2</v>
      </c>
      <c r="C49" s="2">
        <f t="shared" si="0"/>
        <v>101.379907327257</v>
      </c>
      <c r="D49" s="2">
        <f t="shared" si="1"/>
        <v>8.8541666666666673E-4</v>
      </c>
      <c r="E49" s="2">
        <f t="shared" si="2"/>
        <v>101.46967078686968</v>
      </c>
      <c r="F49" s="2">
        <f t="shared" si="3"/>
        <v>2.158373595250474E-4</v>
      </c>
    </row>
    <row r="50" spans="1:6" x14ac:dyDescent="0.15">
      <c r="A50" s="2">
        <v>19.88</v>
      </c>
      <c r="B50" s="2">
        <v>8.1000000000000003E-2</v>
      </c>
      <c r="C50" s="2">
        <f t="shared" si="0"/>
        <v>101.22715005855696</v>
      </c>
      <c r="D50" s="2">
        <f t="shared" si="1"/>
        <v>8.4374999999999999E-4</v>
      </c>
      <c r="E50" s="2">
        <f t="shared" si="2"/>
        <v>101.31256046641887</v>
      </c>
      <c r="F50" s="2">
        <f t="shared" si="3"/>
        <v>1.7521500480877268E-4</v>
      </c>
    </row>
    <row r="51" spans="1:6" x14ac:dyDescent="0.15">
      <c r="A51" s="2">
        <v>19.900000000000002</v>
      </c>
      <c r="B51" s="2">
        <v>8.1000000000000003E-2</v>
      </c>
      <c r="C51" s="2">
        <f t="shared" si="0"/>
        <v>101.32898823769034</v>
      </c>
      <c r="D51" s="2">
        <f t="shared" si="1"/>
        <v>8.4374999999999999E-4</v>
      </c>
      <c r="E51" s="2">
        <f t="shared" si="2"/>
        <v>101.4144845715159</v>
      </c>
      <c r="F51" s="2">
        <f t="shared" si="3"/>
        <v>1.7454279229543333E-4</v>
      </c>
    </row>
    <row r="52" spans="1:6" x14ac:dyDescent="0.15">
      <c r="A52" s="2">
        <v>19.93</v>
      </c>
      <c r="B52" s="2">
        <v>8.1000000000000003E-2</v>
      </c>
      <c r="C52" s="2">
        <f t="shared" si="0"/>
        <v>101.48174550639035</v>
      </c>
      <c r="D52" s="2">
        <f t="shared" si="1"/>
        <v>8.4374999999999999E-4</v>
      </c>
      <c r="E52" s="2">
        <f t="shared" si="2"/>
        <v>101.56737072916137</v>
      </c>
      <c r="F52" s="2">
        <f t="shared" si="3"/>
        <v>1.7353447352542453E-4</v>
      </c>
    </row>
    <row r="53" spans="1:6" x14ac:dyDescent="0.15">
      <c r="A53" s="2">
        <v>19.89</v>
      </c>
      <c r="B53" s="2">
        <v>8.1000000000000003E-2</v>
      </c>
      <c r="C53" s="2">
        <f t="shared" si="0"/>
        <v>101.27806914812363</v>
      </c>
      <c r="D53" s="2">
        <f t="shared" si="1"/>
        <v>8.4374999999999999E-4</v>
      </c>
      <c r="E53" s="2">
        <f t="shared" si="2"/>
        <v>101.36352251896737</v>
      </c>
      <c r="F53" s="2">
        <f t="shared" si="3"/>
        <v>1.7487889855210311E-4</v>
      </c>
    </row>
    <row r="54" spans="1:6" x14ac:dyDescent="0.15">
      <c r="A54" s="2">
        <v>19.89</v>
      </c>
      <c r="B54" s="2">
        <v>8.5000000000000006E-2</v>
      </c>
      <c r="C54" s="2">
        <f t="shared" si="0"/>
        <v>101.27806914812363</v>
      </c>
      <c r="D54" s="2">
        <f t="shared" si="1"/>
        <v>8.8541666666666673E-4</v>
      </c>
      <c r="E54" s="2">
        <f t="shared" si="2"/>
        <v>101.36774243851521</v>
      </c>
      <c r="F54" s="2">
        <f t="shared" si="3"/>
        <v>2.1650957203838675E-4</v>
      </c>
    </row>
    <row r="55" spans="1:6" x14ac:dyDescent="0.15">
      <c r="A55" s="2">
        <v>19.88</v>
      </c>
      <c r="B55" s="2">
        <v>7.2999999999999995E-2</v>
      </c>
      <c r="C55" s="2">
        <f t="shared" si="0"/>
        <v>101.22715005855696</v>
      </c>
      <c r="D55" s="2">
        <f t="shared" si="1"/>
        <v>7.6041666666666662E-4</v>
      </c>
      <c r="E55" s="2">
        <f t="shared" si="2"/>
        <v>101.30412487058065</v>
      </c>
      <c r="F55" s="2">
        <f t="shared" si="3"/>
        <v>9.1948458136499557E-5</v>
      </c>
    </row>
    <row r="56" spans="1:6" x14ac:dyDescent="0.15">
      <c r="A56" s="2">
        <v>19.84</v>
      </c>
      <c r="B56" s="2">
        <v>7.6999999999999999E-2</v>
      </c>
      <c r="C56" s="2">
        <f t="shared" si="0"/>
        <v>101.02347370029024</v>
      </c>
      <c r="D56" s="2">
        <f t="shared" si="1"/>
        <v>8.0208333333333336E-4</v>
      </c>
      <c r="E56" s="2">
        <f t="shared" si="2"/>
        <v>101.10450294482068</v>
      </c>
      <c r="F56" s="2">
        <f t="shared" si="3"/>
        <v>1.3492702316403879E-4</v>
      </c>
    </row>
    <row r="57" spans="1:6" x14ac:dyDescent="0.15">
      <c r="A57" s="2">
        <v>19.86</v>
      </c>
      <c r="B57" s="2">
        <v>8.5000000000000006E-2</v>
      </c>
      <c r="C57" s="2">
        <f t="shared" si="0"/>
        <v>101.12531187942361</v>
      </c>
      <c r="D57" s="2">
        <f t="shared" si="1"/>
        <v>8.8541666666666673E-4</v>
      </c>
      <c r="E57" s="2">
        <f t="shared" si="2"/>
        <v>101.21484991598352</v>
      </c>
      <c r="F57" s="2">
        <f t="shared" si="3"/>
        <v>2.1751789080839555E-4</v>
      </c>
    </row>
    <row r="58" spans="1:6" x14ac:dyDescent="0.15">
      <c r="A58" s="2">
        <v>19.920000000000002</v>
      </c>
      <c r="B58" s="2">
        <v>7.6999999999999999E-2</v>
      </c>
      <c r="C58" s="2">
        <f t="shared" si="0"/>
        <v>101.43082641682368</v>
      </c>
      <c r="D58" s="2">
        <f t="shared" si="1"/>
        <v>8.0208333333333336E-4</v>
      </c>
      <c r="E58" s="2">
        <f t="shared" si="2"/>
        <v>101.51218239217884</v>
      </c>
      <c r="F58" s="2">
        <f t="shared" si="3"/>
        <v>1.3223817311068173E-4</v>
      </c>
    </row>
    <row r="59" spans="1:6" x14ac:dyDescent="0.15">
      <c r="A59" s="2">
        <v>19.86</v>
      </c>
      <c r="B59" s="2">
        <v>8.1000000000000003E-2</v>
      </c>
      <c r="C59" s="2">
        <f t="shared" si="0"/>
        <v>101.12531187942361</v>
      </c>
      <c r="D59" s="2">
        <f t="shared" si="1"/>
        <v>8.4374999999999999E-4</v>
      </c>
      <c r="E59" s="2">
        <f t="shared" si="2"/>
        <v>101.21063636132187</v>
      </c>
      <c r="F59" s="2">
        <f t="shared" si="3"/>
        <v>1.7588721732211192E-4</v>
      </c>
    </row>
    <row r="60" spans="1:6" x14ac:dyDescent="0.15">
      <c r="A60" s="2">
        <v>19.850000000000001</v>
      </c>
      <c r="B60" s="2">
        <v>7.2999999999999995E-2</v>
      </c>
      <c r="C60" s="2">
        <f t="shared" si="0"/>
        <v>101.07439278985693</v>
      </c>
      <c r="D60" s="2">
        <f t="shared" si="1"/>
        <v>7.6041666666666662E-4</v>
      </c>
      <c r="E60" s="2">
        <f t="shared" si="2"/>
        <v>101.15125144270755</v>
      </c>
      <c r="F60" s="2">
        <f t="shared" si="3"/>
        <v>9.2956776906508469E-5</v>
      </c>
    </row>
    <row r="61" spans="1:6" x14ac:dyDescent="0.15">
      <c r="A61" s="2">
        <v>19.84</v>
      </c>
      <c r="B61" s="2">
        <v>8.1000000000000003E-2</v>
      </c>
      <c r="C61" s="2">
        <f t="shared" si="0"/>
        <v>101.02347370029024</v>
      </c>
      <c r="D61" s="2">
        <f t="shared" si="1"/>
        <v>8.4374999999999999E-4</v>
      </c>
      <c r="E61" s="2">
        <f t="shared" si="2"/>
        <v>101.10871225622486</v>
      </c>
      <c r="F61" s="2">
        <f t="shared" si="3"/>
        <v>1.7655942983545126E-4</v>
      </c>
    </row>
    <row r="62" spans="1:6" x14ac:dyDescent="0.15">
      <c r="A62" s="2">
        <v>19.940000000000001</v>
      </c>
      <c r="B62" s="2">
        <v>7.6999999999999999E-2</v>
      </c>
      <c r="C62" s="2">
        <f t="shared" si="0"/>
        <v>101.53266459595703</v>
      </c>
      <c r="D62" s="2">
        <f t="shared" si="1"/>
        <v>8.0208333333333336E-4</v>
      </c>
      <c r="E62" s="2">
        <f t="shared" si="2"/>
        <v>101.61410225401836</v>
      </c>
      <c r="F62" s="2">
        <f t="shared" si="3"/>
        <v>1.3156596059734249E-4</v>
      </c>
    </row>
    <row r="63" spans="1:6" x14ac:dyDescent="0.15">
      <c r="A63" s="2">
        <v>20.080000000000002</v>
      </c>
      <c r="B63" s="2">
        <v>7.2999999999999995E-2</v>
      </c>
      <c r="C63" s="2">
        <f t="shared" si="0"/>
        <v>102.24553184989055</v>
      </c>
      <c r="D63" s="2">
        <f t="shared" si="1"/>
        <v>7.6041666666666662E-4</v>
      </c>
      <c r="E63" s="2">
        <f t="shared" si="2"/>
        <v>102.3232810564014</v>
      </c>
      <c r="F63" s="2">
        <f t="shared" si="3"/>
        <v>8.5226333003106847E-5</v>
      </c>
    </row>
    <row r="64" spans="1:6" x14ac:dyDescent="0.15">
      <c r="A64" s="2">
        <v>21.080000000000002</v>
      </c>
      <c r="B64" s="2">
        <v>8.1000000000000003E-2</v>
      </c>
      <c r="C64" s="2">
        <f t="shared" si="0"/>
        <v>107.3374408065584</v>
      </c>
      <c r="D64" s="2">
        <f t="shared" si="1"/>
        <v>8.4374999999999999E-4</v>
      </c>
      <c r="E64" s="2">
        <f t="shared" si="2"/>
        <v>107.42800677223894</v>
      </c>
      <c r="F64" s="2">
        <f t="shared" si="3"/>
        <v>1.3488225400841729E-4</v>
      </c>
    </row>
    <row r="65" spans="1:6" x14ac:dyDescent="0.15">
      <c r="A65" s="2">
        <v>21.84</v>
      </c>
      <c r="B65" s="2">
        <v>8.5000000000000006E-2</v>
      </c>
      <c r="C65" s="2">
        <f t="shared" si="0"/>
        <v>111.20729161362596</v>
      </c>
      <c r="D65" s="2">
        <f t="shared" si="1"/>
        <v>8.8541666666666673E-4</v>
      </c>
      <c r="E65" s="2">
        <f t="shared" si="2"/>
        <v>111.30575640307553</v>
      </c>
      <c r="F65" s="2">
        <f t="shared" si="3"/>
        <v>1.5096885198780932E-4</v>
      </c>
    </row>
    <row r="66" spans="1:6" x14ac:dyDescent="0.15">
      <c r="A66" s="2">
        <v>23.400000000000002</v>
      </c>
      <c r="B66" s="2">
        <v>8.1000000000000003E-2</v>
      </c>
      <c r="C66" s="2">
        <f t="shared" si="0"/>
        <v>119.15066958602783</v>
      </c>
      <c r="D66" s="2">
        <f t="shared" si="1"/>
        <v>8.4374999999999999E-4</v>
      </c>
      <c r="E66" s="2">
        <f t="shared" si="2"/>
        <v>119.25120296349104</v>
      </c>
      <c r="F66" s="2">
        <f t="shared" si="3"/>
        <v>5.6905602461063674E-5</v>
      </c>
    </row>
    <row r="67" spans="1:6" x14ac:dyDescent="0.15">
      <c r="A67" s="2">
        <v>24.91</v>
      </c>
      <c r="B67" s="2">
        <v>8.5000000000000006E-2</v>
      </c>
      <c r="C67" s="2">
        <f t="shared" ref="C67:C130" si="4">A67*1000/196.39</f>
        <v>126.83945211059627</v>
      </c>
      <c r="D67" s="2">
        <f t="shared" ref="D67:D130" si="5">B67/96</f>
        <v>8.8541666666666673E-4</v>
      </c>
      <c r="E67" s="2">
        <f t="shared" ref="E67:E130" si="6">C67*(1+D67)</f>
        <v>126.95175787548587</v>
      </c>
      <c r="F67" s="2">
        <f t="shared" ref="F67:F130" si="7">LN(1+D67)-C67/151497</f>
        <v>4.7784231190233775E-5</v>
      </c>
    </row>
    <row r="68" spans="1:6" x14ac:dyDescent="0.15">
      <c r="A68" s="2">
        <v>25.560000000000002</v>
      </c>
      <c r="B68" s="2">
        <v>8.1000000000000003E-2</v>
      </c>
      <c r="C68" s="2">
        <f t="shared" si="4"/>
        <v>130.1491929324304</v>
      </c>
      <c r="D68" s="2">
        <f t="shared" si="5"/>
        <v>8.4374999999999999E-4</v>
      </c>
      <c r="E68" s="2">
        <f t="shared" si="6"/>
        <v>130.25900631396715</v>
      </c>
      <c r="F68" s="2">
        <f t="shared" si="7"/>
        <v>-1.5693348979575815E-5</v>
      </c>
    </row>
    <row r="69" spans="1:6" x14ac:dyDescent="0.15">
      <c r="A69" s="2">
        <v>27.1</v>
      </c>
      <c r="B69" s="2">
        <v>8.8999999999999996E-2</v>
      </c>
      <c r="C69" s="2">
        <f t="shared" si="4"/>
        <v>137.99073272569888</v>
      </c>
      <c r="D69" s="2">
        <f t="shared" si="5"/>
        <v>9.2708333333333325E-4</v>
      </c>
      <c r="E69" s="2">
        <f t="shared" si="6"/>
        <v>138.11866163416332</v>
      </c>
      <c r="F69" s="2">
        <f t="shared" si="7"/>
        <v>1.5805901424819583E-5</v>
      </c>
    </row>
    <row r="70" spans="1:6" x14ac:dyDescent="0.15">
      <c r="A70" s="2">
        <v>28.630000000000003</v>
      </c>
      <c r="B70" s="2">
        <v>8.5000000000000006E-2</v>
      </c>
      <c r="C70" s="2">
        <f t="shared" si="4"/>
        <v>145.78135342940072</v>
      </c>
      <c r="D70" s="2">
        <f t="shared" si="5"/>
        <v>8.8541666666666673E-4</v>
      </c>
      <c r="E70" s="2">
        <f t="shared" si="6"/>
        <v>145.91043066941634</v>
      </c>
      <c r="F70" s="2">
        <f t="shared" si="7"/>
        <v>-7.724729629086794E-5</v>
      </c>
    </row>
    <row r="71" spans="1:6" x14ac:dyDescent="0.15">
      <c r="A71" s="2">
        <v>28.84</v>
      </c>
      <c r="B71" s="2">
        <v>8.8999999999999996E-2</v>
      </c>
      <c r="C71" s="2">
        <f t="shared" si="4"/>
        <v>146.85065431030094</v>
      </c>
      <c r="D71" s="2">
        <f t="shared" si="5"/>
        <v>9.2708333333333325E-4</v>
      </c>
      <c r="E71" s="2">
        <f t="shared" si="6"/>
        <v>146.98679710440109</v>
      </c>
      <c r="F71" s="2">
        <f t="shared" si="7"/>
        <v>-4.2676587235695573E-5</v>
      </c>
    </row>
    <row r="72" spans="1:6" x14ac:dyDescent="0.15">
      <c r="A72" s="2">
        <v>31.28</v>
      </c>
      <c r="B72" s="2">
        <v>8.1000000000000003E-2</v>
      </c>
      <c r="C72" s="2">
        <f t="shared" si="4"/>
        <v>159.27491216457051</v>
      </c>
      <c r="D72" s="2">
        <f t="shared" si="5"/>
        <v>8.4374999999999999E-4</v>
      </c>
      <c r="E72" s="2">
        <f t="shared" si="6"/>
        <v>159.40930037170938</v>
      </c>
      <c r="F72" s="2">
        <f t="shared" si="7"/>
        <v>-2.0794612779460268E-4</v>
      </c>
    </row>
    <row r="73" spans="1:6" x14ac:dyDescent="0.15">
      <c r="A73" s="2">
        <v>32.33</v>
      </c>
      <c r="B73" s="2">
        <v>8.5000000000000006E-2</v>
      </c>
      <c r="C73" s="2">
        <f t="shared" si="4"/>
        <v>164.62141656907176</v>
      </c>
      <c r="D73" s="2">
        <f t="shared" si="5"/>
        <v>8.8541666666666673E-4</v>
      </c>
      <c r="E73" s="2">
        <f t="shared" si="6"/>
        <v>164.76717511499231</v>
      </c>
      <c r="F73" s="2">
        <f t="shared" si="7"/>
        <v>-2.0160661125862987E-4</v>
      </c>
    </row>
    <row r="74" spans="1:6" x14ac:dyDescent="0.15">
      <c r="A74" s="2">
        <v>34.159999999999997</v>
      </c>
      <c r="B74" s="2">
        <v>9.2999999999999999E-2</v>
      </c>
      <c r="C74" s="2">
        <f t="shared" si="4"/>
        <v>173.93960995977392</v>
      </c>
      <c r="D74" s="2">
        <f t="shared" si="5"/>
        <v>9.6874999999999999E-4</v>
      </c>
      <c r="E74" s="2">
        <f t="shared" si="6"/>
        <v>174.10811395692244</v>
      </c>
      <c r="F74" s="2">
        <f t="shared" si="7"/>
        <v>-1.7985790823502534E-4</v>
      </c>
    </row>
    <row r="75" spans="1:6" x14ac:dyDescent="0.15">
      <c r="A75" s="2">
        <v>35.11</v>
      </c>
      <c r="B75" s="2">
        <v>0.108</v>
      </c>
      <c r="C75" s="2">
        <f t="shared" si="4"/>
        <v>178.7769234686084</v>
      </c>
      <c r="D75" s="2">
        <f t="shared" si="5"/>
        <v>1.1249999999999999E-3</v>
      </c>
      <c r="E75" s="2">
        <f t="shared" si="6"/>
        <v>178.97804750751058</v>
      </c>
      <c r="F75" s="2">
        <f t="shared" si="7"/>
        <v>-5.5701405457735977E-5</v>
      </c>
    </row>
    <row r="76" spans="1:6" x14ac:dyDescent="0.15">
      <c r="A76" s="2">
        <v>36.22</v>
      </c>
      <c r="B76" s="2">
        <v>0.15</v>
      </c>
      <c r="C76" s="2">
        <f t="shared" si="4"/>
        <v>184.42894241050971</v>
      </c>
      <c r="D76" s="2">
        <f t="shared" si="5"/>
        <v>1.5624999999999999E-3</v>
      </c>
      <c r="E76" s="2">
        <f t="shared" si="6"/>
        <v>184.71711263302612</v>
      </c>
      <c r="F76" s="2">
        <f t="shared" si="7"/>
        <v>3.4390370529501987E-4</v>
      </c>
    </row>
    <row r="77" spans="1:6" x14ac:dyDescent="0.15">
      <c r="A77" s="2">
        <v>38.47</v>
      </c>
      <c r="B77" s="2">
        <v>0.16200000000000001</v>
      </c>
      <c r="C77" s="2">
        <f t="shared" si="4"/>
        <v>195.88573756301238</v>
      </c>
      <c r="D77" s="2">
        <f t="shared" si="5"/>
        <v>1.6875E-3</v>
      </c>
      <c r="E77" s="2">
        <f t="shared" si="6"/>
        <v>196.21629474514998</v>
      </c>
      <c r="F77" s="2">
        <f t="shared" si="7"/>
        <v>3.9307700224909406E-4</v>
      </c>
    </row>
    <row r="78" spans="1:6" x14ac:dyDescent="0.15">
      <c r="A78" s="2">
        <v>40.47</v>
      </c>
      <c r="B78" s="2">
        <v>0.123</v>
      </c>
      <c r="C78" s="2">
        <f t="shared" si="4"/>
        <v>206.06955547634809</v>
      </c>
      <c r="D78" s="2">
        <f t="shared" si="5"/>
        <v>1.2812500000000001E-3</v>
      </c>
      <c r="E78" s="2">
        <f t="shared" si="6"/>
        <v>206.33358209430213</v>
      </c>
      <c r="F78" s="2">
        <f t="shared" si="7"/>
        <v>-7.9792121095688352E-5</v>
      </c>
    </row>
    <row r="79" spans="1:6" x14ac:dyDescent="0.15">
      <c r="A79" s="2">
        <v>41.400000000000006</v>
      </c>
      <c r="B79" s="2">
        <v>0.12</v>
      </c>
      <c r="C79" s="2">
        <f t="shared" si="4"/>
        <v>210.80503080604925</v>
      </c>
      <c r="D79" s="2">
        <f t="shared" si="5"/>
        <v>1.25E-3</v>
      </c>
      <c r="E79" s="2">
        <f t="shared" si="6"/>
        <v>211.0685370945568</v>
      </c>
      <c r="F79" s="2">
        <f t="shared" si="7"/>
        <v>-1.4226050218035975E-4</v>
      </c>
    </row>
    <row r="80" spans="1:6" x14ac:dyDescent="0.15">
      <c r="A80" s="2">
        <v>43.36</v>
      </c>
      <c r="B80" s="2">
        <v>0.15</v>
      </c>
      <c r="C80" s="2">
        <f t="shared" si="4"/>
        <v>220.78517236111819</v>
      </c>
      <c r="D80" s="2">
        <f t="shared" si="5"/>
        <v>1.5624999999999999E-3</v>
      </c>
      <c r="E80" s="2">
        <f t="shared" si="6"/>
        <v>221.13014919293241</v>
      </c>
      <c r="F80" s="2">
        <f t="shared" si="7"/>
        <v>1.03923838032906E-4</v>
      </c>
    </row>
    <row r="81" spans="1:6" x14ac:dyDescent="0.15">
      <c r="A81" s="2">
        <v>45.7</v>
      </c>
      <c r="B81" s="2">
        <v>0.185</v>
      </c>
      <c r="C81" s="2">
        <f t="shared" si="4"/>
        <v>232.70023931972099</v>
      </c>
      <c r="D81" s="2">
        <f t="shared" si="5"/>
        <v>1.9270833333333334E-3</v>
      </c>
      <c r="E81" s="2">
        <f t="shared" si="6"/>
        <v>233.14867207257672</v>
      </c>
      <c r="F81" s="2">
        <f t="shared" si="7"/>
        <v>3.8922329732831318E-4</v>
      </c>
    </row>
    <row r="82" spans="1:6" x14ac:dyDescent="0.15">
      <c r="A82" s="2">
        <v>45.92</v>
      </c>
      <c r="B82" s="2">
        <v>0.13500000000000001</v>
      </c>
      <c r="C82" s="2">
        <f t="shared" si="4"/>
        <v>233.8204592901879</v>
      </c>
      <c r="D82" s="2">
        <f t="shared" si="5"/>
        <v>1.4062500000000002E-3</v>
      </c>
      <c r="E82" s="2">
        <f t="shared" si="6"/>
        <v>234.14926931106473</v>
      </c>
      <c r="F82" s="2">
        <f t="shared" si="7"/>
        <v>-1.3813777416325714E-4</v>
      </c>
    </row>
    <row r="83" spans="1:6" x14ac:dyDescent="0.15">
      <c r="A83" s="2">
        <v>49.16</v>
      </c>
      <c r="B83" s="2">
        <v>0.14699999999999999</v>
      </c>
      <c r="C83" s="2">
        <f t="shared" si="4"/>
        <v>250.31824430979177</v>
      </c>
      <c r="D83" s="2">
        <f t="shared" si="5"/>
        <v>1.5312499999999998E-3</v>
      </c>
      <c r="E83" s="2">
        <f t="shared" si="6"/>
        <v>250.70154412139112</v>
      </c>
      <c r="F83" s="2">
        <f t="shared" si="7"/>
        <v>-1.2221952565439243E-4</v>
      </c>
    </row>
    <row r="84" spans="1:6" x14ac:dyDescent="0.15">
      <c r="A84" s="2">
        <v>48.36</v>
      </c>
      <c r="B84" s="2">
        <v>0.15</v>
      </c>
      <c r="C84" s="2">
        <f t="shared" si="4"/>
        <v>246.24471714445747</v>
      </c>
      <c r="D84" s="2">
        <f t="shared" si="5"/>
        <v>1.5624999999999999E-3</v>
      </c>
      <c r="E84" s="2">
        <f t="shared" si="6"/>
        <v>246.62947451499565</v>
      </c>
      <c r="F84" s="2">
        <f t="shared" si="7"/>
        <v>-6.4129290301907739E-5</v>
      </c>
    </row>
    <row r="85" spans="1:6" x14ac:dyDescent="0.15">
      <c r="A85" s="2">
        <v>52.78</v>
      </c>
      <c r="B85" s="2">
        <v>0.14699999999999999</v>
      </c>
      <c r="C85" s="2">
        <f t="shared" si="4"/>
        <v>268.75095473292942</v>
      </c>
      <c r="D85" s="2">
        <f t="shared" si="5"/>
        <v>1.5312499999999998E-3</v>
      </c>
      <c r="E85" s="2">
        <f t="shared" si="6"/>
        <v>269.16247963236418</v>
      </c>
      <c r="F85" s="2">
        <f t="shared" si="7"/>
        <v>-2.4388999056879752E-4</v>
      </c>
    </row>
    <row r="86" spans="1:6" x14ac:dyDescent="0.15">
      <c r="A86" s="2">
        <v>53.86</v>
      </c>
      <c r="B86" s="2">
        <v>0.15</v>
      </c>
      <c r="C86" s="2">
        <f t="shared" si="4"/>
        <v>274.25021640613068</v>
      </c>
      <c r="D86" s="2">
        <f t="shared" si="5"/>
        <v>1.5624999999999999E-3</v>
      </c>
      <c r="E86" s="2">
        <f t="shared" si="6"/>
        <v>274.67873236926522</v>
      </c>
      <c r="F86" s="2">
        <f t="shared" si="7"/>
        <v>-2.4898773147020298E-4</v>
      </c>
    </row>
    <row r="87" spans="1:6" x14ac:dyDescent="0.15">
      <c r="A87" s="2">
        <v>56.58</v>
      </c>
      <c r="B87" s="2">
        <v>0.20399999999999999</v>
      </c>
      <c r="C87" s="2">
        <f t="shared" si="4"/>
        <v>288.10020876826724</v>
      </c>
      <c r="D87" s="2">
        <f t="shared" si="5"/>
        <v>2.1249999999999997E-3</v>
      </c>
      <c r="E87" s="2">
        <f t="shared" si="6"/>
        <v>288.71242171189976</v>
      </c>
      <c r="F87" s="2">
        <f t="shared" si="7"/>
        <v>2.2105618074182219E-4</v>
      </c>
    </row>
    <row r="88" spans="1:6" x14ac:dyDescent="0.15">
      <c r="A88" s="2">
        <v>57.47</v>
      </c>
      <c r="B88" s="2">
        <v>0.158</v>
      </c>
      <c r="C88" s="2">
        <f t="shared" si="4"/>
        <v>292.63200773970163</v>
      </c>
      <c r="D88" s="2">
        <f t="shared" si="5"/>
        <v>1.6458333333333333E-3</v>
      </c>
      <c r="E88" s="2">
        <f t="shared" si="6"/>
        <v>293.11363125243992</v>
      </c>
      <c r="F88" s="2">
        <f t="shared" si="7"/>
        <v>-2.8712222319962968E-4</v>
      </c>
    </row>
    <row r="89" spans="1:6" x14ac:dyDescent="0.15">
      <c r="A89" s="2">
        <v>59.95</v>
      </c>
      <c r="B89" s="2">
        <v>0.16600000000000001</v>
      </c>
      <c r="C89" s="2">
        <f t="shared" si="4"/>
        <v>305.25994195223791</v>
      </c>
      <c r="D89" s="2">
        <f t="shared" si="5"/>
        <v>1.7291666666666668E-3</v>
      </c>
      <c r="E89" s="2">
        <f t="shared" si="6"/>
        <v>305.78778726853028</v>
      </c>
      <c r="F89" s="2">
        <f t="shared" si="7"/>
        <v>-2.8728362956759179E-4</v>
      </c>
    </row>
    <row r="90" spans="1:6" x14ac:dyDescent="0.15">
      <c r="A90" s="2">
        <v>61.19</v>
      </c>
      <c r="B90" s="2">
        <v>0.27</v>
      </c>
      <c r="C90" s="2">
        <f t="shared" si="4"/>
        <v>311.57390905850605</v>
      </c>
      <c r="D90" s="2">
        <f t="shared" si="5"/>
        <v>2.8125000000000003E-3</v>
      </c>
      <c r="E90" s="2">
        <f t="shared" si="6"/>
        <v>312.45021067773314</v>
      </c>
      <c r="F90" s="2">
        <f t="shared" si="7"/>
        <v>7.5191813747761118E-4</v>
      </c>
    </row>
    <row r="91" spans="1:6" x14ac:dyDescent="0.15">
      <c r="A91" s="2">
        <v>63.730000000000004</v>
      </c>
      <c r="B91" s="2">
        <v>0.24299999999999999</v>
      </c>
      <c r="C91" s="2">
        <f t="shared" si="4"/>
        <v>324.50735780844246</v>
      </c>
      <c r="D91" s="2">
        <f t="shared" si="5"/>
        <v>2.5312500000000001E-3</v>
      </c>
      <c r="E91" s="2">
        <f t="shared" si="6"/>
        <v>325.32876705789511</v>
      </c>
      <c r="F91" s="2">
        <f t="shared" si="7"/>
        <v>3.8604660881832271E-4</v>
      </c>
    </row>
    <row r="92" spans="1:6" x14ac:dyDescent="0.15">
      <c r="A92" s="2">
        <v>66.37</v>
      </c>
      <c r="B92" s="2">
        <v>0.18099999999999999</v>
      </c>
      <c r="C92" s="2">
        <f t="shared" si="4"/>
        <v>337.94999745404556</v>
      </c>
      <c r="D92" s="2">
        <f t="shared" si="5"/>
        <v>1.8854166666666665E-3</v>
      </c>
      <c r="E92" s="2">
        <f t="shared" si="6"/>
        <v>338.58717401174539</v>
      </c>
      <c r="F92" s="2">
        <f t="shared" si="7"/>
        <v>-3.4709572591699032E-4</v>
      </c>
    </row>
    <row r="93" spans="1:6" x14ac:dyDescent="0.15">
      <c r="A93" s="2">
        <v>67.45</v>
      </c>
      <c r="B93" s="2">
        <v>0.22800000000000001</v>
      </c>
      <c r="C93" s="2">
        <f t="shared" si="4"/>
        <v>343.44925912724682</v>
      </c>
      <c r="D93" s="2">
        <f t="shared" si="5"/>
        <v>2.3749999999999999E-3</v>
      </c>
      <c r="E93" s="2">
        <f t="shared" si="6"/>
        <v>344.26495111767406</v>
      </c>
      <c r="F93" s="2">
        <f t="shared" si="7"/>
        <v>1.0514744381909117E-4</v>
      </c>
    </row>
    <row r="94" spans="1:6" x14ac:dyDescent="0.15">
      <c r="A94" s="2">
        <v>70.23</v>
      </c>
      <c r="B94" s="2">
        <v>0.23899999999999999</v>
      </c>
      <c r="C94" s="2">
        <f t="shared" si="4"/>
        <v>357.60476602678347</v>
      </c>
      <c r="D94" s="2">
        <f t="shared" si="5"/>
        <v>2.4895833333333332E-3</v>
      </c>
      <c r="E94" s="2">
        <f t="shared" si="6"/>
        <v>358.49505289220434</v>
      </c>
      <c r="F94" s="2">
        <f t="shared" si="7"/>
        <v>1.2601521407104533E-4</v>
      </c>
    </row>
    <row r="95" spans="1:6" x14ac:dyDescent="0.15">
      <c r="A95" s="2">
        <v>72.09</v>
      </c>
      <c r="B95" s="2">
        <v>0.20799999999999999</v>
      </c>
      <c r="C95" s="2">
        <f t="shared" si="4"/>
        <v>367.07571668618567</v>
      </c>
      <c r="D95" s="2">
        <f t="shared" si="5"/>
        <v>2.1666666666666666E-3</v>
      </c>
      <c r="E95" s="2">
        <f t="shared" si="6"/>
        <v>367.87104740567241</v>
      </c>
      <c r="F95" s="2">
        <f t="shared" si="7"/>
        <v>-2.5866717495473708E-4</v>
      </c>
    </row>
    <row r="96" spans="1:6" x14ac:dyDescent="0.15">
      <c r="A96" s="2">
        <v>74.12</v>
      </c>
      <c r="B96" s="2">
        <v>0.216</v>
      </c>
      <c r="C96" s="2">
        <f t="shared" si="4"/>
        <v>377.41229186822142</v>
      </c>
      <c r="D96" s="2">
        <f t="shared" si="5"/>
        <v>2.2499999999999998E-3</v>
      </c>
      <c r="E96" s="2">
        <f t="shared" si="6"/>
        <v>378.26146952492496</v>
      </c>
      <c r="F96" s="2">
        <f t="shared" si="7"/>
        <v>-2.4374703395590872E-4</v>
      </c>
    </row>
    <row r="97" spans="1:6" x14ac:dyDescent="0.15">
      <c r="A97" s="2">
        <v>75.63</v>
      </c>
      <c r="B97" s="2">
        <v>0.22</v>
      </c>
      <c r="C97" s="2">
        <f t="shared" si="4"/>
        <v>385.10107439278988</v>
      </c>
      <c r="D97" s="2">
        <f t="shared" si="5"/>
        <v>2.2916666666666667E-3</v>
      </c>
      <c r="E97" s="2">
        <f t="shared" si="6"/>
        <v>385.98359768827333</v>
      </c>
      <c r="F97" s="2">
        <f t="shared" si="7"/>
        <v>-2.5292681572107022E-4</v>
      </c>
    </row>
    <row r="98" spans="1:6" x14ac:dyDescent="0.15">
      <c r="A98" s="2">
        <v>77.78</v>
      </c>
      <c r="B98" s="2">
        <v>0.32</v>
      </c>
      <c r="C98" s="2">
        <f t="shared" si="4"/>
        <v>396.0486786496258</v>
      </c>
      <c r="D98" s="2">
        <f t="shared" si="5"/>
        <v>3.3333333333333335E-3</v>
      </c>
      <c r="E98" s="2">
        <f t="shared" si="6"/>
        <v>397.36884091179127</v>
      </c>
      <c r="F98" s="2">
        <f t="shared" si="7"/>
        <v>7.135556282983832E-4</v>
      </c>
    </row>
    <row r="99" spans="1:6" x14ac:dyDescent="0.15">
      <c r="A99" s="2">
        <v>79.09</v>
      </c>
      <c r="B99" s="2">
        <v>0.30099999999999999</v>
      </c>
      <c r="C99" s="2">
        <f t="shared" si="4"/>
        <v>402.71907938286068</v>
      </c>
      <c r="D99" s="2">
        <f t="shared" si="5"/>
        <v>3.1354166666666666E-3</v>
      </c>
      <c r="E99" s="2">
        <f t="shared" si="6"/>
        <v>403.98177149634233</v>
      </c>
      <c r="F99" s="2">
        <f t="shared" si="7"/>
        <v>4.7224711431959098E-4</v>
      </c>
    </row>
    <row r="100" spans="1:6" x14ac:dyDescent="0.15">
      <c r="A100" s="2">
        <v>82.83</v>
      </c>
      <c r="B100" s="2">
        <v>0.23100000000000001</v>
      </c>
      <c r="C100" s="2">
        <f t="shared" si="4"/>
        <v>421.76281888079842</v>
      </c>
      <c r="D100" s="2">
        <f t="shared" si="5"/>
        <v>2.40625E-3</v>
      </c>
      <c r="E100" s="2">
        <f t="shared" si="6"/>
        <v>422.77768566373032</v>
      </c>
      <c r="F100" s="2">
        <f t="shared" si="7"/>
        <v>-3.8060850779703635E-4</v>
      </c>
    </row>
    <row r="101" spans="1:6" x14ac:dyDescent="0.15">
      <c r="A101" s="2">
        <v>85.03</v>
      </c>
      <c r="B101" s="2">
        <v>0.309</v>
      </c>
      <c r="C101" s="2">
        <f t="shared" si="4"/>
        <v>432.9650185854677</v>
      </c>
      <c r="D101" s="2">
        <f t="shared" si="5"/>
        <v>3.2187499999999998E-3</v>
      </c>
      <c r="E101" s="2">
        <f t="shared" si="6"/>
        <v>434.35862473903973</v>
      </c>
      <c r="F101" s="2">
        <f t="shared" si="7"/>
        <v>3.556694127855118E-4</v>
      </c>
    </row>
    <row r="102" spans="1:6" x14ac:dyDescent="0.15">
      <c r="A102" s="2">
        <v>86.64</v>
      </c>
      <c r="B102" s="2">
        <v>0.23899999999999999</v>
      </c>
      <c r="C102" s="2">
        <f t="shared" si="4"/>
        <v>441.16299200570296</v>
      </c>
      <c r="D102" s="2">
        <f t="shared" si="5"/>
        <v>2.4895833333333332E-3</v>
      </c>
      <c r="E102" s="2">
        <f t="shared" si="6"/>
        <v>442.26130403788386</v>
      </c>
      <c r="F102" s="2">
        <f t="shared" si="7"/>
        <v>-4.25535153123813E-4</v>
      </c>
    </row>
    <row r="103" spans="1:6" x14ac:dyDescent="0.15">
      <c r="A103" s="2">
        <v>88.44</v>
      </c>
      <c r="B103" s="2">
        <v>0.26600000000000001</v>
      </c>
      <c r="C103" s="2">
        <f t="shared" si="4"/>
        <v>450.32842812770508</v>
      </c>
      <c r="D103" s="2">
        <f t="shared" si="5"/>
        <v>2.7708333333333335E-3</v>
      </c>
      <c r="E103" s="2">
        <f t="shared" si="6"/>
        <v>451.57621314730898</v>
      </c>
      <c r="F103" s="2">
        <f t="shared" si="7"/>
        <v>-2.0552208299648997E-4</v>
      </c>
    </row>
    <row r="104" spans="1:6" x14ac:dyDescent="0.15">
      <c r="A104" s="2">
        <v>92.05</v>
      </c>
      <c r="B104" s="2">
        <v>0.28899999999999998</v>
      </c>
      <c r="C104" s="2">
        <f t="shared" si="4"/>
        <v>468.71021946127604</v>
      </c>
      <c r="D104" s="2">
        <f t="shared" si="5"/>
        <v>3.0104166666666664E-3</v>
      </c>
      <c r="E104" s="2">
        <f t="shared" si="6"/>
        <v>470.12123251777928</v>
      </c>
      <c r="F104" s="2">
        <f t="shared" si="7"/>
        <v>-8.7963656638205545E-5</v>
      </c>
    </row>
    <row r="105" spans="1:6" x14ac:dyDescent="0.15">
      <c r="A105" s="2">
        <v>94.649999999999991</v>
      </c>
      <c r="B105" s="2">
        <v>0.28599999999999998</v>
      </c>
      <c r="C105" s="2">
        <f t="shared" si="4"/>
        <v>481.94918274861243</v>
      </c>
      <c r="D105" s="2">
        <f t="shared" si="5"/>
        <v>2.9791666666666664E-3</v>
      </c>
      <c r="E105" s="2">
        <f t="shared" si="6"/>
        <v>483.38498968888439</v>
      </c>
      <c r="F105" s="2">
        <f t="shared" si="7"/>
        <v>-2.0650797557260131E-4</v>
      </c>
    </row>
    <row r="106" spans="1:6" x14ac:dyDescent="0.15">
      <c r="A106" s="2">
        <v>95.8</v>
      </c>
      <c r="B106" s="2">
        <v>0.29699999999999999</v>
      </c>
      <c r="C106" s="2">
        <f t="shared" si="4"/>
        <v>487.80487804878049</v>
      </c>
      <c r="D106" s="2">
        <f t="shared" si="5"/>
        <v>3.0937499999999997E-3</v>
      </c>
      <c r="E106" s="2">
        <f t="shared" si="6"/>
        <v>489.31402439024384</v>
      </c>
      <c r="F106" s="2">
        <f t="shared" si="7"/>
        <v>-1.3092373588039549E-4</v>
      </c>
    </row>
    <row r="107" spans="1:6" x14ac:dyDescent="0.15">
      <c r="A107" s="2">
        <v>98.32</v>
      </c>
      <c r="B107" s="2">
        <v>0.29699999999999999</v>
      </c>
      <c r="C107" s="2">
        <f t="shared" si="4"/>
        <v>500.63648861958353</v>
      </c>
      <c r="D107" s="2">
        <f t="shared" si="5"/>
        <v>3.0937499999999997E-3</v>
      </c>
      <c r="E107" s="2">
        <f t="shared" si="6"/>
        <v>502.18533275625032</v>
      </c>
      <c r="F107" s="2">
        <f t="shared" si="7"/>
        <v>-2.1562251256114192E-4</v>
      </c>
    </row>
    <row r="108" spans="1:6" x14ac:dyDescent="0.15">
      <c r="A108" s="2">
        <v>99.7</v>
      </c>
      <c r="B108" s="2">
        <v>0.40500000000000003</v>
      </c>
      <c r="C108" s="2">
        <f t="shared" si="4"/>
        <v>507.66332297978516</v>
      </c>
      <c r="D108" s="2">
        <f t="shared" si="5"/>
        <v>4.2187500000000003E-3</v>
      </c>
      <c r="E108" s="2">
        <f t="shared" si="6"/>
        <v>509.80502762360612</v>
      </c>
      <c r="F108" s="2">
        <f t="shared" si="7"/>
        <v>8.5889664452671504E-4</v>
      </c>
    </row>
    <row r="109" spans="1:6" x14ac:dyDescent="0.15">
      <c r="A109" s="2">
        <v>103.3</v>
      </c>
      <c r="B109" s="2">
        <v>0.30499999999999999</v>
      </c>
      <c r="C109" s="2">
        <f t="shared" si="4"/>
        <v>525.99419522378946</v>
      </c>
      <c r="D109" s="2">
        <f t="shared" si="5"/>
        <v>3.1770833333333334E-3</v>
      </c>
      <c r="E109" s="2">
        <f t="shared" si="6"/>
        <v>527.66532261486509</v>
      </c>
      <c r="F109" s="2">
        <f t="shared" si="7"/>
        <v>-2.9993056304777584E-4</v>
      </c>
    </row>
    <row r="110" spans="1:6" x14ac:dyDescent="0.15">
      <c r="A110" s="2">
        <v>105.46</v>
      </c>
      <c r="B110" s="2">
        <v>0.316</v>
      </c>
      <c r="C110" s="2">
        <f t="shared" si="4"/>
        <v>536.99271857019198</v>
      </c>
      <c r="D110" s="2">
        <f t="shared" si="5"/>
        <v>3.2916666666666667E-3</v>
      </c>
      <c r="E110" s="2">
        <f t="shared" si="6"/>
        <v>538.76031960215221</v>
      </c>
      <c r="F110" s="2">
        <f t="shared" si="7"/>
        <v>-2.5831559168705337E-4</v>
      </c>
    </row>
    <row r="111" spans="1:6" x14ac:dyDescent="0.15">
      <c r="A111" s="2">
        <v>107.16</v>
      </c>
      <c r="B111" s="2">
        <v>0.32400000000000001</v>
      </c>
      <c r="C111" s="2">
        <f t="shared" si="4"/>
        <v>545.64896379652737</v>
      </c>
      <c r="D111" s="2">
        <f t="shared" si="5"/>
        <v>3.375E-3</v>
      </c>
      <c r="E111" s="2">
        <f t="shared" si="6"/>
        <v>547.49052904934058</v>
      </c>
      <c r="F111" s="2">
        <f t="shared" si="7"/>
        <v>-2.3239717686794788E-4</v>
      </c>
    </row>
    <row r="112" spans="1:6" x14ac:dyDescent="0.15">
      <c r="A112" s="2">
        <v>111.14</v>
      </c>
      <c r="B112" s="2">
        <v>0.32800000000000001</v>
      </c>
      <c r="C112" s="2">
        <f t="shared" si="4"/>
        <v>565.91476144406545</v>
      </c>
      <c r="D112" s="2">
        <f t="shared" si="5"/>
        <v>3.4166666666666668E-3</v>
      </c>
      <c r="E112" s="2">
        <f t="shared" si="6"/>
        <v>567.848303545666</v>
      </c>
      <c r="F112" s="2">
        <f t="shared" si="7"/>
        <v>-3.2464181454462757E-4</v>
      </c>
    </row>
    <row r="113" spans="1:6" x14ac:dyDescent="0.15">
      <c r="A113" s="2">
        <v>113.2</v>
      </c>
      <c r="B113" s="2">
        <v>0.32800000000000001</v>
      </c>
      <c r="C113" s="2">
        <f t="shared" si="4"/>
        <v>576.40409389480124</v>
      </c>
      <c r="D113" s="2">
        <f t="shared" si="5"/>
        <v>3.4166666666666668E-3</v>
      </c>
      <c r="E113" s="2">
        <f t="shared" si="6"/>
        <v>578.37347454894177</v>
      </c>
      <c r="F113" s="2">
        <f t="shared" si="7"/>
        <v>-3.9387970341857054E-4</v>
      </c>
    </row>
    <row r="114" spans="1:6" x14ac:dyDescent="0.15">
      <c r="A114" s="2">
        <v>115.53999999999999</v>
      </c>
      <c r="B114" s="2">
        <v>0.34699999999999998</v>
      </c>
      <c r="C114" s="2">
        <f t="shared" si="4"/>
        <v>588.3191608534039</v>
      </c>
      <c r="D114" s="2">
        <f t="shared" si="5"/>
        <v>3.6145833333333329E-3</v>
      </c>
      <c r="E114" s="2">
        <f t="shared" si="6"/>
        <v>590.44568948690528</v>
      </c>
      <c r="F114" s="2">
        <f t="shared" si="7"/>
        <v>-2.7530526334951537E-4</v>
      </c>
    </row>
    <row r="115" spans="1:6" x14ac:dyDescent="0.15">
      <c r="A115" s="2">
        <v>118.95</v>
      </c>
      <c r="B115" s="2">
        <v>0.35899999999999999</v>
      </c>
      <c r="C115" s="2">
        <f t="shared" si="4"/>
        <v>605.68257039564139</v>
      </c>
      <c r="D115" s="2">
        <f t="shared" si="5"/>
        <v>3.739583333333333E-3</v>
      </c>
      <c r="E115" s="2">
        <f t="shared" si="6"/>
        <v>607.94757084118339</v>
      </c>
      <c r="F115" s="2">
        <f t="shared" si="7"/>
        <v>-2.6537544820382213E-4</v>
      </c>
    </row>
    <row r="116" spans="1:6" x14ac:dyDescent="0.15">
      <c r="A116" s="2">
        <v>121.52</v>
      </c>
      <c r="B116" s="2">
        <v>0.36299999999999999</v>
      </c>
      <c r="C116" s="2">
        <f t="shared" si="4"/>
        <v>618.7687764142778</v>
      </c>
      <c r="D116" s="2">
        <f t="shared" si="5"/>
        <v>3.7812499999999999E-3</v>
      </c>
      <c r="E116" s="2">
        <f t="shared" si="6"/>
        <v>621.1084958500943</v>
      </c>
      <c r="F116" s="2">
        <f t="shared" si="7"/>
        <v>-3.1024418653311349E-4</v>
      </c>
    </row>
    <row r="117" spans="1:6" x14ac:dyDescent="0.15">
      <c r="A117" s="2">
        <v>123.47</v>
      </c>
      <c r="B117" s="2">
        <v>0.374</v>
      </c>
      <c r="C117" s="2">
        <f t="shared" si="4"/>
        <v>628.69799887978013</v>
      </c>
      <c r="D117" s="2">
        <f t="shared" si="5"/>
        <v>3.8958333333333332E-3</v>
      </c>
      <c r="E117" s="2">
        <f t="shared" si="6"/>
        <v>631.14730150041601</v>
      </c>
      <c r="F117" s="2">
        <f t="shared" si="7"/>
        <v>-2.6163972416468322E-4</v>
      </c>
    </row>
    <row r="118" spans="1:6" x14ac:dyDescent="0.15">
      <c r="A118" s="2">
        <v>126.5</v>
      </c>
      <c r="B118" s="2">
        <v>0.378</v>
      </c>
      <c r="C118" s="2">
        <f t="shared" si="4"/>
        <v>644.12648301848367</v>
      </c>
      <c r="D118" s="2">
        <f t="shared" si="5"/>
        <v>3.9375E-3</v>
      </c>
      <c r="E118" s="2">
        <f t="shared" si="6"/>
        <v>646.6627310453689</v>
      </c>
      <c r="F118" s="2">
        <f t="shared" si="7"/>
        <v>-3.2197581102301042E-4</v>
      </c>
    </row>
    <row r="119" spans="1:6" x14ac:dyDescent="0.15">
      <c r="A119" s="2">
        <v>129.6</v>
      </c>
      <c r="B119" s="2">
        <v>0.38600000000000001</v>
      </c>
      <c r="C119" s="2">
        <f t="shared" si="4"/>
        <v>659.91140078415401</v>
      </c>
      <c r="D119" s="2">
        <f t="shared" si="5"/>
        <v>4.0208333333333337E-3</v>
      </c>
      <c r="E119" s="2">
        <f t="shared" si="6"/>
        <v>662.5647945414737</v>
      </c>
      <c r="F119" s="2">
        <f t="shared" si="7"/>
        <v>-3.4316570018073922E-4</v>
      </c>
    </row>
    <row r="120" spans="1:6" x14ac:dyDescent="0.15">
      <c r="A120" s="2">
        <v>129.24</v>
      </c>
      <c r="B120" s="2">
        <v>0.41699999999999998</v>
      </c>
      <c r="C120" s="2">
        <f t="shared" si="4"/>
        <v>658.07831355975372</v>
      </c>
      <c r="D120" s="2">
        <f t="shared" si="5"/>
        <v>4.3437499999999995E-3</v>
      </c>
      <c r="E120" s="2">
        <f t="shared" si="6"/>
        <v>660.93684123427897</v>
      </c>
      <c r="F120" s="2">
        <f t="shared" si="7"/>
        <v>-9.4941123939479635E-6</v>
      </c>
    </row>
    <row r="121" spans="1:6" x14ac:dyDescent="0.15">
      <c r="A121" s="2">
        <v>134.16</v>
      </c>
      <c r="B121" s="2">
        <v>0.40500000000000003</v>
      </c>
      <c r="C121" s="2">
        <f t="shared" si="4"/>
        <v>683.1305056265594</v>
      </c>
      <c r="D121" s="2">
        <f t="shared" si="5"/>
        <v>4.2187500000000003E-3</v>
      </c>
      <c r="E121" s="2">
        <f t="shared" si="6"/>
        <v>686.0124624471714</v>
      </c>
      <c r="F121" s="2">
        <f t="shared" si="7"/>
        <v>-2.9932551595682026E-4</v>
      </c>
    </row>
    <row r="122" spans="1:6" x14ac:dyDescent="0.15">
      <c r="A122" s="2">
        <v>136.74</v>
      </c>
      <c r="B122" s="2">
        <v>0.41699999999999998</v>
      </c>
      <c r="C122" s="2">
        <f t="shared" si="4"/>
        <v>696.26763073476252</v>
      </c>
      <c r="D122" s="2">
        <f t="shared" si="5"/>
        <v>4.3437499999999995E-3</v>
      </c>
      <c r="E122" s="2">
        <f t="shared" si="6"/>
        <v>699.29204325576666</v>
      </c>
      <c r="F122" s="2">
        <f t="shared" si="7"/>
        <v>-2.6157380489616813E-4</v>
      </c>
    </row>
    <row r="123" spans="1:6" x14ac:dyDescent="0.15">
      <c r="A123" s="2">
        <v>138.83000000000001</v>
      </c>
      <c r="B123" s="2">
        <v>0.42099999999999999</v>
      </c>
      <c r="C123" s="2">
        <f t="shared" si="4"/>
        <v>706.90972045419835</v>
      </c>
      <c r="D123" s="2">
        <f t="shared" si="5"/>
        <v>4.3854166666666668E-3</v>
      </c>
      <c r="E123" s="2">
        <f t="shared" si="6"/>
        <v>710.00981412410681</v>
      </c>
      <c r="F123" s="2">
        <f t="shared" si="7"/>
        <v>-2.9033441322300155E-4</v>
      </c>
    </row>
    <row r="124" spans="1:6" x14ac:dyDescent="0.15">
      <c r="A124" s="2">
        <v>139.62</v>
      </c>
      <c r="B124" s="2">
        <v>0.44</v>
      </c>
      <c r="C124" s="2">
        <f t="shared" si="4"/>
        <v>710.93232852996596</v>
      </c>
      <c r="D124" s="2">
        <f t="shared" si="5"/>
        <v>4.5833333333333334E-3</v>
      </c>
      <c r="E124" s="2">
        <f t="shared" si="6"/>
        <v>714.19076836906163</v>
      </c>
      <c r="F124" s="2">
        <f t="shared" si="7"/>
        <v>-1.1985371048722684E-4</v>
      </c>
    </row>
    <row r="125" spans="1:6" x14ac:dyDescent="0.15">
      <c r="A125" s="2">
        <v>143.92000000000002</v>
      </c>
      <c r="B125" s="2">
        <v>0.44800000000000001</v>
      </c>
      <c r="C125" s="2">
        <f t="shared" si="4"/>
        <v>732.8275370436379</v>
      </c>
      <c r="D125" s="2">
        <f t="shared" si="5"/>
        <v>4.6666666666666671E-3</v>
      </c>
      <c r="E125" s="2">
        <f t="shared" si="6"/>
        <v>736.24739888317481</v>
      </c>
      <c r="F125" s="2">
        <f t="shared" si="7"/>
        <v>-1.8142970979532439E-4</v>
      </c>
    </row>
    <row r="126" spans="1:6" x14ac:dyDescent="0.15">
      <c r="A126" s="2">
        <v>146.9</v>
      </c>
      <c r="B126" s="2">
        <v>0.46700000000000003</v>
      </c>
      <c r="C126" s="2">
        <f t="shared" si="4"/>
        <v>748.00142573450796</v>
      </c>
      <c r="D126" s="2">
        <f t="shared" si="5"/>
        <v>4.8645833333333336E-3</v>
      </c>
      <c r="E126" s="2">
        <f t="shared" si="6"/>
        <v>751.64014100344571</v>
      </c>
      <c r="F126" s="2">
        <f t="shared" si="7"/>
        <v>-8.4611429991899786E-5</v>
      </c>
    </row>
    <row r="127" spans="1:6" x14ac:dyDescent="0.15">
      <c r="A127" s="2">
        <v>150.42000000000002</v>
      </c>
      <c r="B127" s="2">
        <v>0.48599999999999999</v>
      </c>
      <c r="C127" s="2">
        <f t="shared" si="4"/>
        <v>765.92494526197891</v>
      </c>
      <c r="D127" s="2">
        <f t="shared" si="5"/>
        <v>5.0625000000000002E-3</v>
      </c>
      <c r="E127" s="2">
        <f t="shared" si="6"/>
        <v>769.80244029736764</v>
      </c>
      <c r="F127" s="2">
        <f t="shared" si="7"/>
        <v>-5.9816807182208956E-6</v>
      </c>
    </row>
    <row r="128" spans="1:6" x14ac:dyDescent="0.15">
      <c r="A128" s="2">
        <v>148.97</v>
      </c>
      <c r="B128" s="2">
        <v>0.49399999999999999</v>
      </c>
      <c r="C128" s="2">
        <f t="shared" si="4"/>
        <v>758.54167727481035</v>
      </c>
      <c r="D128" s="2">
        <f t="shared" si="5"/>
        <v>5.145833333333333E-3</v>
      </c>
      <c r="E128" s="2">
        <f t="shared" si="6"/>
        <v>762.44500632245365</v>
      </c>
      <c r="F128" s="2">
        <f t="shared" si="7"/>
        <v>1.2566387267560434E-4</v>
      </c>
    </row>
    <row r="129" spans="1:6" x14ac:dyDescent="0.15">
      <c r="A129" s="2">
        <v>154.85000000000002</v>
      </c>
      <c r="B129" s="2">
        <v>0.49399999999999999</v>
      </c>
      <c r="C129" s="2">
        <f t="shared" si="4"/>
        <v>788.48210194001751</v>
      </c>
      <c r="D129" s="2">
        <f t="shared" si="5"/>
        <v>5.145833333333333E-3</v>
      </c>
      <c r="E129" s="2">
        <f t="shared" si="6"/>
        <v>792.53949942291729</v>
      </c>
      <c r="F129" s="2">
        <f t="shared" si="7"/>
        <v>-7.1966606246138057E-5</v>
      </c>
    </row>
    <row r="130" spans="1:6" x14ac:dyDescent="0.15">
      <c r="A130" s="2">
        <v>157.37</v>
      </c>
      <c r="B130" s="2">
        <v>0.498</v>
      </c>
      <c r="C130" s="2">
        <f t="shared" si="4"/>
        <v>801.31371251082032</v>
      </c>
      <c r="D130" s="2">
        <f t="shared" si="5"/>
        <v>5.1875000000000003E-3</v>
      </c>
      <c r="E130" s="2">
        <f t="shared" si="6"/>
        <v>805.47052739447008</v>
      </c>
      <c r="F130" s="2">
        <f t="shared" si="7"/>
        <v>-1.1521288748089255E-4</v>
      </c>
    </row>
    <row r="131" spans="1:6" x14ac:dyDescent="0.15">
      <c r="A131" s="2">
        <v>160.9</v>
      </c>
      <c r="B131" s="2">
        <v>0.498</v>
      </c>
      <c r="C131" s="2">
        <f t="shared" ref="C131:C194" si="8">A131*1000/196.39</f>
        <v>819.28815112785787</v>
      </c>
      <c r="D131" s="2">
        <f t="shared" ref="D131:D194" si="9">B131/96</f>
        <v>5.1875000000000003E-3</v>
      </c>
      <c r="E131" s="2">
        <f t="shared" ref="E131:E194" si="10">C131*(1+D131)</f>
        <v>823.53820841183358</v>
      </c>
      <c r="F131" s="2">
        <f t="shared" ref="F131:F194" si="11">LN(1+D131)-C131/151497</f>
        <v>-2.3385839608527133E-4</v>
      </c>
    </row>
    <row r="132" spans="1:6" x14ac:dyDescent="0.15">
      <c r="A132" s="2">
        <v>162.48000000000002</v>
      </c>
      <c r="B132" s="2">
        <v>0.498</v>
      </c>
      <c r="C132" s="2">
        <f t="shared" si="8"/>
        <v>827.3333672793932</v>
      </c>
      <c r="D132" s="2">
        <f t="shared" si="9"/>
        <v>5.1875000000000003E-3</v>
      </c>
      <c r="E132" s="2">
        <f t="shared" si="10"/>
        <v>831.62515912215497</v>
      </c>
      <c r="F132" s="2">
        <f t="shared" si="11"/>
        <v>-2.8696318463907258E-4</v>
      </c>
    </row>
    <row r="133" spans="1:6" x14ac:dyDescent="0.15">
      <c r="A133" s="2">
        <v>167.04000000000002</v>
      </c>
      <c r="B133" s="2">
        <v>0.502</v>
      </c>
      <c r="C133" s="2">
        <f t="shared" si="8"/>
        <v>850.5524721217987</v>
      </c>
      <c r="D133" s="2">
        <f t="shared" si="9"/>
        <v>5.2291666666666667E-3</v>
      </c>
      <c r="E133" s="2">
        <f t="shared" si="10"/>
        <v>855.00015275726889</v>
      </c>
      <c r="F133" s="2">
        <f t="shared" si="11"/>
        <v>-3.9877686047236523E-4</v>
      </c>
    </row>
    <row r="134" spans="1:6" x14ac:dyDescent="0.15">
      <c r="A134" s="2">
        <v>169.9</v>
      </c>
      <c r="B134" s="2">
        <v>0.498</v>
      </c>
      <c r="C134" s="2">
        <f t="shared" si="8"/>
        <v>865.11533173786859</v>
      </c>
      <c r="D134" s="2">
        <f t="shared" si="9"/>
        <v>5.1875000000000003E-3</v>
      </c>
      <c r="E134" s="2">
        <f t="shared" si="10"/>
        <v>869.6031175212587</v>
      </c>
      <c r="F134" s="2">
        <f t="shared" si="11"/>
        <v>-5.3635402708793623E-4</v>
      </c>
    </row>
    <row r="135" spans="1:6" x14ac:dyDescent="0.15">
      <c r="A135" s="2">
        <v>156.98000000000002</v>
      </c>
      <c r="B135" s="2">
        <v>0.49399999999999999</v>
      </c>
      <c r="C135" s="2">
        <f t="shared" si="8"/>
        <v>799.32786801771999</v>
      </c>
      <c r="D135" s="2">
        <f t="shared" si="9"/>
        <v>5.145833333333333E-3</v>
      </c>
      <c r="E135" s="2">
        <f t="shared" si="10"/>
        <v>803.44107600522796</v>
      </c>
      <c r="F135" s="2">
        <f t="shared" si="11"/>
        <v>-1.435572389167682E-4</v>
      </c>
    </row>
    <row r="136" spans="1:6" x14ac:dyDescent="0.15">
      <c r="A136" s="2">
        <v>163.25</v>
      </c>
      <c r="B136" s="2">
        <v>0.52500000000000002</v>
      </c>
      <c r="C136" s="2">
        <f t="shared" si="8"/>
        <v>831.25413717602737</v>
      </c>
      <c r="D136" s="2">
        <f t="shared" si="9"/>
        <v>5.4687500000000005E-3</v>
      </c>
      <c r="E136" s="2">
        <f t="shared" si="10"/>
        <v>835.80005823870874</v>
      </c>
      <c r="F136" s="2">
        <f t="shared" si="11"/>
        <v>-3.3083957667943802E-5</v>
      </c>
    </row>
    <row r="137" spans="1:6" x14ac:dyDescent="0.15">
      <c r="A137" s="2">
        <v>167.86</v>
      </c>
      <c r="B137" s="2">
        <v>0.54400000000000004</v>
      </c>
      <c r="C137" s="2">
        <f t="shared" si="8"/>
        <v>854.72783746626612</v>
      </c>
      <c r="D137" s="2">
        <f t="shared" si="9"/>
        <v>5.6666666666666671E-3</v>
      </c>
      <c r="E137" s="2">
        <f t="shared" si="10"/>
        <v>859.57129521190836</v>
      </c>
      <c r="F137" s="2">
        <f t="shared" si="11"/>
        <v>8.7918843580244918E-6</v>
      </c>
    </row>
    <row r="138" spans="1:6" x14ac:dyDescent="0.15">
      <c r="A138" s="2">
        <v>173.39000000000001</v>
      </c>
      <c r="B138" s="2">
        <v>0.58299999999999996</v>
      </c>
      <c r="C138" s="2">
        <f t="shared" si="8"/>
        <v>882.8860939966396</v>
      </c>
      <c r="D138" s="2">
        <f t="shared" si="9"/>
        <v>6.0729166666666666E-3</v>
      </c>
      <c r="E138" s="2">
        <f t="shared" si="10"/>
        <v>888.24778767164003</v>
      </c>
      <c r="F138" s="2">
        <f t="shared" si="11"/>
        <v>2.2680444248637539E-4</v>
      </c>
    </row>
    <row r="139" spans="1:6" x14ac:dyDescent="0.15">
      <c r="A139" s="2">
        <v>178.19</v>
      </c>
      <c r="B139" s="2">
        <v>0.58599999999999997</v>
      </c>
      <c r="C139" s="2">
        <f t="shared" si="8"/>
        <v>907.3272569886451</v>
      </c>
      <c r="D139" s="2">
        <f t="shared" si="9"/>
        <v>6.1041666666666666E-3</v>
      </c>
      <c r="E139" s="2">
        <f t="shared" si="10"/>
        <v>912.86573378651326</v>
      </c>
      <c r="F139" s="2">
        <f t="shared" si="11"/>
        <v>9.6534323797835449E-5</v>
      </c>
    </row>
    <row r="140" spans="1:6" x14ac:dyDescent="0.15">
      <c r="A140" s="2">
        <v>182.66000000000003</v>
      </c>
      <c r="B140" s="2">
        <v>0.61299999999999999</v>
      </c>
      <c r="C140" s="2">
        <f t="shared" si="8"/>
        <v>930.08809002495059</v>
      </c>
      <c r="D140" s="2">
        <f t="shared" si="9"/>
        <v>6.3854166666666668E-3</v>
      </c>
      <c r="E140" s="2">
        <f t="shared" si="10"/>
        <v>936.02709001646406</v>
      </c>
      <c r="F140" s="2">
        <f t="shared" si="11"/>
        <v>2.2579938118715524E-4</v>
      </c>
    </row>
    <row r="141" spans="1:6" x14ac:dyDescent="0.15">
      <c r="A141" s="2">
        <v>186.35000000000002</v>
      </c>
      <c r="B141" s="2">
        <v>0.61299999999999999</v>
      </c>
      <c r="C141" s="2">
        <f t="shared" si="8"/>
        <v>948.87723407505496</v>
      </c>
      <c r="D141" s="2">
        <f t="shared" si="9"/>
        <v>6.3854166666666668E-3</v>
      </c>
      <c r="E141" s="2">
        <f t="shared" si="10"/>
        <v>954.93621058013832</v>
      </c>
      <c r="F141" s="2">
        <f t="shared" si="11"/>
        <v>1.0177617247606342E-4</v>
      </c>
    </row>
    <row r="142" spans="1:6" x14ac:dyDescent="0.15">
      <c r="A142" s="2">
        <v>189.03</v>
      </c>
      <c r="B142" s="2">
        <v>0.629</v>
      </c>
      <c r="C142" s="2">
        <f t="shared" si="8"/>
        <v>962.5235500789247</v>
      </c>
      <c r="D142" s="2">
        <f t="shared" si="9"/>
        <v>6.5520833333333334E-3</v>
      </c>
      <c r="E142" s="2">
        <f t="shared" si="10"/>
        <v>968.83008458933762</v>
      </c>
      <c r="F142" s="2">
        <f t="shared" si="11"/>
        <v>1.7729516703086576E-4</v>
      </c>
    </row>
    <row r="143" spans="1:6" x14ac:dyDescent="0.15">
      <c r="A143" s="2">
        <v>190.41000000000003</v>
      </c>
      <c r="B143" s="2">
        <v>0.625</v>
      </c>
      <c r="C143" s="2">
        <f t="shared" si="8"/>
        <v>969.55038443912645</v>
      </c>
      <c r="D143" s="2">
        <f t="shared" si="9"/>
        <v>6.510416666666667E-3</v>
      </c>
      <c r="E143" s="2">
        <f t="shared" si="10"/>
        <v>975.86256142115212</v>
      </c>
      <c r="F143" s="2">
        <f t="shared" si="11"/>
        <v>8.9516206503490944E-5</v>
      </c>
    </row>
    <row r="144" spans="1:6" x14ac:dyDescent="0.15">
      <c r="A144" s="2">
        <v>192.66000000000003</v>
      </c>
      <c r="B144" s="2">
        <v>0.629</v>
      </c>
      <c r="C144" s="2">
        <f t="shared" si="8"/>
        <v>981.0071795916291</v>
      </c>
      <c r="D144" s="2">
        <f t="shared" si="9"/>
        <v>6.5520833333333334E-3</v>
      </c>
      <c r="E144" s="2">
        <f t="shared" si="10"/>
        <v>987.43482038291165</v>
      </c>
      <c r="F144" s="2">
        <f t="shared" si="11"/>
        <v>5.5288595859790887E-5</v>
      </c>
    </row>
    <row r="145" spans="1:6" x14ac:dyDescent="0.15">
      <c r="A145" s="2">
        <v>195.8</v>
      </c>
      <c r="B145" s="2">
        <v>0.64</v>
      </c>
      <c r="C145" s="2">
        <f t="shared" si="8"/>
        <v>996.99577371556609</v>
      </c>
      <c r="D145" s="2">
        <f t="shared" si="9"/>
        <v>6.6666666666666671E-3</v>
      </c>
      <c r="E145" s="2">
        <f t="shared" si="10"/>
        <v>1003.6424122070031</v>
      </c>
      <c r="F145" s="2">
        <f t="shared" si="11"/>
        <v>6.3582213077204713E-5</v>
      </c>
    </row>
    <row r="146" spans="1:6" x14ac:dyDescent="0.15">
      <c r="A146" s="2">
        <v>198.91000000000003</v>
      </c>
      <c r="B146" s="2">
        <v>0.64800000000000002</v>
      </c>
      <c r="C146" s="2">
        <f t="shared" si="8"/>
        <v>1012.8316105708033</v>
      </c>
      <c r="D146" s="2">
        <f t="shared" si="9"/>
        <v>6.7499999999999999E-3</v>
      </c>
      <c r="E146" s="2">
        <f t="shared" si="10"/>
        <v>1019.6682239421563</v>
      </c>
      <c r="F146" s="2">
        <f t="shared" si="11"/>
        <v>4.1831198010968719E-5</v>
      </c>
    </row>
    <row r="147" spans="1:6" x14ac:dyDescent="0.15">
      <c r="A147" s="2">
        <v>202.66000000000003</v>
      </c>
      <c r="B147" s="2">
        <v>0.65200000000000002</v>
      </c>
      <c r="C147" s="2">
        <f t="shared" si="8"/>
        <v>1031.9262691583076</v>
      </c>
      <c r="D147" s="2">
        <f t="shared" si="9"/>
        <v>6.7916666666666672E-3</v>
      </c>
      <c r="E147" s="2">
        <f t="shared" si="10"/>
        <v>1038.9347684030079</v>
      </c>
      <c r="F147" s="2">
        <f t="shared" si="11"/>
        <v>-4.2822202295227964E-5</v>
      </c>
    </row>
    <row r="148" spans="1:6" x14ac:dyDescent="0.15">
      <c r="A148" s="2">
        <v>201.86</v>
      </c>
      <c r="B148" s="2">
        <v>0.66400000000000003</v>
      </c>
      <c r="C148" s="2">
        <f t="shared" si="8"/>
        <v>1027.8527419929733</v>
      </c>
      <c r="D148" s="2">
        <f t="shared" si="9"/>
        <v>6.9166666666666673E-3</v>
      </c>
      <c r="E148" s="2">
        <f t="shared" si="10"/>
        <v>1034.962056791758</v>
      </c>
      <c r="F148" s="2">
        <f t="shared" si="11"/>
        <v>1.0821536003774099E-4</v>
      </c>
    </row>
    <row r="149" spans="1:6" x14ac:dyDescent="0.15">
      <c r="A149" s="2">
        <v>206.53</v>
      </c>
      <c r="B149" s="2">
        <v>0.66700000000000004</v>
      </c>
      <c r="C149" s="2">
        <f t="shared" si="8"/>
        <v>1051.6319568206122</v>
      </c>
      <c r="D149" s="2">
        <f t="shared" si="9"/>
        <v>6.9479166666666673E-3</v>
      </c>
      <c r="E149" s="2">
        <f t="shared" si="10"/>
        <v>1058.9386080206054</v>
      </c>
      <c r="F149" s="2">
        <f t="shared" si="11"/>
        <v>-1.7711404507313178E-5</v>
      </c>
    </row>
    <row r="150" spans="1:6" x14ac:dyDescent="0.15">
      <c r="A150" s="2">
        <v>210.69</v>
      </c>
      <c r="B150" s="2">
        <v>0.68300000000000005</v>
      </c>
      <c r="C150" s="2">
        <f t="shared" si="8"/>
        <v>1072.8142980803505</v>
      </c>
      <c r="D150" s="2">
        <f t="shared" si="9"/>
        <v>7.1145833333333339E-3</v>
      </c>
      <c r="E150" s="2">
        <f t="shared" si="10"/>
        <v>1080.4469248052346</v>
      </c>
      <c r="F150" s="2">
        <f t="shared" si="11"/>
        <v>7.9713669774439389E-6</v>
      </c>
    </row>
    <row r="151" spans="1:6" x14ac:dyDescent="0.15">
      <c r="A151" s="2">
        <v>215.04000000000002</v>
      </c>
      <c r="B151" s="2">
        <v>0.69399999999999995</v>
      </c>
      <c r="C151" s="2">
        <f t="shared" si="8"/>
        <v>1094.9641020418558</v>
      </c>
      <c r="D151" s="2">
        <f t="shared" si="9"/>
        <v>7.2291666666666659E-3</v>
      </c>
      <c r="E151" s="2">
        <f t="shared" si="10"/>
        <v>1102.8797800295333</v>
      </c>
      <c r="F151" s="2">
        <f t="shared" si="11"/>
        <v>-2.4467446844918077E-5</v>
      </c>
    </row>
    <row r="152" spans="1:6" x14ac:dyDescent="0.15">
      <c r="A152" s="2">
        <v>217.76000000000002</v>
      </c>
      <c r="B152" s="2">
        <v>0.69399999999999995</v>
      </c>
      <c r="C152" s="2">
        <f t="shared" si="8"/>
        <v>1108.8140944039924</v>
      </c>
      <c r="D152" s="2">
        <f t="shared" si="9"/>
        <v>7.2291666666666659E-3</v>
      </c>
      <c r="E152" s="2">
        <f t="shared" si="10"/>
        <v>1116.8298962947879</v>
      </c>
      <c r="F152" s="2">
        <f t="shared" si="11"/>
        <v>-1.1588834865905711E-4</v>
      </c>
    </row>
    <row r="153" spans="1:6" x14ac:dyDescent="0.15">
      <c r="A153" s="2">
        <v>221.61</v>
      </c>
      <c r="B153" s="2">
        <v>0.69799999999999995</v>
      </c>
      <c r="C153" s="2">
        <f t="shared" si="8"/>
        <v>1128.4179438871633</v>
      </c>
      <c r="D153" s="2">
        <f t="shared" si="9"/>
        <v>7.2708333333333331E-3</v>
      </c>
      <c r="E153" s="2">
        <f t="shared" si="10"/>
        <v>1136.6224826875095</v>
      </c>
      <c r="F153" s="2">
        <f t="shared" si="11"/>
        <v>-2.0392249979737844E-4</v>
      </c>
    </row>
    <row r="154" spans="1:6" x14ac:dyDescent="0.15">
      <c r="A154" s="2">
        <v>219.48000000000002</v>
      </c>
      <c r="B154" s="2">
        <v>0.71</v>
      </c>
      <c r="C154" s="2">
        <f t="shared" si="8"/>
        <v>1117.572177809461</v>
      </c>
      <c r="D154" s="2">
        <f t="shared" si="9"/>
        <v>7.3958333333333333E-3</v>
      </c>
      <c r="E154" s="2">
        <f t="shared" si="10"/>
        <v>1125.83755537451</v>
      </c>
      <c r="F154" s="2">
        <f t="shared" si="11"/>
        <v>-8.2418603494531159E-6</v>
      </c>
    </row>
    <row r="155" spans="1:6" x14ac:dyDescent="0.15">
      <c r="A155" s="2">
        <v>224.37</v>
      </c>
      <c r="B155" s="2">
        <v>0.71799999999999997</v>
      </c>
      <c r="C155" s="2">
        <f t="shared" si="8"/>
        <v>1142.4716126075666</v>
      </c>
      <c r="D155" s="2">
        <f t="shared" si="9"/>
        <v>7.4791666666666661E-3</v>
      </c>
      <c r="E155" s="2">
        <f t="shared" si="10"/>
        <v>1151.0163482101941</v>
      </c>
      <c r="F155" s="2">
        <f t="shared" si="11"/>
        <v>-8.9879702477983943E-5</v>
      </c>
    </row>
    <row r="156" spans="1:6" x14ac:dyDescent="0.15">
      <c r="A156" s="2">
        <v>228.78</v>
      </c>
      <c r="B156" s="2">
        <v>0.72199999999999998</v>
      </c>
      <c r="C156" s="2">
        <f t="shared" si="8"/>
        <v>1164.9269311064718</v>
      </c>
      <c r="D156" s="2">
        <f t="shared" si="9"/>
        <v>7.5208333333333334E-3</v>
      </c>
      <c r="E156" s="2">
        <f t="shared" si="10"/>
        <v>1173.6881524008352</v>
      </c>
      <c r="F156" s="2">
        <f t="shared" si="11"/>
        <v>-1.9674606869394835E-4</v>
      </c>
    </row>
    <row r="157" spans="1:6" x14ac:dyDescent="0.15">
      <c r="A157" s="2">
        <v>232.98000000000002</v>
      </c>
      <c r="B157" s="2">
        <v>0.749</v>
      </c>
      <c r="C157" s="2">
        <f t="shared" si="8"/>
        <v>1186.3129487244771</v>
      </c>
      <c r="D157" s="2">
        <f t="shared" si="9"/>
        <v>7.8020833333333336E-3</v>
      </c>
      <c r="E157" s="2">
        <f t="shared" si="10"/>
        <v>1195.568661209838</v>
      </c>
      <c r="F157" s="2">
        <f t="shared" si="11"/>
        <v>-5.8799096562559168E-5</v>
      </c>
    </row>
    <row r="158" spans="1:6" x14ac:dyDescent="0.15">
      <c r="A158" s="2">
        <v>235.02</v>
      </c>
      <c r="B158" s="2">
        <v>0.81</v>
      </c>
      <c r="C158" s="2">
        <f t="shared" si="8"/>
        <v>1196.7004429960793</v>
      </c>
      <c r="D158" s="2">
        <f t="shared" si="9"/>
        <v>8.4375000000000006E-3</v>
      </c>
      <c r="E158" s="2">
        <f t="shared" si="10"/>
        <v>1206.797602983859</v>
      </c>
      <c r="F158" s="2">
        <f t="shared" si="11"/>
        <v>5.0293401989441947E-4</v>
      </c>
    </row>
    <row r="159" spans="1:6" x14ac:dyDescent="0.15">
      <c r="A159" s="2">
        <v>222.16000000000003</v>
      </c>
      <c r="B159" s="2">
        <v>0.88</v>
      </c>
      <c r="C159" s="2">
        <f t="shared" si="8"/>
        <v>1131.218493813331</v>
      </c>
      <c r="D159" s="2">
        <f t="shared" si="9"/>
        <v>9.1666666666666667E-3</v>
      </c>
      <c r="E159" s="2">
        <f t="shared" si="10"/>
        <v>1141.5879966732866</v>
      </c>
      <c r="F159" s="2">
        <f t="shared" si="11"/>
        <v>1.6579711788282285E-3</v>
      </c>
    </row>
    <row r="160" spans="1:6" x14ac:dyDescent="0.15">
      <c r="A160" s="2">
        <v>222.06</v>
      </c>
      <c r="B160" s="2">
        <v>0.91100000000000003</v>
      </c>
      <c r="C160" s="2">
        <f t="shared" si="8"/>
        <v>1130.709302917664</v>
      </c>
      <c r="D160" s="2">
        <f t="shared" si="9"/>
        <v>9.4895833333333342E-3</v>
      </c>
      <c r="E160" s="2">
        <f t="shared" si="10"/>
        <v>1141.4392630734762</v>
      </c>
      <c r="F160" s="2">
        <f t="shared" si="11"/>
        <v>1.9812645423212425E-3</v>
      </c>
    </row>
    <row r="161" spans="1:6" x14ac:dyDescent="0.15">
      <c r="A161" s="2">
        <v>221.84</v>
      </c>
      <c r="B161" s="2">
        <v>0.94899999999999995</v>
      </c>
      <c r="C161" s="2">
        <f t="shared" si="8"/>
        <v>1129.5890829471971</v>
      </c>
      <c r="D161" s="2">
        <f t="shared" si="9"/>
        <v>9.8854166666666656E-3</v>
      </c>
      <c r="E161" s="2">
        <f t="shared" si="10"/>
        <v>1140.755541694248</v>
      </c>
      <c r="F161" s="2">
        <f t="shared" si="11"/>
        <v>2.3806943745175932E-3</v>
      </c>
    </row>
    <row r="162" spans="1:6" x14ac:dyDescent="0.15">
      <c r="A162" s="2">
        <v>221.61</v>
      </c>
      <c r="B162" s="2">
        <v>1.0029999999999999</v>
      </c>
      <c r="C162" s="2">
        <f t="shared" si="8"/>
        <v>1128.4179438871633</v>
      </c>
      <c r="D162" s="2">
        <f t="shared" si="9"/>
        <v>1.0447916666666666E-2</v>
      </c>
      <c r="E162" s="2">
        <f t="shared" si="10"/>
        <v>1140.2075605300677</v>
      </c>
      <c r="F162" s="2">
        <f t="shared" si="11"/>
        <v>2.9452636382868887E-3</v>
      </c>
    </row>
    <row r="163" spans="1:6" x14ac:dyDescent="0.15">
      <c r="A163" s="2">
        <v>220.47</v>
      </c>
      <c r="B163" s="2">
        <v>1.042</v>
      </c>
      <c r="C163" s="2">
        <f t="shared" si="8"/>
        <v>1122.6131676765619</v>
      </c>
      <c r="D163" s="2">
        <f t="shared" si="9"/>
        <v>1.0854166666666666E-2</v>
      </c>
      <c r="E163" s="2">
        <f t="shared" si="10"/>
        <v>1134.7981981007179</v>
      </c>
      <c r="F163" s="2">
        <f t="shared" si="11"/>
        <v>3.3855483724869609E-3</v>
      </c>
    </row>
    <row r="164" spans="1:6" x14ac:dyDescent="0.15">
      <c r="A164" s="2">
        <v>220.5</v>
      </c>
      <c r="B164" s="2">
        <v>1.0760000000000001</v>
      </c>
      <c r="C164" s="2">
        <f t="shared" si="8"/>
        <v>1122.765924945262</v>
      </c>
      <c r="D164" s="2">
        <f t="shared" si="9"/>
        <v>1.1208333333333334E-2</v>
      </c>
      <c r="E164" s="2">
        <f t="shared" si="10"/>
        <v>1135.3502596873568</v>
      </c>
      <c r="F164" s="2">
        <f t="shared" si="11"/>
        <v>3.7348424506887133E-3</v>
      </c>
    </row>
    <row r="165" spans="1:6" x14ac:dyDescent="0.15">
      <c r="A165" s="2">
        <v>220.57000000000002</v>
      </c>
      <c r="B165" s="2">
        <v>1.0840000000000001</v>
      </c>
      <c r="C165" s="2">
        <f t="shared" si="8"/>
        <v>1123.1223585722289</v>
      </c>
      <c r="D165" s="2">
        <f t="shared" si="9"/>
        <v>1.1291666666666667E-2</v>
      </c>
      <c r="E165" s="2">
        <f t="shared" si="10"/>
        <v>1135.8042818711069</v>
      </c>
      <c r="F165" s="2">
        <f t="shared" si="11"/>
        <v>3.8148959698147376E-3</v>
      </c>
    </row>
    <row r="166" spans="1:6" x14ac:dyDescent="0.15">
      <c r="A166" s="2">
        <v>221.14000000000001</v>
      </c>
      <c r="B166" s="2">
        <v>1.1379999999999999</v>
      </c>
      <c r="C166" s="2">
        <f t="shared" si="8"/>
        <v>1126.0247466775297</v>
      </c>
      <c r="D166" s="2">
        <f t="shared" si="9"/>
        <v>1.1854166666666666E-2</v>
      </c>
      <c r="E166" s="2">
        <f t="shared" si="10"/>
        <v>1139.3728316954364</v>
      </c>
      <c r="F166" s="2">
        <f t="shared" si="11"/>
        <v>4.3518026369690817E-3</v>
      </c>
    </row>
    <row r="167" spans="1:6" x14ac:dyDescent="0.15">
      <c r="A167" s="2">
        <v>221.29000000000002</v>
      </c>
      <c r="B167" s="2">
        <v>1.1879999999999999</v>
      </c>
      <c r="C167" s="2">
        <f t="shared" si="8"/>
        <v>1126.7885330210297</v>
      </c>
      <c r="D167" s="2">
        <f t="shared" si="9"/>
        <v>1.2374999999999999E-2</v>
      </c>
      <c r="E167" s="2">
        <f t="shared" si="10"/>
        <v>1140.7325411171651</v>
      </c>
      <c r="F167" s="2">
        <f t="shared" si="11"/>
        <v>4.8613602331747377E-3</v>
      </c>
    </row>
    <row r="168" spans="1:6" x14ac:dyDescent="0.15">
      <c r="A168" s="2">
        <v>220.85000000000002</v>
      </c>
      <c r="B168" s="2">
        <v>1.2310000000000001</v>
      </c>
      <c r="C168" s="2">
        <f t="shared" si="8"/>
        <v>1124.5480930800959</v>
      </c>
      <c r="D168" s="2">
        <f t="shared" si="9"/>
        <v>1.2822916666666668E-2</v>
      </c>
      <c r="E168" s="2">
        <f t="shared" si="10"/>
        <v>1138.968079565321</v>
      </c>
      <c r="F168" s="2">
        <f t="shared" si="11"/>
        <v>5.3184925137860191E-3</v>
      </c>
    </row>
    <row r="169" spans="1:6" x14ac:dyDescent="0.15">
      <c r="A169" s="2">
        <v>221.4</v>
      </c>
      <c r="B169" s="2">
        <v>1.2809999999999999</v>
      </c>
      <c r="C169" s="2">
        <f t="shared" si="8"/>
        <v>1127.348643006263</v>
      </c>
      <c r="D169" s="2">
        <f t="shared" si="9"/>
        <v>1.334375E-2</v>
      </c>
      <c r="E169" s="2">
        <f t="shared" si="10"/>
        <v>1142.3917014613778</v>
      </c>
      <c r="F169" s="2">
        <f t="shared" si="11"/>
        <v>5.8141137797834523E-3</v>
      </c>
    </row>
    <row r="170" spans="1:6" x14ac:dyDescent="0.15">
      <c r="A170" s="2">
        <v>220.9</v>
      </c>
      <c r="B170" s="2">
        <v>1.331</v>
      </c>
      <c r="C170" s="2">
        <f t="shared" si="8"/>
        <v>1124.8026885279291</v>
      </c>
      <c r="D170" s="2">
        <f t="shared" si="9"/>
        <v>1.3864583333333333E-2</v>
      </c>
      <c r="E170" s="2">
        <f t="shared" si="10"/>
        <v>1140.3976091365819</v>
      </c>
      <c r="F170" s="2">
        <f t="shared" si="11"/>
        <v>6.3447620324165472E-3</v>
      </c>
    </row>
    <row r="171" spans="1:6" x14ac:dyDescent="0.15">
      <c r="A171" s="2">
        <v>221.37</v>
      </c>
      <c r="B171" s="2">
        <v>1.3740000000000001</v>
      </c>
      <c r="C171" s="2">
        <f t="shared" si="8"/>
        <v>1127.195885737563</v>
      </c>
      <c r="D171" s="2">
        <f t="shared" si="9"/>
        <v>1.4312500000000001E-2</v>
      </c>
      <c r="E171" s="2">
        <f t="shared" si="10"/>
        <v>1143.3288768521818</v>
      </c>
      <c r="F171" s="2">
        <f t="shared" si="11"/>
        <v>6.7706588900680702E-3</v>
      </c>
    </row>
    <row r="172" spans="1:6" x14ac:dyDescent="0.15">
      <c r="A172" s="2">
        <v>220.88000000000002</v>
      </c>
      <c r="B172" s="2">
        <v>1.4159999999999999</v>
      </c>
      <c r="C172" s="2">
        <f t="shared" si="8"/>
        <v>1124.7008503487959</v>
      </c>
      <c r="D172" s="2">
        <f t="shared" si="9"/>
        <v>1.4749999999999999E-2</v>
      </c>
      <c r="E172" s="2">
        <f t="shared" si="10"/>
        <v>1141.2901878914408</v>
      </c>
      <c r="F172" s="2">
        <f t="shared" si="11"/>
        <v>7.2183617395513685E-3</v>
      </c>
    </row>
    <row r="173" spans="1:6" x14ac:dyDescent="0.15">
      <c r="A173" s="2">
        <v>221.25</v>
      </c>
      <c r="B173" s="2">
        <v>1.47</v>
      </c>
      <c r="C173" s="2">
        <f t="shared" si="8"/>
        <v>1126.5848566627631</v>
      </c>
      <c r="D173" s="2">
        <f t="shared" si="9"/>
        <v>1.53125E-2</v>
      </c>
      <c r="E173" s="2">
        <f t="shared" si="10"/>
        <v>1143.8356872804118</v>
      </c>
      <c r="F173" s="2">
        <f t="shared" si="11"/>
        <v>7.7600959524669402E-3</v>
      </c>
    </row>
    <row r="174" spans="1:6" x14ac:dyDescent="0.15">
      <c r="A174" s="2">
        <v>221.11</v>
      </c>
      <c r="B174" s="2">
        <v>1.528</v>
      </c>
      <c r="C174" s="2">
        <f t="shared" si="8"/>
        <v>1125.8719894088294</v>
      </c>
      <c r="D174" s="2">
        <f t="shared" si="9"/>
        <v>1.5916666666666666E-2</v>
      </c>
      <c r="E174" s="2">
        <f t="shared" si="10"/>
        <v>1143.7921185735865</v>
      </c>
      <c r="F174" s="2">
        <f t="shared" si="11"/>
        <v>8.3596793537866546E-3</v>
      </c>
    </row>
    <row r="175" spans="1:6" x14ac:dyDescent="0.15">
      <c r="A175" s="2">
        <v>220.73000000000002</v>
      </c>
      <c r="B175" s="2">
        <v>1.5589999999999999</v>
      </c>
      <c r="C175" s="2">
        <f t="shared" si="8"/>
        <v>1123.9370640052957</v>
      </c>
      <c r="D175" s="2">
        <f t="shared" si="9"/>
        <v>1.6239583333333332E-2</v>
      </c>
      <c r="E175" s="2">
        <f t="shared" si="10"/>
        <v>1142.1893336176317</v>
      </c>
      <c r="F175" s="2">
        <f t="shared" si="11"/>
        <v>8.6902583213808969E-3</v>
      </c>
    </row>
    <row r="176" spans="1:6" x14ac:dyDescent="0.15">
      <c r="A176" s="2">
        <v>221.19</v>
      </c>
      <c r="B176" s="2">
        <v>1.6240000000000001</v>
      </c>
      <c r="C176" s="2">
        <f t="shared" si="8"/>
        <v>1126.279342125363</v>
      </c>
      <c r="D176" s="2">
        <f t="shared" si="9"/>
        <v>1.6916666666666667E-2</v>
      </c>
      <c r="E176" s="2">
        <f t="shared" si="10"/>
        <v>1145.3322343296504</v>
      </c>
      <c r="F176" s="2">
        <f t="shared" si="11"/>
        <v>9.3408390704266923E-3</v>
      </c>
    </row>
    <row r="177" spans="1:6" x14ac:dyDescent="0.15">
      <c r="A177" s="2">
        <v>220.72</v>
      </c>
      <c r="B177" s="2">
        <v>1.675</v>
      </c>
      <c r="C177" s="2">
        <f t="shared" si="8"/>
        <v>1123.8861449157289</v>
      </c>
      <c r="D177" s="2">
        <f t="shared" si="9"/>
        <v>1.7447916666666667E-2</v>
      </c>
      <c r="E177" s="2">
        <f t="shared" si="10"/>
        <v>1143.4956167150397</v>
      </c>
      <c r="F177" s="2">
        <f t="shared" si="11"/>
        <v>9.8789121760859255E-3</v>
      </c>
    </row>
    <row r="178" spans="1:6" x14ac:dyDescent="0.15">
      <c r="A178" s="2">
        <v>221.02</v>
      </c>
      <c r="B178" s="2">
        <v>1.7250000000000001</v>
      </c>
      <c r="C178" s="2">
        <f t="shared" si="8"/>
        <v>1125.4137176027293</v>
      </c>
      <c r="D178" s="2">
        <f t="shared" si="9"/>
        <v>1.7968750000000002E-2</v>
      </c>
      <c r="E178" s="2">
        <f t="shared" si="10"/>
        <v>1145.6359953409035</v>
      </c>
      <c r="F178" s="2">
        <f t="shared" si="11"/>
        <v>1.0380599726270248E-2</v>
      </c>
    </row>
    <row r="179" spans="1:6" x14ac:dyDescent="0.15">
      <c r="A179" s="2">
        <v>220.65</v>
      </c>
      <c r="B179" s="2">
        <v>1.7669999999999999</v>
      </c>
      <c r="C179" s="2">
        <f t="shared" si="8"/>
        <v>1123.5297112887622</v>
      </c>
      <c r="D179" s="2">
        <f t="shared" si="9"/>
        <v>1.8406249999999999E-2</v>
      </c>
      <c r="E179" s="2">
        <f t="shared" si="10"/>
        <v>1144.209680037171</v>
      </c>
      <c r="F179" s="2">
        <f t="shared" si="11"/>
        <v>1.0822720766581605E-2</v>
      </c>
    </row>
    <row r="180" spans="1:6" x14ac:dyDescent="0.15">
      <c r="A180" s="2">
        <v>220.94</v>
      </c>
      <c r="B180" s="2">
        <v>1.8169999999999999</v>
      </c>
      <c r="C180" s="2">
        <f t="shared" si="8"/>
        <v>1125.006364886196</v>
      </c>
      <c r="D180" s="2">
        <f t="shared" si="9"/>
        <v>1.8927083333333334E-2</v>
      </c>
      <c r="E180" s="2">
        <f t="shared" si="10"/>
        <v>1146.2994541049275</v>
      </c>
      <c r="F180" s="2">
        <f t="shared" si="11"/>
        <v>1.1324262963292159E-2</v>
      </c>
    </row>
    <row r="181" spans="1:6" x14ac:dyDescent="0.15">
      <c r="A181" s="2">
        <v>220.44</v>
      </c>
      <c r="B181" s="2">
        <v>1.86</v>
      </c>
      <c r="C181" s="2">
        <f t="shared" si="8"/>
        <v>1122.4604104078619</v>
      </c>
      <c r="D181" s="2">
        <f t="shared" si="9"/>
        <v>1.9375E-2</v>
      </c>
      <c r="E181" s="2">
        <f t="shared" si="10"/>
        <v>1144.2080808595142</v>
      </c>
      <c r="F181" s="2">
        <f t="shared" si="11"/>
        <v>1.178056807111592E-2</v>
      </c>
    </row>
    <row r="182" spans="1:6" x14ac:dyDescent="0.15">
      <c r="A182" s="2">
        <v>220.87</v>
      </c>
      <c r="B182" s="2">
        <v>1.9179999999999999</v>
      </c>
      <c r="C182" s="2">
        <f t="shared" si="8"/>
        <v>1124.6499312592291</v>
      </c>
      <c r="D182" s="2">
        <f t="shared" si="9"/>
        <v>1.9979166666666666E-2</v>
      </c>
      <c r="E182" s="2">
        <f t="shared" si="10"/>
        <v>1147.1194996775125</v>
      </c>
      <c r="F182" s="2">
        <f t="shared" si="11"/>
        <v>1.2358623359926522E-2</v>
      </c>
    </row>
    <row r="183" spans="1:6" x14ac:dyDescent="0.15">
      <c r="A183" s="2">
        <v>220.45000000000002</v>
      </c>
      <c r="B183" s="2">
        <v>1.956</v>
      </c>
      <c r="C183" s="2">
        <f t="shared" si="8"/>
        <v>1122.5113294974287</v>
      </c>
      <c r="D183" s="2">
        <f t="shared" si="9"/>
        <v>2.0375000000000001E-2</v>
      </c>
      <c r="E183" s="2">
        <f t="shared" si="10"/>
        <v>1145.3824978359389</v>
      </c>
      <c r="F183" s="2">
        <f t="shared" si="11"/>
        <v>1.27607443611011E-2</v>
      </c>
    </row>
    <row r="184" spans="1:6" x14ac:dyDescent="0.15">
      <c r="A184" s="2">
        <v>220.8</v>
      </c>
      <c r="B184" s="2">
        <v>2.0099999999999998</v>
      </c>
      <c r="C184" s="2">
        <f t="shared" si="8"/>
        <v>1124.2934976322624</v>
      </c>
      <c r="D184" s="2">
        <f t="shared" si="9"/>
        <v>2.0937499999999998E-2</v>
      </c>
      <c r="E184" s="2">
        <f t="shared" si="10"/>
        <v>1147.8333927389381</v>
      </c>
      <c r="F184" s="2">
        <f t="shared" si="11"/>
        <v>1.3300096665986924E-2</v>
      </c>
    </row>
    <row r="185" spans="1:6" x14ac:dyDescent="0.15">
      <c r="A185" s="2">
        <v>220.37</v>
      </c>
      <c r="B185" s="2">
        <v>2.0640000000000001</v>
      </c>
      <c r="C185" s="2">
        <f t="shared" si="8"/>
        <v>1122.1039767808952</v>
      </c>
      <c r="D185" s="2">
        <f t="shared" si="9"/>
        <v>2.1500000000000002E-2</v>
      </c>
      <c r="E185" s="2">
        <f t="shared" si="10"/>
        <v>1146.2292122816846</v>
      </c>
      <c r="F185" s="2">
        <f t="shared" si="11"/>
        <v>1.3865361697311189E-2</v>
      </c>
    </row>
    <row r="186" spans="1:6" x14ac:dyDescent="0.15">
      <c r="A186" s="2">
        <v>220.75</v>
      </c>
      <c r="B186" s="2">
        <v>2.0870000000000002</v>
      </c>
      <c r="C186" s="2">
        <f t="shared" si="8"/>
        <v>1124.0389021844289</v>
      </c>
      <c r="D186" s="2">
        <f t="shared" si="9"/>
        <v>2.1739583333333336E-2</v>
      </c>
      <c r="E186" s="2">
        <f t="shared" si="10"/>
        <v>1148.4750395683759</v>
      </c>
      <c r="F186" s="2">
        <f t="shared" si="11"/>
        <v>1.4087102867294702E-2</v>
      </c>
    </row>
    <row r="187" spans="1:6" x14ac:dyDescent="0.15">
      <c r="A187" s="2">
        <v>220.63000000000002</v>
      </c>
      <c r="B187" s="2">
        <v>2.141</v>
      </c>
      <c r="C187" s="2">
        <f t="shared" si="8"/>
        <v>1123.427873109629</v>
      </c>
      <c r="D187" s="2">
        <f t="shared" si="9"/>
        <v>2.2302083333333333E-2</v>
      </c>
      <c r="E187" s="2">
        <f t="shared" si="10"/>
        <v>1148.4826551547094</v>
      </c>
      <c r="F187" s="2">
        <f t="shared" si="11"/>
        <v>1.464151632627443E-2</v>
      </c>
    </row>
    <row r="188" spans="1:6" x14ac:dyDescent="0.15">
      <c r="A188" s="2">
        <v>220.14000000000001</v>
      </c>
      <c r="B188" s="2">
        <v>2.1760000000000002</v>
      </c>
      <c r="C188" s="2">
        <f t="shared" si="8"/>
        <v>1120.9328377208617</v>
      </c>
      <c r="D188" s="2">
        <f t="shared" si="9"/>
        <v>2.2666666666666668E-2</v>
      </c>
      <c r="E188" s="2">
        <f t="shared" si="10"/>
        <v>1146.3406487092011</v>
      </c>
      <c r="F188" s="2">
        <f t="shared" si="11"/>
        <v>1.5014551702574829E-2</v>
      </c>
    </row>
    <row r="189" spans="1:6" x14ac:dyDescent="0.15">
      <c r="A189" s="2">
        <v>220.59</v>
      </c>
      <c r="B189" s="2">
        <v>2.242</v>
      </c>
      <c r="C189" s="2">
        <f t="shared" si="8"/>
        <v>1123.2241967513621</v>
      </c>
      <c r="D189" s="2">
        <f t="shared" si="9"/>
        <v>2.3354166666666665E-2</v>
      </c>
      <c r="E189" s="2">
        <f t="shared" si="10"/>
        <v>1149.456161846326</v>
      </c>
      <c r="F189" s="2">
        <f t="shared" si="11"/>
        <v>1.5671463114082105E-2</v>
      </c>
    </row>
    <row r="190" spans="1:6" x14ac:dyDescent="0.15">
      <c r="A190" s="2">
        <v>220.02</v>
      </c>
      <c r="B190" s="2">
        <v>2.2839999999999998</v>
      </c>
      <c r="C190" s="2">
        <f t="shared" si="8"/>
        <v>1120.3218086460615</v>
      </c>
      <c r="D190" s="2">
        <f t="shared" si="9"/>
        <v>2.3791666666666666E-2</v>
      </c>
      <c r="E190" s="2">
        <f t="shared" si="10"/>
        <v>1146.9761316767658</v>
      </c>
      <c r="F190" s="2">
        <f t="shared" si="11"/>
        <v>1.611804553837283E-2</v>
      </c>
    </row>
    <row r="191" spans="1:6" x14ac:dyDescent="0.15">
      <c r="A191" s="2">
        <v>220.45000000000002</v>
      </c>
      <c r="B191" s="2">
        <v>2.327</v>
      </c>
      <c r="C191" s="2">
        <f t="shared" si="8"/>
        <v>1122.5113294974287</v>
      </c>
      <c r="D191" s="2">
        <f t="shared" si="9"/>
        <v>2.4239583333333332E-2</v>
      </c>
      <c r="E191" s="2">
        <f t="shared" si="10"/>
        <v>1149.7205364113925</v>
      </c>
      <c r="F191" s="2">
        <f t="shared" si="11"/>
        <v>1.6541004921725229E-2</v>
      </c>
    </row>
    <row r="192" spans="1:6" x14ac:dyDescent="0.15">
      <c r="A192" s="2">
        <v>219.91000000000003</v>
      </c>
      <c r="B192" s="2">
        <v>2.3809999999999998</v>
      </c>
      <c r="C192" s="2">
        <f t="shared" si="8"/>
        <v>1119.7616986608282</v>
      </c>
      <c r="D192" s="2">
        <f t="shared" si="9"/>
        <v>2.4802083333333332E-2</v>
      </c>
      <c r="E192" s="2">
        <f t="shared" si="10"/>
        <v>1147.534121624489</v>
      </c>
      <c r="F192" s="2">
        <f t="shared" si="11"/>
        <v>1.710819182489122E-2</v>
      </c>
    </row>
    <row r="193" spans="1:6" x14ac:dyDescent="0.15">
      <c r="A193" s="2">
        <v>220.28</v>
      </c>
      <c r="B193" s="2">
        <v>2.419</v>
      </c>
      <c r="C193" s="2">
        <f t="shared" si="8"/>
        <v>1121.6457049747951</v>
      </c>
      <c r="D193" s="2">
        <f t="shared" si="9"/>
        <v>2.5197916666666667E-2</v>
      </c>
      <c r="E193" s="2">
        <f t="shared" si="10"/>
        <v>1149.9088399782745</v>
      </c>
      <c r="F193" s="2">
        <f t="shared" si="11"/>
        <v>1.7481934759982474E-2</v>
      </c>
    </row>
    <row r="194" spans="1:6" x14ac:dyDescent="0.15">
      <c r="A194" s="2">
        <v>220.15</v>
      </c>
      <c r="B194" s="2">
        <v>2.4889999999999999</v>
      </c>
      <c r="C194" s="2">
        <f t="shared" si="8"/>
        <v>1120.9837568104283</v>
      </c>
      <c r="D194" s="2">
        <f t="shared" si="9"/>
        <v>2.5927083333333333E-2</v>
      </c>
      <c r="E194" s="2">
        <f t="shared" si="10"/>
        <v>1150.0475960885653</v>
      </c>
      <c r="F194" s="2">
        <f t="shared" si="11"/>
        <v>1.8197296106590329E-2</v>
      </c>
    </row>
    <row r="195" spans="1:6" x14ac:dyDescent="0.15">
      <c r="A195" s="2">
        <v>219.66000000000003</v>
      </c>
      <c r="B195" s="2">
        <v>2.5270000000000001</v>
      </c>
      <c r="C195" s="2">
        <f t="shared" ref="C195:C258" si="12">A195*1000/196.39</f>
        <v>1118.4887214216612</v>
      </c>
      <c r="D195" s="2">
        <f t="shared" ref="D195:D258" si="13">B195/96</f>
        <v>2.6322916666666668E-2</v>
      </c>
      <c r="E195" s="2">
        <f t="shared" ref="E195:E258" si="14">C195*(1+D195)</f>
        <v>1147.9306068282503</v>
      </c>
      <c r="F195" s="2">
        <f t="shared" ref="F195:F258" si="15">LN(1+D195)-C195/151497</f>
        <v>1.8599520789587605E-2</v>
      </c>
    </row>
    <row r="196" spans="1:6" x14ac:dyDescent="0.15">
      <c r="A196" s="2">
        <v>220.14000000000001</v>
      </c>
      <c r="B196" s="2">
        <v>2.581</v>
      </c>
      <c r="C196" s="2">
        <f t="shared" si="12"/>
        <v>1120.9328377208617</v>
      </c>
      <c r="D196" s="2">
        <f t="shared" si="13"/>
        <v>2.6885416666666665E-2</v>
      </c>
      <c r="E196" s="2">
        <f t="shared" si="14"/>
        <v>1151.0695841183363</v>
      </c>
      <c r="F196" s="2">
        <f t="shared" si="15"/>
        <v>1.9131310669065239E-2</v>
      </c>
    </row>
    <row r="197" spans="1:6" x14ac:dyDescent="0.15">
      <c r="A197" s="2">
        <v>219.81</v>
      </c>
      <c r="B197" s="2">
        <v>2.6269999999999998</v>
      </c>
      <c r="C197" s="2">
        <f t="shared" si="12"/>
        <v>1119.2525077651612</v>
      </c>
      <c r="D197" s="2">
        <f t="shared" si="13"/>
        <v>2.7364583333333331E-2</v>
      </c>
      <c r="E197" s="2">
        <f t="shared" si="14"/>
        <v>1149.8803862849434</v>
      </c>
      <c r="F197" s="2">
        <f t="shared" si="15"/>
        <v>1.9608914698701293E-2</v>
      </c>
    </row>
    <row r="198" spans="1:6" x14ac:dyDescent="0.15">
      <c r="A198" s="2">
        <v>220.24</v>
      </c>
      <c r="B198" s="2">
        <v>2.6819999999999999</v>
      </c>
      <c r="C198" s="2">
        <f t="shared" si="12"/>
        <v>1121.4420286165284</v>
      </c>
      <c r="D198" s="2">
        <f t="shared" si="13"/>
        <v>2.7937500000000001E-2</v>
      </c>
      <c r="E198" s="2">
        <f t="shared" si="14"/>
        <v>1152.7723152910025</v>
      </c>
      <c r="F198" s="2">
        <f t="shared" si="15"/>
        <v>2.0151963322458818E-2</v>
      </c>
    </row>
    <row r="199" spans="1:6" x14ac:dyDescent="0.15">
      <c r="A199" s="2">
        <v>219.93</v>
      </c>
      <c r="B199" s="2">
        <v>2.7280000000000002</v>
      </c>
      <c r="C199" s="2">
        <f t="shared" si="12"/>
        <v>1119.8635368399614</v>
      </c>
      <c r="D199" s="2">
        <f t="shared" si="13"/>
        <v>2.841666666666667E-2</v>
      </c>
      <c r="E199" s="2">
        <f t="shared" si="14"/>
        <v>1151.686325678497</v>
      </c>
      <c r="F199" s="2">
        <f t="shared" si="15"/>
        <v>2.0628417780111142E-2</v>
      </c>
    </row>
    <row r="200" spans="1:6" x14ac:dyDescent="0.15">
      <c r="A200" s="2">
        <v>220.4</v>
      </c>
      <c r="B200" s="2">
        <v>2.786</v>
      </c>
      <c r="C200" s="2">
        <f t="shared" si="12"/>
        <v>1122.2567340495953</v>
      </c>
      <c r="D200" s="2">
        <f t="shared" si="13"/>
        <v>2.9020833333333333E-2</v>
      </c>
      <c r="E200" s="2">
        <f t="shared" si="14"/>
        <v>1154.8255596856595</v>
      </c>
      <c r="F200" s="2">
        <f t="shared" si="15"/>
        <v>2.1199920943678077E-2</v>
      </c>
    </row>
    <row r="201" spans="1:6" x14ac:dyDescent="0.15">
      <c r="A201" s="2">
        <v>220.01000000000002</v>
      </c>
      <c r="B201" s="2">
        <v>2.8279999999999998</v>
      </c>
      <c r="C201" s="2">
        <f t="shared" si="12"/>
        <v>1120.2708895564949</v>
      </c>
      <c r="D201" s="2">
        <f t="shared" si="13"/>
        <v>2.9458333333333333E-2</v>
      </c>
      <c r="E201" s="2">
        <f t="shared" si="14"/>
        <v>1153.2722028446801</v>
      </c>
      <c r="F201" s="2">
        <f t="shared" si="15"/>
        <v>2.163810019229017E-2</v>
      </c>
    </row>
    <row r="202" spans="1:6" x14ac:dyDescent="0.15">
      <c r="A202" s="2">
        <v>220.55</v>
      </c>
      <c r="B202" s="2">
        <v>2.8780000000000001</v>
      </c>
      <c r="C202" s="2">
        <f t="shared" si="12"/>
        <v>1123.0205203930955</v>
      </c>
      <c r="D202" s="2">
        <f t="shared" si="13"/>
        <v>2.9979166666666668E-2</v>
      </c>
      <c r="E202" s="2">
        <f t="shared" si="14"/>
        <v>1156.6877397440469</v>
      </c>
      <c r="F202" s="2">
        <f t="shared" si="15"/>
        <v>2.2125752008919777E-2</v>
      </c>
    </row>
    <row r="203" spans="1:6" x14ac:dyDescent="0.15">
      <c r="A203" s="2">
        <v>220.24</v>
      </c>
      <c r="B203" s="2">
        <v>2.9249999999999998</v>
      </c>
      <c r="C203" s="2">
        <f t="shared" si="12"/>
        <v>1121.4420286165284</v>
      </c>
      <c r="D203" s="2">
        <f t="shared" si="13"/>
        <v>3.0468749999999999E-2</v>
      </c>
      <c r="E203" s="2">
        <f t="shared" si="14"/>
        <v>1155.6109654259383</v>
      </c>
      <c r="F203" s="2">
        <f t="shared" si="15"/>
        <v>2.2611391606759915E-2</v>
      </c>
    </row>
    <row r="204" spans="1:6" x14ac:dyDescent="0.15">
      <c r="A204" s="2">
        <v>220.76000000000002</v>
      </c>
      <c r="B204" s="2">
        <v>2.9860000000000002</v>
      </c>
      <c r="C204" s="2">
        <f t="shared" si="12"/>
        <v>1124.0898212739958</v>
      </c>
      <c r="D204" s="2">
        <f t="shared" si="13"/>
        <v>3.1104166666666669E-2</v>
      </c>
      <c r="E204" s="2">
        <f t="shared" si="14"/>
        <v>1159.0536984232058</v>
      </c>
      <c r="F204" s="2">
        <f t="shared" si="15"/>
        <v>2.3210352803178434E-2</v>
      </c>
    </row>
    <row r="205" spans="1:6" x14ac:dyDescent="0.15">
      <c r="A205" s="2">
        <v>220.72</v>
      </c>
      <c r="B205" s="2">
        <v>3.036</v>
      </c>
      <c r="C205" s="2">
        <f t="shared" si="12"/>
        <v>1123.8861449157289</v>
      </c>
      <c r="D205" s="2">
        <f t="shared" si="13"/>
        <v>3.1625E-2</v>
      </c>
      <c r="E205" s="2">
        <f t="shared" si="14"/>
        <v>1159.4290442486888</v>
      </c>
      <c r="F205" s="2">
        <f t="shared" si="15"/>
        <v>2.3716691633499251E-2</v>
      </c>
    </row>
    <row r="206" spans="1:6" x14ac:dyDescent="0.15">
      <c r="A206" s="2">
        <v>220.34</v>
      </c>
      <c r="B206" s="2">
        <v>3.06</v>
      </c>
      <c r="C206" s="2">
        <f t="shared" si="12"/>
        <v>1121.9512195121952</v>
      </c>
      <c r="D206" s="2">
        <f t="shared" si="13"/>
        <v>3.1875000000000001E-2</v>
      </c>
      <c r="E206" s="2">
        <f t="shared" si="14"/>
        <v>1157.7134146341466</v>
      </c>
      <c r="F206" s="2">
        <f t="shared" si="15"/>
        <v>2.397177043279693E-2</v>
      </c>
    </row>
    <row r="207" spans="1:6" x14ac:dyDescent="0.15">
      <c r="A207" s="2">
        <v>220.73000000000002</v>
      </c>
      <c r="B207" s="2">
        <v>3.1019999999999999</v>
      </c>
      <c r="C207" s="2">
        <f t="shared" si="12"/>
        <v>1123.9370640052957</v>
      </c>
      <c r="D207" s="2">
        <f t="shared" si="13"/>
        <v>3.2312500000000001E-2</v>
      </c>
      <c r="E207" s="2">
        <f t="shared" si="14"/>
        <v>1160.2542803859667</v>
      </c>
      <c r="F207" s="2">
        <f t="shared" si="15"/>
        <v>2.4382557895703309E-2</v>
      </c>
    </row>
    <row r="208" spans="1:6" x14ac:dyDescent="0.15">
      <c r="A208" s="2">
        <v>220.49</v>
      </c>
      <c r="B208" s="2">
        <v>3.1560000000000001</v>
      </c>
      <c r="C208" s="2">
        <f t="shared" si="12"/>
        <v>1122.7150058556954</v>
      </c>
      <c r="D208" s="2">
        <f t="shared" si="13"/>
        <v>3.2875000000000001E-2</v>
      </c>
      <c r="E208" s="2">
        <f t="shared" si="14"/>
        <v>1159.6242616732013</v>
      </c>
      <c r="F208" s="2">
        <f t="shared" si="15"/>
        <v>2.493536918590275E-2</v>
      </c>
    </row>
    <row r="209" spans="1:6" x14ac:dyDescent="0.15">
      <c r="A209" s="2">
        <v>220.81</v>
      </c>
      <c r="B209" s="2">
        <v>3.1989999999999998</v>
      </c>
      <c r="C209" s="2">
        <f t="shared" si="12"/>
        <v>1124.344416721829</v>
      </c>
      <c r="D209" s="2">
        <f t="shared" si="13"/>
        <v>3.3322916666666667E-2</v>
      </c>
      <c r="E209" s="2">
        <f t="shared" si="14"/>
        <v>1161.8108520248825</v>
      </c>
      <c r="F209" s="2">
        <f t="shared" si="15"/>
        <v>2.535817987349747E-2</v>
      </c>
    </row>
    <row r="210" spans="1:6" x14ac:dyDescent="0.15">
      <c r="A210" s="2">
        <v>220.46</v>
      </c>
      <c r="B210" s="2">
        <v>3.2559999999999998</v>
      </c>
      <c r="C210" s="2">
        <f t="shared" si="12"/>
        <v>1122.5622485869953</v>
      </c>
      <c r="D210" s="2">
        <f t="shared" si="13"/>
        <v>3.3916666666666664E-2</v>
      </c>
      <c r="E210" s="2">
        <f t="shared" si="14"/>
        <v>1160.6358181849041</v>
      </c>
      <c r="F210" s="2">
        <f t="shared" si="15"/>
        <v>2.5944381138195482E-2</v>
      </c>
    </row>
    <row r="211" spans="1:6" x14ac:dyDescent="0.15">
      <c r="A211" s="2">
        <v>220.96</v>
      </c>
      <c r="B211" s="2">
        <v>3.2949999999999999</v>
      </c>
      <c r="C211" s="2">
        <f t="shared" si="12"/>
        <v>1125.1082030653292</v>
      </c>
      <c r="D211" s="2">
        <f t="shared" si="13"/>
        <v>3.4322916666666668E-2</v>
      </c>
      <c r="E211" s="2">
        <f t="shared" si="14"/>
        <v>1163.7251981601237</v>
      </c>
      <c r="F211" s="2">
        <f t="shared" si="15"/>
        <v>2.632042200091974E-2</v>
      </c>
    </row>
    <row r="212" spans="1:6" x14ac:dyDescent="0.15">
      <c r="A212" s="2">
        <v>220.55</v>
      </c>
      <c r="B212" s="2">
        <v>3.3490000000000002</v>
      </c>
      <c r="C212" s="2">
        <f t="shared" si="12"/>
        <v>1123.0205203930955</v>
      </c>
      <c r="D212" s="2">
        <f t="shared" si="13"/>
        <v>3.4885416666666669E-2</v>
      </c>
      <c r="E212" s="2">
        <f t="shared" si="14"/>
        <v>1162.1975591722253</v>
      </c>
      <c r="F212" s="2">
        <f t="shared" si="15"/>
        <v>2.6877888563219928E-2</v>
      </c>
    </row>
    <row r="213" spans="1:6" x14ac:dyDescent="0.15">
      <c r="A213" s="2">
        <v>220.96</v>
      </c>
      <c r="B213" s="2">
        <v>3.3839999999999999</v>
      </c>
      <c r="C213" s="2">
        <f t="shared" si="12"/>
        <v>1125.1082030653292</v>
      </c>
      <c r="D213" s="2">
        <f t="shared" si="13"/>
        <v>3.5249999999999997E-2</v>
      </c>
      <c r="E213" s="2">
        <f t="shared" si="14"/>
        <v>1164.7682672233821</v>
      </c>
      <c r="F213" s="2">
        <f t="shared" si="15"/>
        <v>2.7216339596167503E-2</v>
      </c>
    </row>
    <row r="214" spans="1:6" x14ac:dyDescent="0.15">
      <c r="A214" s="2">
        <v>220.95000000000002</v>
      </c>
      <c r="B214" s="2">
        <v>3.476</v>
      </c>
      <c r="C214" s="2">
        <f t="shared" si="12"/>
        <v>1125.0572839757626</v>
      </c>
      <c r="D214" s="2">
        <f t="shared" si="13"/>
        <v>3.6208333333333335E-2</v>
      </c>
      <c r="E214" s="2">
        <f t="shared" si="14"/>
        <v>1165.7937331330518</v>
      </c>
      <c r="F214" s="2">
        <f t="shared" si="15"/>
        <v>2.8141949830591581E-2</v>
      </c>
    </row>
    <row r="215" spans="1:6" x14ac:dyDescent="0.15">
      <c r="A215" s="2">
        <v>220.61</v>
      </c>
      <c r="B215" s="2">
        <v>3.5190000000000001</v>
      </c>
      <c r="C215" s="2">
        <f t="shared" si="12"/>
        <v>1123.3260349304956</v>
      </c>
      <c r="D215" s="2">
        <f t="shared" si="13"/>
        <v>3.6656250000000001E-2</v>
      </c>
      <c r="E215" s="2">
        <f t="shared" si="14"/>
        <v>1164.5029548984166</v>
      </c>
      <c r="F215" s="2">
        <f t="shared" si="15"/>
        <v>2.8585549112649405E-2</v>
      </c>
    </row>
    <row r="216" spans="1:6" x14ac:dyDescent="0.15">
      <c r="A216" s="2">
        <v>221.04000000000002</v>
      </c>
      <c r="B216" s="2">
        <v>3.5379999999999998</v>
      </c>
      <c r="C216" s="2">
        <f t="shared" si="12"/>
        <v>1125.5155557818628</v>
      </c>
      <c r="D216" s="2">
        <f t="shared" si="13"/>
        <v>3.6854166666666667E-2</v>
      </c>
      <c r="E216" s="2">
        <f t="shared" si="14"/>
        <v>1166.9954936605734</v>
      </c>
      <c r="F216" s="2">
        <f t="shared" si="15"/>
        <v>2.8761996638135209E-2</v>
      </c>
    </row>
    <row r="217" spans="1:6" x14ac:dyDescent="0.15">
      <c r="A217" s="2">
        <v>220.67000000000002</v>
      </c>
      <c r="B217" s="2">
        <v>3.58</v>
      </c>
      <c r="C217" s="2">
        <f t="shared" si="12"/>
        <v>1123.6315494678956</v>
      </c>
      <c r="D217" s="2">
        <f t="shared" si="13"/>
        <v>3.7291666666666667E-2</v>
      </c>
      <c r="E217" s="2">
        <f t="shared" si="14"/>
        <v>1165.5336426668027</v>
      </c>
      <c r="F217" s="2">
        <f t="shared" si="15"/>
        <v>2.919629298027181E-2</v>
      </c>
    </row>
    <row r="218" spans="1:6" x14ac:dyDescent="0.15">
      <c r="A218" s="2">
        <v>220.95000000000002</v>
      </c>
      <c r="B218" s="2">
        <v>3.6190000000000002</v>
      </c>
      <c r="C218" s="2">
        <f t="shared" si="12"/>
        <v>1125.0572839757626</v>
      </c>
      <c r="D218" s="2">
        <f t="shared" si="13"/>
        <v>3.7697916666666671E-2</v>
      </c>
      <c r="E218" s="2">
        <f t="shared" si="14"/>
        <v>1167.4695997123072</v>
      </c>
      <c r="F218" s="2">
        <f t="shared" si="15"/>
        <v>2.9578450240852337E-2</v>
      </c>
    </row>
    <row r="219" spans="1:6" x14ac:dyDescent="0.15">
      <c r="A219" s="2">
        <v>220.76000000000002</v>
      </c>
      <c r="B219" s="2">
        <v>3.673</v>
      </c>
      <c r="C219" s="2">
        <f t="shared" si="12"/>
        <v>1124.0898212739958</v>
      </c>
      <c r="D219" s="2">
        <f t="shared" si="13"/>
        <v>3.8260416666666665E-2</v>
      </c>
      <c r="E219" s="2">
        <f t="shared" si="14"/>
        <v>1167.0979662066977</v>
      </c>
      <c r="F219" s="2">
        <f t="shared" si="15"/>
        <v>3.0126754664095944E-2</v>
      </c>
    </row>
    <row r="220" spans="1:6" x14ac:dyDescent="0.15">
      <c r="A220" s="2">
        <v>221</v>
      </c>
      <c r="B220" s="2">
        <v>3.7269999999999999</v>
      </c>
      <c r="C220" s="2">
        <f t="shared" si="12"/>
        <v>1125.3118794235959</v>
      </c>
      <c r="D220" s="2">
        <f t="shared" si="13"/>
        <v>3.8822916666666665E-2</v>
      </c>
      <c r="E220" s="2">
        <f t="shared" si="14"/>
        <v>1168.9997687424682</v>
      </c>
      <c r="F220" s="2">
        <f t="shared" si="15"/>
        <v>3.0660313001800575E-2</v>
      </c>
    </row>
    <row r="221" spans="1:6" x14ac:dyDescent="0.15">
      <c r="A221" s="2">
        <v>221.07000000000002</v>
      </c>
      <c r="B221" s="2">
        <v>3.7850000000000001</v>
      </c>
      <c r="C221" s="2">
        <f t="shared" si="12"/>
        <v>1125.6683130505628</v>
      </c>
      <c r="D221" s="2">
        <f t="shared" si="13"/>
        <v>3.9427083333333335E-2</v>
      </c>
      <c r="E221" s="2">
        <f t="shared" si="14"/>
        <v>1170.0501314349003</v>
      </c>
      <c r="F221" s="2">
        <f t="shared" si="15"/>
        <v>3.1239378935917037E-2</v>
      </c>
    </row>
    <row r="222" spans="1:6" x14ac:dyDescent="0.15">
      <c r="A222" s="2">
        <v>220.65</v>
      </c>
      <c r="B222" s="2">
        <v>3.835</v>
      </c>
      <c r="C222" s="2">
        <f t="shared" si="12"/>
        <v>1123.5297112887622</v>
      </c>
      <c r="D222" s="2">
        <f t="shared" si="13"/>
        <v>3.9947916666666666E-2</v>
      </c>
      <c r="E222" s="2">
        <f t="shared" si="14"/>
        <v>1168.4123825678498</v>
      </c>
      <c r="F222" s="2">
        <f t="shared" si="15"/>
        <v>3.1754447217609429E-2</v>
      </c>
    </row>
    <row r="223" spans="1:6" x14ac:dyDescent="0.15">
      <c r="A223" s="2">
        <v>221.21</v>
      </c>
      <c r="B223" s="2">
        <v>3.8809999999999998</v>
      </c>
      <c r="C223" s="2">
        <f t="shared" si="12"/>
        <v>1126.3811803044962</v>
      </c>
      <c r="D223" s="2">
        <f t="shared" si="13"/>
        <v>4.0427083333333329E-2</v>
      </c>
      <c r="E223" s="2">
        <f t="shared" si="14"/>
        <v>1171.9174861457643</v>
      </c>
      <c r="F223" s="2">
        <f t="shared" si="15"/>
        <v>3.2196279404244819E-2</v>
      </c>
    </row>
    <row r="224" spans="1:6" x14ac:dyDescent="0.15">
      <c r="A224" s="2">
        <v>220.82000000000002</v>
      </c>
      <c r="B224" s="2">
        <v>3.9319999999999999</v>
      </c>
      <c r="C224" s="2">
        <f t="shared" si="12"/>
        <v>1124.3953358113959</v>
      </c>
      <c r="D224" s="2">
        <f t="shared" si="13"/>
        <v>4.0958333333333333E-2</v>
      </c>
      <c r="E224" s="2">
        <f t="shared" si="14"/>
        <v>1170.4486947740045</v>
      </c>
      <c r="F224" s="2">
        <f t="shared" si="15"/>
        <v>3.2719864855612353E-2</v>
      </c>
    </row>
    <row r="225" spans="1:6" x14ac:dyDescent="0.15">
      <c r="A225" s="2">
        <v>221.32000000000002</v>
      </c>
      <c r="B225" s="2">
        <v>3.9820000000000002</v>
      </c>
      <c r="C225" s="2">
        <f t="shared" si="12"/>
        <v>1126.9412902897297</v>
      </c>
      <c r="D225" s="2">
        <f t="shared" si="13"/>
        <v>4.1479166666666671E-2</v>
      </c>
      <c r="E225" s="2">
        <f t="shared" si="14"/>
        <v>1173.685875893206</v>
      </c>
      <c r="F225" s="2">
        <f t="shared" si="15"/>
        <v>3.3203274645698735E-2</v>
      </c>
    </row>
    <row r="226" spans="1:6" x14ac:dyDescent="0.15">
      <c r="A226" s="2">
        <v>220.86</v>
      </c>
      <c r="B226" s="2">
        <v>4.0279999999999996</v>
      </c>
      <c r="C226" s="2">
        <f t="shared" si="12"/>
        <v>1124.5990121696625</v>
      </c>
      <c r="D226" s="2">
        <f t="shared" si="13"/>
        <v>4.1958333333333327E-2</v>
      </c>
      <c r="E226" s="2">
        <f t="shared" si="14"/>
        <v>1171.7853123886146</v>
      </c>
      <c r="F226" s="2">
        <f t="shared" si="15"/>
        <v>3.367871254276552E-2</v>
      </c>
    </row>
    <row r="227" spans="1:6" x14ac:dyDescent="0.15">
      <c r="A227" s="2">
        <v>221.31</v>
      </c>
      <c r="B227" s="2">
        <v>4.07</v>
      </c>
      <c r="C227" s="2">
        <f t="shared" si="12"/>
        <v>1126.8903712001629</v>
      </c>
      <c r="D227" s="2">
        <f t="shared" si="13"/>
        <v>4.2395833333333334E-2</v>
      </c>
      <c r="E227" s="2">
        <f t="shared" si="14"/>
        <v>1174.6658275625032</v>
      </c>
      <c r="F227" s="2">
        <f t="shared" si="15"/>
        <v>3.4083382068173018E-2</v>
      </c>
    </row>
    <row r="228" spans="1:6" x14ac:dyDescent="0.15">
      <c r="A228" s="2">
        <v>220.94</v>
      </c>
      <c r="B228" s="2">
        <v>4.1280000000000001</v>
      </c>
      <c r="C228" s="2">
        <f t="shared" si="12"/>
        <v>1125.006364886196</v>
      </c>
      <c r="D228" s="2">
        <f t="shared" si="13"/>
        <v>4.3000000000000003E-2</v>
      </c>
      <c r="E228" s="2">
        <f t="shared" si="14"/>
        <v>1173.3816385763023</v>
      </c>
      <c r="F228" s="2">
        <f t="shared" si="15"/>
        <v>3.4675244383776574E-2</v>
      </c>
    </row>
    <row r="229" spans="1:6" x14ac:dyDescent="0.15">
      <c r="A229" s="2">
        <v>221.26000000000002</v>
      </c>
      <c r="B229" s="2">
        <v>4.1710000000000003</v>
      </c>
      <c r="C229" s="2">
        <f t="shared" si="12"/>
        <v>1126.6357757523297</v>
      </c>
      <c r="D229" s="2">
        <f t="shared" si="13"/>
        <v>4.3447916666666669E-2</v>
      </c>
      <c r="E229" s="2">
        <f t="shared" si="14"/>
        <v>1175.5857530509022</v>
      </c>
      <c r="F229" s="2">
        <f t="shared" si="15"/>
        <v>3.5093847099785205E-2</v>
      </c>
    </row>
    <row r="230" spans="1:6" x14ac:dyDescent="0.15">
      <c r="A230" s="2">
        <v>221.36</v>
      </c>
      <c r="B230" s="2">
        <v>4.24</v>
      </c>
      <c r="C230" s="2">
        <f t="shared" si="12"/>
        <v>1127.1449666479964</v>
      </c>
      <c r="D230" s="2">
        <f t="shared" si="13"/>
        <v>4.4166666666666667E-2</v>
      </c>
      <c r="E230" s="2">
        <f t="shared" si="14"/>
        <v>1176.9272026749495</v>
      </c>
      <c r="F230" s="2">
        <f t="shared" si="15"/>
        <v>3.5779071022337766E-2</v>
      </c>
    </row>
    <row r="231" spans="1:6" x14ac:dyDescent="0.15">
      <c r="A231" s="2">
        <v>220.9</v>
      </c>
      <c r="B231" s="2">
        <v>4.2869999999999999</v>
      </c>
      <c r="C231" s="2">
        <f t="shared" si="12"/>
        <v>1124.8026885279291</v>
      </c>
      <c r="D231" s="2">
        <f t="shared" si="13"/>
        <v>4.4656250000000001E-2</v>
      </c>
      <c r="E231" s="2">
        <f t="shared" si="14"/>
        <v>1175.0321585875045</v>
      </c>
      <c r="F231" s="2">
        <f t="shared" si="15"/>
        <v>3.6263296723468008E-2</v>
      </c>
    </row>
    <row r="232" spans="1:6" x14ac:dyDescent="0.15">
      <c r="A232" s="2">
        <v>221.37</v>
      </c>
      <c r="B232" s="2">
        <v>4.3410000000000002</v>
      </c>
      <c r="C232" s="2">
        <f t="shared" si="12"/>
        <v>1127.195885737563</v>
      </c>
      <c r="D232" s="2">
        <f t="shared" si="13"/>
        <v>4.5218750000000002E-2</v>
      </c>
      <c r="E232" s="2">
        <f t="shared" si="14"/>
        <v>1178.1662746957586</v>
      </c>
      <c r="F232" s="2">
        <f t="shared" si="15"/>
        <v>3.6785809449922116E-2</v>
      </c>
    </row>
    <row r="233" spans="1:6" x14ac:dyDescent="0.15">
      <c r="A233" s="2">
        <v>220.96</v>
      </c>
      <c r="B233" s="2">
        <v>4.3869999999999996</v>
      </c>
      <c r="C233" s="2">
        <f t="shared" si="12"/>
        <v>1125.1082030653292</v>
      </c>
      <c r="D233" s="2">
        <f t="shared" si="13"/>
        <v>4.5697916666666664E-2</v>
      </c>
      <c r="E233" s="2">
        <f t="shared" si="14"/>
        <v>1176.5233039699917</v>
      </c>
      <c r="F233" s="2">
        <f t="shared" si="15"/>
        <v>3.7257921487180219E-2</v>
      </c>
    </row>
    <row r="234" spans="1:6" x14ac:dyDescent="0.15">
      <c r="A234" s="2">
        <v>221.45000000000002</v>
      </c>
      <c r="B234" s="2">
        <v>4.4489999999999998</v>
      </c>
      <c r="C234" s="2">
        <f t="shared" si="12"/>
        <v>1127.6032384540968</v>
      </c>
      <c r="D234" s="2">
        <f t="shared" si="13"/>
        <v>4.6343749999999996E-2</v>
      </c>
      <c r="E234" s="2">
        <f t="shared" si="14"/>
        <v>1179.8606010362037</v>
      </c>
      <c r="F234" s="2">
        <f t="shared" si="15"/>
        <v>3.7858871488012008E-2</v>
      </c>
    </row>
    <row r="235" spans="1:6" x14ac:dyDescent="0.15">
      <c r="A235" s="2">
        <v>221.03</v>
      </c>
      <c r="B235" s="2">
        <v>4.4640000000000004</v>
      </c>
      <c r="C235" s="2">
        <f t="shared" si="12"/>
        <v>1125.4646366922959</v>
      </c>
      <c r="D235" s="2">
        <f t="shared" si="13"/>
        <v>4.6500000000000007E-2</v>
      </c>
      <c r="E235" s="2">
        <f t="shared" si="14"/>
        <v>1177.7987422984877</v>
      </c>
      <c r="F235" s="2">
        <f t="shared" si="15"/>
        <v>3.8022306312748583E-2</v>
      </c>
    </row>
    <row r="236" spans="1:6" x14ac:dyDescent="0.15">
      <c r="A236" s="2">
        <v>221.23000000000002</v>
      </c>
      <c r="B236" s="2">
        <v>4.51</v>
      </c>
      <c r="C236" s="2">
        <f t="shared" si="12"/>
        <v>1126.4830184836298</v>
      </c>
      <c r="D236" s="2">
        <f t="shared" si="13"/>
        <v>4.6979166666666662E-2</v>
      </c>
      <c r="E236" s="2">
        <f t="shared" si="14"/>
        <v>1179.4042519561419</v>
      </c>
      <c r="F236" s="2">
        <f t="shared" si="15"/>
        <v>3.8473354852509974E-2</v>
      </c>
    </row>
    <row r="237" spans="1:6" x14ac:dyDescent="0.15">
      <c r="A237" s="2">
        <v>221.18</v>
      </c>
      <c r="B237" s="2">
        <v>4.5570000000000004</v>
      </c>
      <c r="C237" s="2">
        <f t="shared" si="12"/>
        <v>1126.2284230357961</v>
      </c>
      <c r="D237" s="2">
        <f t="shared" si="13"/>
        <v>4.7468750000000004E-2</v>
      </c>
      <c r="E237" s="2">
        <f t="shared" si="14"/>
        <v>1179.6890784917766</v>
      </c>
      <c r="F237" s="2">
        <f t="shared" si="15"/>
        <v>3.8942541248565145E-2</v>
      </c>
    </row>
    <row r="238" spans="1:6" x14ac:dyDescent="0.15">
      <c r="A238" s="2">
        <v>221.21</v>
      </c>
      <c r="B238" s="2">
        <v>4.5949999999999998</v>
      </c>
      <c r="C238" s="2">
        <f t="shared" si="12"/>
        <v>1126.3811803044962</v>
      </c>
      <c r="D238" s="2">
        <f t="shared" si="13"/>
        <v>4.7864583333333328E-2</v>
      </c>
      <c r="E238" s="2">
        <f t="shared" si="14"/>
        <v>1180.2949461742792</v>
      </c>
      <c r="F238" s="2">
        <f t="shared" si="15"/>
        <v>3.9319356669574479E-2</v>
      </c>
    </row>
    <row r="239" spans="1:6" x14ac:dyDescent="0.15">
      <c r="A239" s="2">
        <v>221.09</v>
      </c>
      <c r="B239" s="2">
        <v>4.6689999999999996</v>
      </c>
      <c r="C239" s="2">
        <f t="shared" si="12"/>
        <v>1125.770151229696</v>
      </c>
      <c r="D239" s="2">
        <f t="shared" si="13"/>
        <v>4.863541666666666E-2</v>
      </c>
      <c r="E239" s="2">
        <f t="shared" si="14"/>
        <v>1180.5224516056487</v>
      </c>
      <c r="F239" s="2">
        <f t="shared" si="15"/>
        <v>4.0058742549537556E-2</v>
      </c>
    </row>
    <row r="240" spans="1:6" x14ac:dyDescent="0.15">
      <c r="A240" s="2">
        <v>221.28</v>
      </c>
      <c r="B240" s="2">
        <v>4.7069999999999999</v>
      </c>
      <c r="C240" s="2">
        <f t="shared" si="12"/>
        <v>1126.7376139314629</v>
      </c>
      <c r="D240" s="2">
        <f t="shared" si="13"/>
        <v>4.9031249999999998E-2</v>
      </c>
      <c r="E240" s="2">
        <f t="shared" si="14"/>
        <v>1181.9829675645401</v>
      </c>
      <c r="F240" s="2">
        <f t="shared" si="15"/>
        <v>4.042975999930698E-2</v>
      </c>
    </row>
    <row r="241" spans="1:6" x14ac:dyDescent="0.15">
      <c r="A241" s="2">
        <v>221.46</v>
      </c>
      <c r="B241" s="2">
        <v>4.7690000000000001</v>
      </c>
      <c r="C241" s="2">
        <f t="shared" si="12"/>
        <v>1127.6541575436631</v>
      </c>
      <c r="D241" s="2">
        <f t="shared" si="13"/>
        <v>4.9677083333333337E-2</v>
      </c>
      <c r="E241" s="2">
        <f t="shared" si="14"/>
        <v>1183.6727270991394</v>
      </c>
      <c r="F241" s="2">
        <f t="shared" si="15"/>
        <v>4.1039168026660564E-2</v>
      </c>
    </row>
    <row r="242" spans="1:6" x14ac:dyDescent="0.15">
      <c r="A242" s="2">
        <v>221.15</v>
      </c>
      <c r="B242" s="2">
        <v>4.8150000000000004</v>
      </c>
      <c r="C242" s="2">
        <f t="shared" si="12"/>
        <v>1126.0756657670961</v>
      </c>
      <c r="D242" s="2">
        <f t="shared" si="13"/>
        <v>5.0156250000000006E-2</v>
      </c>
      <c r="E242" s="2">
        <f t="shared" si="14"/>
        <v>1182.555398378227</v>
      </c>
      <c r="F242" s="2">
        <f t="shared" si="15"/>
        <v>4.1505972755953739E-2</v>
      </c>
    </row>
    <row r="243" spans="1:6" x14ac:dyDescent="0.15">
      <c r="A243" s="2">
        <v>221.45000000000002</v>
      </c>
      <c r="B243" s="2">
        <v>4.8499999999999996</v>
      </c>
      <c r="C243" s="2">
        <f t="shared" si="12"/>
        <v>1127.6032384540968</v>
      </c>
      <c r="D243" s="2">
        <f t="shared" si="13"/>
        <v>5.0520833333333327E-2</v>
      </c>
      <c r="E243" s="2">
        <f t="shared" si="14"/>
        <v>1184.5706937301632</v>
      </c>
      <c r="F243" s="2">
        <f t="shared" si="15"/>
        <v>4.1842999878435649E-2</v>
      </c>
    </row>
    <row r="244" spans="1:6" x14ac:dyDescent="0.15">
      <c r="A244" s="2">
        <v>221.12</v>
      </c>
      <c r="B244" s="2">
        <v>4.9080000000000004</v>
      </c>
      <c r="C244" s="2">
        <f t="shared" si="12"/>
        <v>1125.9229084983961</v>
      </c>
      <c r="D244" s="2">
        <f t="shared" si="13"/>
        <v>5.1125000000000004E-2</v>
      </c>
      <c r="E244" s="2">
        <f t="shared" si="14"/>
        <v>1183.4857171953768</v>
      </c>
      <c r="F244" s="2">
        <f t="shared" si="15"/>
        <v>4.242903762344627E-2</v>
      </c>
    </row>
    <row r="245" spans="1:6" x14ac:dyDescent="0.15">
      <c r="A245" s="2">
        <v>221.52</v>
      </c>
      <c r="B245" s="2">
        <v>4.9459999999999997</v>
      </c>
      <c r="C245" s="2">
        <f t="shared" si="12"/>
        <v>1127.9596720810632</v>
      </c>
      <c r="D245" s="2">
        <f t="shared" si="13"/>
        <v>5.1520833333333328E-2</v>
      </c>
      <c r="E245" s="2">
        <f t="shared" si="14"/>
        <v>1186.073094353073</v>
      </c>
      <c r="F245" s="2">
        <f t="shared" si="15"/>
        <v>4.2792103132202219E-2</v>
      </c>
    </row>
    <row r="246" spans="1:6" x14ac:dyDescent="0.15">
      <c r="A246" s="2">
        <v>221.24</v>
      </c>
      <c r="B246" s="2">
        <v>4.9960000000000004</v>
      </c>
      <c r="C246" s="2">
        <f t="shared" si="12"/>
        <v>1126.5339375731962</v>
      </c>
      <c r="D246" s="2">
        <f t="shared" si="13"/>
        <v>5.2041666666666674E-2</v>
      </c>
      <c r="E246" s="2">
        <f t="shared" si="14"/>
        <v>1185.1606412410681</v>
      </c>
      <c r="F246" s="2">
        <f t="shared" si="15"/>
        <v>4.3296705806210881E-2</v>
      </c>
    </row>
    <row r="247" spans="1:6" x14ac:dyDescent="0.15">
      <c r="A247" s="2">
        <v>221.47</v>
      </c>
      <c r="B247" s="2">
        <v>5.0309999999999997</v>
      </c>
      <c r="C247" s="2">
        <f t="shared" si="12"/>
        <v>1127.70507663323</v>
      </c>
      <c r="D247" s="2">
        <f t="shared" si="13"/>
        <v>5.2406249999999995E-2</v>
      </c>
      <c r="E247" s="2">
        <f t="shared" si="14"/>
        <v>1186.8038708055401</v>
      </c>
      <c r="F247" s="2">
        <f t="shared" si="15"/>
        <v>4.3635463706441155E-2</v>
      </c>
    </row>
    <row r="248" spans="1:6" x14ac:dyDescent="0.15">
      <c r="A248" s="2">
        <v>221.11</v>
      </c>
      <c r="B248" s="2">
        <v>5.07</v>
      </c>
      <c r="C248" s="2">
        <f t="shared" si="12"/>
        <v>1125.8719894088294</v>
      </c>
      <c r="D248" s="2">
        <f t="shared" si="13"/>
        <v>5.2812500000000005E-2</v>
      </c>
      <c r="E248" s="2">
        <f t="shared" si="14"/>
        <v>1185.3321038494832</v>
      </c>
      <c r="F248" s="2">
        <f t="shared" si="15"/>
        <v>4.4033509177512753E-2</v>
      </c>
    </row>
    <row r="249" spans="1:6" x14ac:dyDescent="0.15">
      <c r="A249" s="2">
        <v>221.56</v>
      </c>
      <c r="B249" s="2">
        <v>5.093</v>
      </c>
      <c r="C249" s="2">
        <f t="shared" si="12"/>
        <v>1128.1633484393301</v>
      </c>
      <c r="D249" s="2">
        <f t="shared" si="13"/>
        <v>5.3052083333333333E-2</v>
      </c>
      <c r="E249" s="2">
        <f t="shared" si="14"/>
        <v>1188.0147644143458</v>
      </c>
      <c r="F249" s="2">
        <f t="shared" si="15"/>
        <v>4.4245923560886274E-2</v>
      </c>
    </row>
    <row r="250" spans="1:6" x14ac:dyDescent="0.15">
      <c r="A250" s="2">
        <v>221.5</v>
      </c>
      <c r="B250" s="2">
        <v>5.1470000000000002</v>
      </c>
      <c r="C250" s="2">
        <f t="shared" si="12"/>
        <v>1127.85783390193</v>
      </c>
      <c r="D250" s="2">
        <f t="shared" si="13"/>
        <v>5.3614583333333334E-2</v>
      </c>
      <c r="E250" s="2">
        <f t="shared" si="14"/>
        <v>1188.3274617258178</v>
      </c>
      <c r="F250" s="2">
        <f t="shared" si="15"/>
        <v>4.4781959198458877E-2</v>
      </c>
    </row>
    <row r="251" spans="1:6" x14ac:dyDescent="0.15">
      <c r="A251" s="2">
        <v>220.89000000000001</v>
      </c>
      <c r="B251" s="2">
        <v>5.1550000000000002</v>
      </c>
      <c r="C251" s="2">
        <f t="shared" si="12"/>
        <v>1124.7517694383628</v>
      </c>
      <c r="D251" s="2">
        <f t="shared" si="13"/>
        <v>5.3697916666666672E-2</v>
      </c>
      <c r="E251" s="2">
        <f t="shared" si="14"/>
        <v>1185.1485962243498</v>
      </c>
      <c r="F251" s="2">
        <f t="shared" si="15"/>
        <v>4.4881551357965468E-2</v>
      </c>
    </row>
    <row r="252" spans="1:6" x14ac:dyDescent="0.15">
      <c r="A252" s="2">
        <v>221.39000000000001</v>
      </c>
      <c r="B252" s="2">
        <v>5.1859999999999999</v>
      </c>
      <c r="C252" s="2">
        <f t="shared" si="12"/>
        <v>1127.2977239166967</v>
      </c>
      <c r="D252" s="2">
        <f t="shared" si="13"/>
        <v>5.402083333333333E-2</v>
      </c>
      <c r="E252" s="2">
        <f t="shared" si="14"/>
        <v>1188.1952863774466</v>
      </c>
      <c r="F252" s="2">
        <f t="shared" si="15"/>
        <v>4.5171159478322037E-2</v>
      </c>
    </row>
    <row r="253" spans="1:6" x14ac:dyDescent="0.15">
      <c r="A253" s="2">
        <v>221.13000000000002</v>
      </c>
      <c r="B253" s="2">
        <v>5.2089999999999996</v>
      </c>
      <c r="C253" s="2">
        <f t="shared" si="12"/>
        <v>1125.9738275879629</v>
      </c>
      <c r="D253" s="2">
        <f t="shared" si="13"/>
        <v>5.4260416666666665E-2</v>
      </c>
      <c r="E253" s="2">
        <f t="shared" si="14"/>
        <v>1187.0696366286472</v>
      </c>
      <c r="F253" s="2">
        <f t="shared" si="15"/>
        <v>4.540717658383002E-2</v>
      </c>
    </row>
    <row r="254" spans="1:6" x14ac:dyDescent="0.15">
      <c r="A254" s="2">
        <v>221.60000000000002</v>
      </c>
      <c r="B254" s="2">
        <v>5.2089999999999996</v>
      </c>
      <c r="C254" s="2">
        <f t="shared" si="12"/>
        <v>1128.3670247975967</v>
      </c>
      <c r="D254" s="2">
        <f t="shared" si="13"/>
        <v>5.4260416666666665E-2</v>
      </c>
      <c r="E254" s="2">
        <f t="shared" si="14"/>
        <v>1189.5926897160414</v>
      </c>
      <c r="F254" s="2">
        <f t="shared" si="15"/>
        <v>4.5391379589766551E-2</v>
      </c>
    </row>
    <row r="255" spans="1:6" x14ac:dyDescent="0.15">
      <c r="A255" s="2">
        <v>221.3</v>
      </c>
      <c r="B255" s="2">
        <v>5.22</v>
      </c>
      <c r="C255" s="2">
        <f t="shared" si="12"/>
        <v>1126.8394521105963</v>
      </c>
      <c r="D255" s="2">
        <f t="shared" si="13"/>
        <v>5.4375E-2</v>
      </c>
      <c r="E255" s="2">
        <f t="shared" si="14"/>
        <v>1188.1113473191101</v>
      </c>
      <c r="F255" s="2">
        <f t="shared" si="15"/>
        <v>4.5510142857996899E-2</v>
      </c>
    </row>
    <row r="256" spans="1:6" x14ac:dyDescent="0.15">
      <c r="A256" s="2">
        <v>221.47</v>
      </c>
      <c r="B256" s="2">
        <v>5.2549999999999999</v>
      </c>
      <c r="C256" s="2">
        <f t="shared" si="12"/>
        <v>1127.70507663323</v>
      </c>
      <c r="D256" s="2">
        <f t="shared" si="13"/>
        <v>5.4739583333333335E-2</v>
      </c>
      <c r="E256" s="2">
        <f t="shared" si="14"/>
        <v>1189.4351826510176</v>
      </c>
      <c r="F256" s="2">
        <f t="shared" si="15"/>
        <v>4.5850150749113194E-2</v>
      </c>
    </row>
    <row r="257" spans="1:6" x14ac:dyDescent="0.15">
      <c r="A257" s="2">
        <v>221.72</v>
      </c>
      <c r="B257" s="2">
        <v>5.2939999999999996</v>
      </c>
      <c r="C257" s="2">
        <f t="shared" si="12"/>
        <v>1128.9780538723969</v>
      </c>
      <c r="D257" s="2">
        <f t="shared" si="13"/>
        <v>5.5145833333333331E-2</v>
      </c>
      <c r="E257" s="2">
        <f t="shared" si="14"/>
        <v>1191.236489468235</v>
      </c>
      <c r="F257" s="2">
        <f t="shared" si="15"/>
        <v>4.6226840099884405E-2</v>
      </c>
    </row>
    <row r="258" spans="1:6" x14ac:dyDescent="0.15">
      <c r="A258" s="2">
        <v>221.71</v>
      </c>
      <c r="B258" s="2">
        <v>5.3090000000000002</v>
      </c>
      <c r="C258" s="2">
        <f t="shared" si="12"/>
        <v>1128.9271347828301</v>
      </c>
      <c r="D258" s="2">
        <f t="shared" si="13"/>
        <v>5.5302083333333335E-2</v>
      </c>
      <c r="E258" s="2">
        <f t="shared" si="14"/>
        <v>1191.3591572678513</v>
      </c>
      <c r="F258" s="2">
        <f t="shared" si="15"/>
        <v>4.6375249038502049E-2</v>
      </c>
    </row>
    <row r="259" spans="1:6" x14ac:dyDescent="0.15">
      <c r="A259" s="2">
        <v>222.24</v>
      </c>
      <c r="B259" s="2">
        <v>5.359</v>
      </c>
      <c r="C259" s="2">
        <f t="shared" ref="C259:C322" si="16">A259*1000/196.39</f>
        <v>1131.625846529864</v>
      </c>
      <c r="D259" s="2">
        <f t="shared" ref="D259:D322" si="17">B259/96</f>
        <v>5.5822916666666667E-2</v>
      </c>
      <c r="E259" s="2">
        <f t="shared" ref="E259:E322" si="18">C259*(1+D259)</f>
        <v>1194.7965018585467</v>
      </c>
      <c r="F259" s="2">
        <f t="shared" ref="F259:F322" si="19">LN(1+D259)-C259/151497</f>
        <v>4.6850853223371E-2</v>
      </c>
    </row>
    <row r="260" spans="1:6" x14ac:dyDescent="0.15">
      <c r="A260" s="2">
        <v>221.97</v>
      </c>
      <c r="B260" s="2">
        <v>5.3819999999999997</v>
      </c>
      <c r="C260" s="2">
        <f t="shared" si="16"/>
        <v>1130.2510311115639</v>
      </c>
      <c r="D260" s="2">
        <f t="shared" si="17"/>
        <v>5.6062499999999994E-2</v>
      </c>
      <c r="E260" s="2">
        <f t="shared" si="18"/>
        <v>1193.6157295432558</v>
      </c>
      <c r="F260" s="2">
        <f t="shared" si="19"/>
        <v>4.7086818559435646E-2</v>
      </c>
    </row>
    <row r="261" spans="1:6" x14ac:dyDescent="0.15">
      <c r="A261" s="2">
        <v>222.25</v>
      </c>
      <c r="B261" s="2">
        <v>5.4020000000000001</v>
      </c>
      <c r="C261" s="2">
        <f t="shared" si="16"/>
        <v>1131.6767656194309</v>
      </c>
      <c r="D261" s="2">
        <f t="shared" si="17"/>
        <v>5.6270833333333332E-2</v>
      </c>
      <c r="E261" s="2">
        <f t="shared" si="18"/>
        <v>1195.3571602848076</v>
      </c>
      <c r="F261" s="2">
        <f t="shared" si="19"/>
        <v>4.7274661806128847E-2</v>
      </c>
    </row>
    <row r="262" spans="1:6" x14ac:dyDescent="0.15">
      <c r="A262" s="2">
        <v>222.27</v>
      </c>
      <c r="B262" s="2">
        <v>5.4290000000000003</v>
      </c>
      <c r="C262" s="2">
        <f t="shared" si="16"/>
        <v>1131.7786037985641</v>
      </c>
      <c r="D262" s="2">
        <f t="shared" si="17"/>
        <v>5.6552083333333336E-2</v>
      </c>
      <c r="E262" s="2">
        <f t="shared" si="18"/>
        <v>1195.7830417154642</v>
      </c>
      <c r="F262" s="2">
        <f t="shared" si="19"/>
        <v>4.7540221088401599E-2</v>
      </c>
    </row>
    <row r="263" spans="1:6" x14ac:dyDescent="0.15">
      <c r="A263" s="2">
        <v>222.38000000000002</v>
      </c>
      <c r="B263" s="2">
        <v>5.4630000000000001</v>
      </c>
      <c r="C263" s="2">
        <f t="shared" si="16"/>
        <v>1132.3387137837979</v>
      </c>
      <c r="D263" s="2">
        <f t="shared" si="17"/>
        <v>5.6906249999999999E-2</v>
      </c>
      <c r="E263" s="2">
        <f t="shared" si="18"/>
        <v>1196.7758637150571</v>
      </c>
      <c r="F263" s="2">
        <f t="shared" si="19"/>
        <v>4.7871677600534235E-2</v>
      </c>
    </row>
    <row r="264" spans="1:6" x14ac:dyDescent="0.15">
      <c r="A264" s="2">
        <v>222.4</v>
      </c>
      <c r="B264" s="2">
        <v>5.5019999999999998</v>
      </c>
      <c r="C264" s="2">
        <f t="shared" si="16"/>
        <v>1132.4405519629311</v>
      </c>
      <c r="D264" s="2">
        <f t="shared" si="17"/>
        <v>5.7312499999999995E-2</v>
      </c>
      <c r="E264" s="2">
        <f t="shared" si="18"/>
        <v>1197.3435510973068</v>
      </c>
      <c r="F264" s="2">
        <f t="shared" si="19"/>
        <v>4.8255308105041105E-2</v>
      </c>
    </row>
    <row r="265" spans="1:6" x14ac:dyDescent="0.15">
      <c r="A265" s="2">
        <v>222.56</v>
      </c>
      <c r="B265" s="2">
        <v>5.5369999999999999</v>
      </c>
      <c r="C265" s="2">
        <f t="shared" si="16"/>
        <v>1133.2552573959979</v>
      </c>
      <c r="D265" s="2">
        <f t="shared" si="17"/>
        <v>5.767708333333333E-2</v>
      </c>
      <c r="E265" s="2">
        <f t="shared" si="18"/>
        <v>1198.618115314765</v>
      </c>
      <c r="F265" s="2">
        <f t="shared" si="19"/>
        <v>4.8594691759616643E-2</v>
      </c>
    </row>
    <row r="266" spans="1:6" x14ac:dyDescent="0.15">
      <c r="A266" s="2">
        <v>222.48000000000002</v>
      </c>
      <c r="B266" s="2">
        <v>5.5789999999999997</v>
      </c>
      <c r="C266" s="2">
        <f t="shared" si="16"/>
        <v>1132.8479046794646</v>
      </c>
      <c r="D266" s="2">
        <f t="shared" si="17"/>
        <v>5.8114583333333331E-2</v>
      </c>
      <c r="E266" s="2">
        <f t="shared" si="18"/>
        <v>1198.6828886399514</v>
      </c>
      <c r="F266" s="2">
        <f t="shared" si="19"/>
        <v>4.9010937400849532E-2</v>
      </c>
    </row>
    <row r="267" spans="1:6" x14ac:dyDescent="0.15">
      <c r="A267" s="2">
        <v>222.62</v>
      </c>
      <c r="B267" s="2">
        <v>5.6219999999999999</v>
      </c>
      <c r="C267" s="2">
        <f t="shared" si="16"/>
        <v>1133.560771933398</v>
      </c>
      <c r="D267" s="2">
        <f t="shared" si="17"/>
        <v>5.8562499999999997E-2</v>
      </c>
      <c r="E267" s="2">
        <f t="shared" si="18"/>
        <v>1199.9449246397476</v>
      </c>
      <c r="F267" s="2">
        <f t="shared" si="19"/>
        <v>4.9429458183223807E-2</v>
      </c>
    </row>
    <row r="268" spans="1:6" x14ac:dyDescent="0.15">
      <c r="A268" s="2">
        <v>222.98000000000002</v>
      </c>
      <c r="B268" s="2">
        <v>5.6639999999999997</v>
      </c>
      <c r="C268" s="2">
        <f t="shared" si="16"/>
        <v>1135.3938591577985</v>
      </c>
      <c r="D268" s="2">
        <f t="shared" si="17"/>
        <v>5.8999999999999997E-2</v>
      </c>
      <c r="E268" s="2">
        <f t="shared" si="18"/>
        <v>1202.3820968481086</v>
      </c>
      <c r="F268" s="2">
        <f t="shared" si="19"/>
        <v>4.983056930805E-2</v>
      </c>
    </row>
    <row r="269" spans="1:6" x14ac:dyDescent="0.15">
      <c r="A269" s="2">
        <v>222.56</v>
      </c>
      <c r="B269" s="2">
        <v>5.6989999999999998</v>
      </c>
      <c r="C269" s="2">
        <f t="shared" si="16"/>
        <v>1133.2552573959979</v>
      </c>
      <c r="D269" s="2">
        <f t="shared" si="17"/>
        <v>5.9364583333333332E-2</v>
      </c>
      <c r="E269" s="2">
        <f t="shared" si="18"/>
        <v>1200.5304835616207</v>
      </c>
      <c r="F269" s="2">
        <f t="shared" si="19"/>
        <v>5.0188897848204898E-2</v>
      </c>
    </row>
    <row r="270" spans="1:6" x14ac:dyDescent="0.15">
      <c r="A270" s="2">
        <v>222.8</v>
      </c>
      <c r="B270" s="2">
        <v>5.7450000000000001</v>
      </c>
      <c r="C270" s="2">
        <f t="shared" si="16"/>
        <v>1134.4773155455982</v>
      </c>
      <c r="D270" s="2">
        <f t="shared" si="17"/>
        <v>5.9843750000000001E-2</v>
      </c>
      <c r="E270" s="2">
        <f t="shared" si="18"/>
        <v>1202.36869239778</v>
      </c>
      <c r="F270" s="2">
        <f t="shared" si="19"/>
        <v>5.0633044199716988E-2</v>
      </c>
    </row>
    <row r="271" spans="1:6" x14ac:dyDescent="0.15">
      <c r="A271" s="2">
        <v>222.51000000000002</v>
      </c>
      <c r="B271" s="2">
        <v>5.7839999999999998</v>
      </c>
      <c r="C271" s="2">
        <f t="shared" si="16"/>
        <v>1133.0006619481646</v>
      </c>
      <c r="D271" s="2">
        <f t="shared" si="17"/>
        <v>6.0249999999999998E-2</v>
      </c>
      <c r="E271" s="2">
        <f t="shared" si="18"/>
        <v>1201.2639518305414</v>
      </c>
      <c r="F271" s="2">
        <f t="shared" si="19"/>
        <v>5.1026029055407082E-2</v>
      </c>
    </row>
    <row r="272" spans="1:6" x14ac:dyDescent="0.15">
      <c r="A272" s="2">
        <v>222.93</v>
      </c>
      <c r="B272" s="2">
        <v>5.83</v>
      </c>
      <c r="C272" s="2">
        <f t="shared" si="16"/>
        <v>1135.139263709965</v>
      </c>
      <c r="D272" s="2">
        <f t="shared" si="17"/>
        <v>6.0729166666666667E-2</v>
      </c>
      <c r="E272" s="2">
        <f t="shared" si="18"/>
        <v>1204.0753252456848</v>
      </c>
      <c r="F272" s="2">
        <f t="shared" si="19"/>
        <v>5.1463747935801871E-2</v>
      </c>
    </row>
    <row r="273" spans="1:6" x14ac:dyDescent="0.15">
      <c r="A273" s="2">
        <v>222.55</v>
      </c>
      <c r="B273" s="2">
        <v>5.8719999999999999</v>
      </c>
      <c r="C273" s="2">
        <f t="shared" si="16"/>
        <v>1133.2043383064311</v>
      </c>
      <c r="D273" s="2">
        <f t="shared" si="17"/>
        <v>6.1166666666666668E-2</v>
      </c>
      <c r="E273" s="2">
        <f t="shared" si="18"/>
        <v>1202.5186703328411</v>
      </c>
      <c r="F273" s="2">
        <f t="shared" si="19"/>
        <v>5.1888887064650648E-2</v>
      </c>
    </row>
    <row r="274" spans="1:6" x14ac:dyDescent="0.15">
      <c r="A274" s="2">
        <v>222.89000000000001</v>
      </c>
      <c r="B274" s="2">
        <v>5.915</v>
      </c>
      <c r="C274" s="2">
        <f t="shared" si="16"/>
        <v>1134.9355873516984</v>
      </c>
      <c r="D274" s="2">
        <f t="shared" si="17"/>
        <v>6.1614583333333334E-2</v>
      </c>
      <c r="E274" s="2">
        <f t="shared" si="18"/>
        <v>1204.8641706765452</v>
      </c>
      <c r="F274" s="2">
        <f t="shared" si="19"/>
        <v>5.2299468712948001E-2</v>
      </c>
    </row>
    <row r="275" spans="1:6" x14ac:dyDescent="0.15">
      <c r="A275" s="2">
        <v>223</v>
      </c>
      <c r="B275" s="2">
        <v>5.9340000000000002</v>
      </c>
      <c r="C275" s="2">
        <f t="shared" si="16"/>
        <v>1135.4956973369317</v>
      </c>
      <c r="D275" s="2">
        <f t="shared" si="17"/>
        <v>6.1812499999999999E-2</v>
      </c>
      <c r="E275" s="2">
        <f t="shared" si="18"/>
        <v>1205.6835251285709</v>
      </c>
      <c r="F275" s="2">
        <f t="shared" si="19"/>
        <v>5.248218403626375E-2</v>
      </c>
    </row>
    <row r="276" spans="1:6" x14ac:dyDescent="0.15">
      <c r="A276" s="2">
        <v>222.57000000000002</v>
      </c>
      <c r="B276" s="2">
        <v>5.9729999999999999</v>
      </c>
      <c r="C276" s="2">
        <f t="shared" si="16"/>
        <v>1133.3061764855647</v>
      </c>
      <c r="D276" s="2">
        <f t="shared" si="17"/>
        <v>6.2218749999999996E-2</v>
      </c>
      <c r="E276" s="2">
        <f t="shared" si="18"/>
        <v>1203.819070153776</v>
      </c>
      <c r="F276" s="2">
        <f t="shared" si="19"/>
        <v>5.2879163938600114E-2</v>
      </c>
    </row>
    <row r="277" spans="1:6" x14ac:dyDescent="0.15">
      <c r="A277" s="2">
        <v>222.94</v>
      </c>
      <c r="B277" s="2">
        <v>6.0190000000000001</v>
      </c>
      <c r="C277" s="2">
        <f t="shared" si="16"/>
        <v>1135.1901827995316</v>
      </c>
      <c r="D277" s="2">
        <f t="shared" si="17"/>
        <v>6.2697916666666673E-2</v>
      </c>
      <c r="E277" s="2">
        <f t="shared" si="18"/>
        <v>1206.3642422815146</v>
      </c>
      <c r="F277" s="2">
        <f t="shared" si="19"/>
        <v>5.331772609310366E-2</v>
      </c>
    </row>
    <row r="278" spans="1:6" x14ac:dyDescent="0.15">
      <c r="A278" s="2">
        <v>222.51000000000002</v>
      </c>
      <c r="B278" s="2">
        <v>6.0609999999999999</v>
      </c>
      <c r="C278" s="2">
        <f t="shared" si="16"/>
        <v>1133.0006619481646</v>
      </c>
      <c r="D278" s="2">
        <f t="shared" si="17"/>
        <v>6.3135416666666666E-2</v>
      </c>
      <c r="E278" s="2">
        <f t="shared" si="18"/>
        <v>1204.5331308238713</v>
      </c>
      <c r="F278" s="2">
        <f t="shared" si="19"/>
        <v>5.3743781960777941E-2</v>
      </c>
    </row>
    <row r="279" spans="1:6" x14ac:dyDescent="0.15">
      <c r="A279" s="2">
        <v>222.91000000000003</v>
      </c>
      <c r="B279" s="2">
        <v>6.1079999999999997</v>
      </c>
      <c r="C279" s="2">
        <f t="shared" si="16"/>
        <v>1135.0374255308318</v>
      </c>
      <c r="D279" s="2">
        <f t="shared" si="17"/>
        <v>6.3625000000000001E-2</v>
      </c>
      <c r="E279" s="2">
        <f t="shared" si="18"/>
        <v>1207.254181730231</v>
      </c>
      <c r="F279" s="2">
        <f t="shared" si="19"/>
        <v>5.4190740620161729E-2</v>
      </c>
    </row>
    <row r="280" spans="1:6" x14ac:dyDescent="0.15">
      <c r="A280" s="2">
        <v>222.52</v>
      </c>
      <c r="B280" s="2">
        <v>6.1539999999999999</v>
      </c>
      <c r="C280" s="2">
        <f t="shared" si="16"/>
        <v>1133.051581037731</v>
      </c>
      <c r="D280" s="2">
        <f t="shared" si="17"/>
        <v>6.410416666666667E-2</v>
      </c>
      <c r="E280" s="2">
        <f t="shared" si="18"/>
        <v>1205.6849084305038</v>
      </c>
      <c r="F280" s="2">
        <f t="shared" si="19"/>
        <v>5.4654250706555933E-2</v>
      </c>
    </row>
    <row r="281" spans="1:6" x14ac:dyDescent="0.15">
      <c r="A281" s="2">
        <v>222.96</v>
      </c>
      <c r="B281" s="2">
        <v>6.2039999999999997</v>
      </c>
      <c r="C281" s="2">
        <f t="shared" si="16"/>
        <v>1135.2920209786651</v>
      </c>
      <c r="D281" s="2">
        <f t="shared" si="17"/>
        <v>6.4625000000000002E-2</v>
      </c>
      <c r="E281" s="2">
        <f t="shared" si="18"/>
        <v>1208.6602678344111</v>
      </c>
      <c r="F281" s="2">
        <f t="shared" si="19"/>
        <v>5.5128799380401827E-2</v>
      </c>
    </row>
    <row r="282" spans="1:6" x14ac:dyDescent="0.15">
      <c r="A282" s="2">
        <v>222.66000000000003</v>
      </c>
      <c r="B282" s="2">
        <v>6.2469999999999999</v>
      </c>
      <c r="C282" s="2">
        <f t="shared" si="16"/>
        <v>1133.7644482916648</v>
      </c>
      <c r="D282" s="2">
        <f t="shared" si="17"/>
        <v>6.5072916666666661E-2</v>
      </c>
      <c r="E282" s="2">
        <f t="shared" si="18"/>
        <v>1207.5418077549775</v>
      </c>
      <c r="F282" s="2">
        <f t="shared" si="19"/>
        <v>5.5559521260346245E-2</v>
      </c>
    </row>
    <row r="283" spans="1:6" x14ac:dyDescent="0.15">
      <c r="A283" s="2">
        <v>222.5</v>
      </c>
      <c r="B283" s="2">
        <v>6.2850000000000001</v>
      </c>
      <c r="C283" s="2">
        <f t="shared" si="16"/>
        <v>1132.9497428585978</v>
      </c>
      <c r="D283" s="2">
        <f t="shared" si="17"/>
        <v>6.5468750000000006E-2</v>
      </c>
      <c r="E283" s="2">
        <f t="shared" si="18"/>
        <v>1207.1225463363717</v>
      </c>
      <c r="F283" s="2">
        <f t="shared" si="19"/>
        <v>5.5936478961990437E-2</v>
      </c>
    </row>
    <row r="284" spans="1:6" x14ac:dyDescent="0.15">
      <c r="A284" s="2">
        <v>222.61</v>
      </c>
      <c r="B284" s="2">
        <v>6.3390000000000004</v>
      </c>
      <c r="C284" s="2">
        <f t="shared" si="16"/>
        <v>1133.5098528438311</v>
      </c>
      <c r="D284" s="2">
        <f t="shared" si="17"/>
        <v>6.603125E-2</v>
      </c>
      <c r="E284" s="2">
        <f t="shared" si="18"/>
        <v>1208.3569253144253</v>
      </c>
      <c r="F284" s="2">
        <f t="shared" si="19"/>
        <v>5.6460579131246337E-2</v>
      </c>
    </row>
    <row r="285" spans="1:6" x14ac:dyDescent="0.15">
      <c r="A285" s="2">
        <v>222.59</v>
      </c>
      <c r="B285" s="2">
        <v>6.3849999999999998</v>
      </c>
      <c r="C285" s="2">
        <f t="shared" si="16"/>
        <v>1133.4080146646979</v>
      </c>
      <c r="D285" s="2">
        <f t="shared" si="17"/>
        <v>6.6510416666666669E-2</v>
      </c>
      <c r="E285" s="2">
        <f t="shared" si="18"/>
        <v>1208.7914539733863</v>
      </c>
      <c r="F285" s="2">
        <f t="shared" si="19"/>
        <v>5.6910636865477926E-2</v>
      </c>
    </row>
    <row r="286" spans="1:6" x14ac:dyDescent="0.15">
      <c r="A286" s="2">
        <v>222.66000000000003</v>
      </c>
      <c r="B286" s="2">
        <v>6.4320000000000004</v>
      </c>
      <c r="C286" s="2">
        <f t="shared" si="16"/>
        <v>1133.7644482916648</v>
      </c>
      <c r="D286" s="2">
        <f t="shared" si="17"/>
        <v>6.7000000000000004E-2</v>
      </c>
      <c r="E286" s="2">
        <f t="shared" si="18"/>
        <v>1209.7266663272064</v>
      </c>
      <c r="F286" s="2">
        <f t="shared" si="19"/>
        <v>5.7367230408610345E-2</v>
      </c>
    </row>
    <row r="287" spans="1:6" x14ac:dyDescent="0.15">
      <c r="A287" s="2">
        <v>222.52</v>
      </c>
      <c r="B287" s="2">
        <v>6.4669999999999996</v>
      </c>
      <c r="C287" s="2">
        <f t="shared" si="16"/>
        <v>1133.051581037731</v>
      </c>
      <c r="D287" s="2">
        <f t="shared" si="17"/>
        <v>6.7364583333333325E-2</v>
      </c>
      <c r="E287" s="2">
        <f t="shared" si="18"/>
        <v>1209.3791286895123</v>
      </c>
      <c r="F287" s="2">
        <f t="shared" si="19"/>
        <v>5.7713567630281695E-2</v>
      </c>
    </row>
    <row r="288" spans="1:6" x14ac:dyDescent="0.15">
      <c r="A288" s="2">
        <v>222.59</v>
      </c>
      <c r="B288" s="2">
        <v>6.5209999999999999</v>
      </c>
      <c r="C288" s="2">
        <f t="shared" si="16"/>
        <v>1133.4080146646979</v>
      </c>
      <c r="D288" s="2">
        <f t="shared" si="17"/>
        <v>6.7927083333333332E-2</v>
      </c>
      <c r="E288" s="2">
        <f t="shared" si="18"/>
        <v>1210.3971153274949</v>
      </c>
      <c r="F288" s="2">
        <f t="shared" si="19"/>
        <v>5.8238075007556664E-2</v>
      </c>
    </row>
    <row r="289" spans="1:6" x14ac:dyDescent="0.15">
      <c r="A289" s="2">
        <v>222.5</v>
      </c>
      <c r="B289" s="2">
        <v>6.5670000000000002</v>
      </c>
      <c r="C289" s="2">
        <f t="shared" si="16"/>
        <v>1132.9497428585978</v>
      </c>
      <c r="D289" s="2">
        <f t="shared" si="17"/>
        <v>6.8406250000000002E-2</v>
      </c>
      <c r="E289" s="2">
        <f t="shared" si="18"/>
        <v>1210.4505862060187</v>
      </c>
      <c r="F289" s="2">
        <f t="shared" si="19"/>
        <v>5.8689687894622068E-2</v>
      </c>
    </row>
    <row r="290" spans="1:6" x14ac:dyDescent="0.15">
      <c r="A290" s="2">
        <v>222.84</v>
      </c>
      <c r="B290" s="2">
        <v>6.6210000000000004</v>
      </c>
      <c r="C290" s="2">
        <f t="shared" si="16"/>
        <v>1134.6809919038649</v>
      </c>
      <c r="D290" s="2">
        <f t="shared" si="17"/>
        <v>6.8968750000000009E-2</v>
      </c>
      <c r="E290" s="2">
        <f t="shared" si="18"/>
        <v>1212.9385215642346</v>
      </c>
      <c r="F290" s="2">
        <f t="shared" si="19"/>
        <v>5.9204606864021785E-2</v>
      </c>
    </row>
    <row r="291" spans="1:6" x14ac:dyDescent="0.15">
      <c r="A291" s="2">
        <v>222.3</v>
      </c>
      <c r="B291" s="2">
        <v>6.6589999999999998</v>
      </c>
      <c r="C291" s="2">
        <f t="shared" si="16"/>
        <v>1131.9313610672641</v>
      </c>
      <c r="D291" s="2">
        <f t="shared" si="17"/>
        <v>6.9364583333333327E-2</v>
      </c>
      <c r="E291" s="2">
        <f t="shared" si="18"/>
        <v>1210.4473082896279</v>
      </c>
      <c r="F291" s="2">
        <f t="shared" si="19"/>
        <v>5.9592982638846582E-2</v>
      </c>
    </row>
    <row r="292" spans="1:6" x14ac:dyDescent="0.15">
      <c r="A292" s="2">
        <v>222.58</v>
      </c>
      <c r="B292" s="2">
        <v>6.7060000000000004</v>
      </c>
      <c r="C292" s="2">
        <f t="shared" si="16"/>
        <v>1133.3570955751311</v>
      </c>
      <c r="D292" s="2">
        <f t="shared" si="17"/>
        <v>6.9854166666666676E-2</v>
      </c>
      <c r="E292" s="2">
        <f t="shared" si="18"/>
        <v>1212.5268110222858</v>
      </c>
      <c r="F292" s="2">
        <f t="shared" si="19"/>
        <v>6.004129328925896E-2</v>
      </c>
    </row>
    <row r="293" spans="1:6" x14ac:dyDescent="0.15">
      <c r="A293" s="2">
        <v>222.37</v>
      </c>
      <c r="B293" s="2">
        <v>6.7519999999999998</v>
      </c>
      <c r="C293" s="2">
        <f t="shared" si="16"/>
        <v>1132.287794694231</v>
      </c>
      <c r="D293" s="2">
        <f t="shared" si="17"/>
        <v>7.0333333333333331E-2</v>
      </c>
      <c r="E293" s="2">
        <f t="shared" si="18"/>
        <v>1211.9253695877253</v>
      </c>
      <c r="F293" s="2">
        <f t="shared" si="19"/>
        <v>6.0496131609704705E-2</v>
      </c>
    </row>
    <row r="294" spans="1:6" x14ac:dyDescent="0.15">
      <c r="A294" s="2">
        <v>222.52</v>
      </c>
      <c r="B294" s="2">
        <v>6.798</v>
      </c>
      <c r="C294" s="2">
        <f t="shared" si="16"/>
        <v>1133.051581037731</v>
      </c>
      <c r="D294" s="2">
        <f t="shared" si="17"/>
        <v>7.08125E-2</v>
      </c>
      <c r="E294" s="2">
        <f t="shared" si="18"/>
        <v>1213.2857961199652</v>
      </c>
      <c r="F294" s="2">
        <f t="shared" si="19"/>
        <v>6.0938669687641722E-2</v>
      </c>
    </row>
    <row r="295" spans="1:6" x14ac:dyDescent="0.15">
      <c r="A295" s="2">
        <v>222.28</v>
      </c>
      <c r="B295" s="2">
        <v>6.8479999999999999</v>
      </c>
      <c r="C295" s="2">
        <f t="shared" si="16"/>
        <v>1131.8295228881309</v>
      </c>
      <c r="D295" s="2">
        <f t="shared" si="17"/>
        <v>7.1333333333333332E-2</v>
      </c>
      <c r="E295" s="2">
        <f t="shared" si="18"/>
        <v>1212.5666955208176</v>
      </c>
      <c r="F295" s="2">
        <f t="shared" si="19"/>
        <v>6.1433008773958589E-2</v>
      </c>
    </row>
    <row r="296" spans="1:6" x14ac:dyDescent="0.15">
      <c r="A296" s="2">
        <v>222.14000000000001</v>
      </c>
      <c r="B296" s="2">
        <v>6.8680000000000003</v>
      </c>
      <c r="C296" s="2">
        <f t="shared" si="16"/>
        <v>1131.1166556341975</v>
      </c>
      <c r="D296" s="2">
        <f t="shared" si="17"/>
        <v>7.154166666666667E-2</v>
      </c>
      <c r="E296" s="2">
        <f t="shared" si="18"/>
        <v>1212.0386263726939</v>
      </c>
      <c r="F296" s="2">
        <f t="shared" si="19"/>
        <v>6.1632157086252207E-2</v>
      </c>
    </row>
    <row r="297" spans="1:6" x14ac:dyDescent="0.15">
      <c r="A297" s="2">
        <v>222.51000000000002</v>
      </c>
      <c r="B297" s="2">
        <v>6.9260000000000002</v>
      </c>
      <c r="C297" s="2">
        <f t="shared" si="16"/>
        <v>1133.0006619481646</v>
      </c>
      <c r="D297" s="2">
        <f t="shared" si="17"/>
        <v>7.214583333333334E-2</v>
      </c>
      <c r="E297" s="2">
        <f t="shared" si="18"/>
        <v>1214.7419388716332</v>
      </c>
      <c r="F297" s="2">
        <f t="shared" si="19"/>
        <v>6.2183391636262901E-2</v>
      </c>
    </row>
    <row r="298" spans="1:6" x14ac:dyDescent="0.15">
      <c r="A298" s="2">
        <v>221.98000000000002</v>
      </c>
      <c r="B298" s="2">
        <v>6.9489999999999998</v>
      </c>
      <c r="C298" s="2">
        <f t="shared" si="16"/>
        <v>1130.3019502011307</v>
      </c>
      <c r="D298" s="2">
        <f t="shared" si="17"/>
        <v>7.238541666666666E-2</v>
      </c>
      <c r="E298" s="2">
        <f t="shared" si="18"/>
        <v>1212.1193278255855</v>
      </c>
      <c r="F298" s="2">
        <f t="shared" si="19"/>
        <v>6.2424641820101323E-2</v>
      </c>
    </row>
    <row r="299" spans="1:6" x14ac:dyDescent="0.15">
      <c r="A299" s="2">
        <v>222.34</v>
      </c>
      <c r="B299" s="2">
        <v>7.0140000000000002</v>
      </c>
      <c r="C299" s="2">
        <f t="shared" si="16"/>
        <v>1132.135037425531</v>
      </c>
      <c r="D299" s="2">
        <f t="shared" si="17"/>
        <v>7.3062500000000002E-2</v>
      </c>
      <c r="E299" s="2">
        <f t="shared" si="18"/>
        <v>1214.8516535974338</v>
      </c>
      <c r="F299" s="2">
        <f t="shared" si="19"/>
        <v>6.3043723344501215E-2</v>
      </c>
    </row>
    <row r="300" spans="1:6" x14ac:dyDescent="0.15">
      <c r="A300" s="2">
        <v>222.09</v>
      </c>
      <c r="B300" s="2">
        <v>7.08</v>
      </c>
      <c r="C300" s="2">
        <f t="shared" si="16"/>
        <v>1130.862060186364</v>
      </c>
      <c r="D300" s="2">
        <f t="shared" si="17"/>
        <v>7.3749999999999996E-2</v>
      </c>
      <c r="E300" s="2">
        <f t="shared" si="18"/>
        <v>1214.2631371251084</v>
      </c>
      <c r="F300" s="2">
        <f t="shared" si="19"/>
        <v>6.3692610461952293E-2</v>
      </c>
    </row>
    <row r="301" spans="1:6" x14ac:dyDescent="0.15">
      <c r="A301" s="2">
        <v>221.53</v>
      </c>
      <c r="B301" s="2">
        <v>7.1219999999999999</v>
      </c>
      <c r="C301" s="2">
        <f t="shared" si="16"/>
        <v>1128.0105911706301</v>
      </c>
      <c r="D301" s="2">
        <f t="shared" si="17"/>
        <v>7.4187500000000003E-2</v>
      </c>
      <c r="E301" s="2">
        <f t="shared" si="18"/>
        <v>1211.6948769031012</v>
      </c>
      <c r="F301" s="2">
        <f t="shared" si="19"/>
        <v>6.4118799950767011E-2</v>
      </c>
    </row>
    <row r="302" spans="1:6" x14ac:dyDescent="0.15">
      <c r="A302" s="2">
        <v>221.87</v>
      </c>
      <c r="B302" s="2">
        <v>7.173</v>
      </c>
      <c r="C302" s="2">
        <f t="shared" si="16"/>
        <v>1129.7418402158971</v>
      </c>
      <c r="D302" s="2">
        <f t="shared" si="17"/>
        <v>7.471875E-2</v>
      </c>
      <c r="E302" s="2">
        <f t="shared" si="18"/>
        <v>1214.1547383395286</v>
      </c>
      <c r="F302" s="2">
        <f t="shared" si="19"/>
        <v>6.4601809925368875E-2</v>
      </c>
    </row>
    <row r="303" spans="1:6" x14ac:dyDescent="0.15">
      <c r="A303" s="2">
        <v>221.28</v>
      </c>
      <c r="B303" s="2">
        <v>7.2110000000000003</v>
      </c>
      <c r="C303" s="2">
        <f t="shared" si="16"/>
        <v>1126.7376139314629</v>
      </c>
      <c r="D303" s="2">
        <f t="shared" si="17"/>
        <v>7.5114583333333332E-2</v>
      </c>
      <c r="E303" s="2">
        <f t="shared" si="18"/>
        <v>1211.372040327919</v>
      </c>
      <c r="F303" s="2">
        <f t="shared" si="19"/>
        <v>6.4989885799107888E-2</v>
      </c>
    </row>
    <row r="304" spans="1:6" x14ac:dyDescent="0.15">
      <c r="A304" s="2">
        <v>221.53</v>
      </c>
      <c r="B304" s="2">
        <v>7.2729999999999997</v>
      </c>
      <c r="C304" s="2">
        <f t="shared" si="16"/>
        <v>1128.0105911706301</v>
      </c>
      <c r="D304" s="2">
        <f t="shared" si="17"/>
        <v>7.5760416666666663E-2</v>
      </c>
      <c r="E304" s="2">
        <f t="shared" si="18"/>
        <v>1213.4691435621301</v>
      </c>
      <c r="F304" s="2">
        <f t="shared" si="19"/>
        <v>6.558201395247111E-2</v>
      </c>
    </row>
    <row r="305" spans="1:6" x14ac:dyDescent="0.15">
      <c r="A305" s="2">
        <v>220.98000000000002</v>
      </c>
      <c r="B305" s="2">
        <v>7.3079999999999998</v>
      </c>
      <c r="C305" s="2">
        <f t="shared" si="16"/>
        <v>1125.2100412444627</v>
      </c>
      <c r="D305" s="2">
        <f t="shared" si="17"/>
        <v>7.6124999999999998E-2</v>
      </c>
      <c r="E305" s="2">
        <f t="shared" si="18"/>
        <v>1210.8666556341973</v>
      </c>
      <c r="F305" s="2">
        <f t="shared" si="19"/>
        <v>6.5939349936096223E-2</v>
      </c>
    </row>
    <row r="306" spans="1:6" x14ac:dyDescent="0.15">
      <c r="A306" s="2">
        <v>221.09</v>
      </c>
      <c r="B306" s="2">
        <v>7.3380000000000001</v>
      </c>
      <c r="C306" s="2">
        <f t="shared" si="16"/>
        <v>1125.770151229696</v>
      </c>
      <c r="D306" s="2">
        <f t="shared" si="17"/>
        <v>7.6437500000000005E-2</v>
      </c>
      <c r="E306" s="2">
        <f t="shared" si="18"/>
        <v>1211.8212071643159</v>
      </c>
      <c r="F306" s="2">
        <f t="shared" si="19"/>
        <v>6.6226004385119358E-2</v>
      </c>
    </row>
    <row r="307" spans="1:6" x14ac:dyDescent="0.15">
      <c r="A307" s="2">
        <v>220.61</v>
      </c>
      <c r="B307" s="2">
        <v>7.4619999999999997</v>
      </c>
      <c r="C307" s="2">
        <f t="shared" si="16"/>
        <v>1123.3260349304956</v>
      </c>
      <c r="D307" s="2">
        <f t="shared" si="17"/>
        <v>7.7729166666666669E-2</v>
      </c>
      <c r="E307" s="2">
        <f t="shared" si="18"/>
        <v>1210.6412315206139</v>
      </c>
      <c r="F307" s="2">
        <f t="shared" si="19"/>
        <v>6.7441363934770487E-2</v>
      </c>
    </row>
    <row r="308" spans="1:6" x14ac:dyDescent="0.15">
      <c r="A308" s="2">
        <v>220.87</v>
      </c>
      <c r="B308" s="2">
        <v>7.4930000000000003</v>
      </c>
      <c r="C308" s="2">
        <f t="shared" si="16"/>
        <v>1124.6499312592291</v>
      </c>
      <c r="D308" s="2">
        <f t="shared" si="17"/>
        <v>7.8052083333333341E-2</v>
      </c>
      <c r="E308" s="2">
        <f t="shared" si="18"/>
        <v>1212.4312014147022</v>
      </c>
      <c r="F308" s="2">
        <f t="shared" si="19"/>
        <v>6.7732207209079603E-2</v>
      </c>
    </row>
    <row r="309" spans="1:6" x14ac:dyDescent="0.15">
      <c r="A309" s="2">
        <v>220.06</v>
      </c>
      <c r="B309" s="2">
        <v>7.5119999999999996</v>
      </c>
      <c r="C309" s="2">
        <f t="shared" si="16"/>
        <v>1120.5254850043282</v>
      </c>
      <c r="D309" s="2">
        <f t="shared" si="17"/>
        <v>7.825E-2</v>
      </c>
      <c r="E309" s="2">
        <f t="shared" si="18"/>
        <v>1208.2066042059168</v>
      </c>
      <c r="F309" s="2">
        <f t="shared" si="19"/>
        <v>6.7943002261543581E-2</v>
      </c>
    </row>
    <row r="310" spans="1:6" x14ac:dyDescent="0.15">
      <c r="A310" s="2">
        <v>219.94</v>
      </c>
      <c r="B310" s="2">
        <v>7.57</v>
      </c>
      <c r="C310" s="2">
        <f t="shared" si="16"/>
        <v>1119.914455929528</v>
      </c>
      <c r="D310" s="2">
        <f t="shared" si="17"/>
        <v>7.885416666666667E-2</v>
      </c>
      <c r="E310" s="2">
        <f t="shared" si="18"/>
        <v>1208.2243770898044</v>
      </c>
      <c r="F310" s="2">
        <f t="shared" si="19"/>
        <v>6.8507200123759451E-2</v>
      </c>
    </row>
    <row r="311" spans="1:6" x14ac:dyDescent="0.15">
      <c r="A311" s="2">
        <v>219.64000000000001</v>
      </c>
      <c r="B311" s="2">
        <v>7.62</v>
      </c>
      <c r="C311" s="2">
        <f t="shared" si="16"/>
        <v>1118.3868832425278</v>
      </c>
      <c r="D311" s="2">
        <f t="shared" si="17"/>
        <v>7.9375000000000001E-2</v>
      </c>
      <c r="E311" s="2">
        <f t="shared" si="18"/>
        <v>1207.1588420999035</v>
      </c>
      <c r="F311" s="2">
        <f t="shared" si="19"/>
        <v>6.8999932097314282E-2</v>
      </c>
    </row>
    <row r="312" spans="1:6" x14ac:dyDescent="0.15">
      <c r="A312" s="2">
        <v>219.4</v>
      </c>
      <c r="B312" s="2">
        <v>7.6589999999999998</v>
      </c>
      <c r="C312" s="2">
        <f t="shared" si="16"/>
        <v>1117.1648250929275</v>
      </c>
      <c r="D312" s="2">
        <f t="shared" si="17"/>
        <v>7.9781249999999998E-2</v>
      </c>
      <c r="E312" s="2">
        <f t="shared" si="18"/>
        <v>1206.2936312948725</v>
      </c>
      <c r="F312" s="2">
        <f t="shared" si="19"/>
        <v>6.9384303053229013E-2</v>
      </c>
    </row>
    <row r="313" spans="1:6" x14ac:dyDescent="0.15">
      <c r="A313" s="2">
        <v>218.96</v>
      </c>
      <c r="B313" s="2">
        <v>7.7279999999999998</v>
      </c>
      <c r="C313" s="2">
        <f t="shared" si="16"/>
        <v>1114.9243851519936</v>
      </c>
      <c r="D313" s="2">
        <f t="shared" si="17"/>
        <v>8.0500000000000002E-2</v>
      </c>
      <c r="E313" s="2">
        <f t="shared" si="18"/>
        <v>1204.6757981567291</v>
      </c>
      <c r="F313" s="2">
        <f t="shared" si="19"/>
        <v>7.0064514368765471E-2</v>
      </c>
    </row>
    <row r="314" spans="1:6" x14ac:dyDescent="0.15">
      <c r="A314" s="2">
        <v>218.81</v>
      </c>
      <c r="B314" s="2">
        <v>7.774</v>
      </c>
      <c r="C314" s="2">
        <f t="shared" si="16"/>
        <v>1114.1605988084934</v>
      </c>
      <c r="D314" s="2">
        <f t="shared" si="17"/>
        <v>8.0979166666666672E-2</v>
      </c>
      <c r="E314" s="2">
        <f t="shared" si="18"/>
        <v>1204.3843956328394</v>
      </c>
      <c r="F314" s="2">
        <f t="shared" si="19"/>
        <v>7.0512925190416048E-2</v>
      </c>
    </row>
    <row r="315" spans="1:6" x14ac:dyDescent="0.15">
      <c r="A315" s="2">
        <v>218.20000000000002</v>
      </c>
      <c r="B315" s="2">
        <v>7.8280000000000003</v>
      </c>
      <c r="C315" s="2">
        <f t="shared" si="16"/>
        <v>1111.0545343449262</v>
      </c>
      <c r="D315" s="2">
        <f t="shared" si="17"/>
        <v>8.1541666666666665E-2</v>
      </c>
      <c r="E315" s="2">
        <f t="shared" si="18"/>
        <v>1201.6517728329686</v>
      </c>
      <c r="F315" s="2">
        <f t="shared" si="19"/>
        <v>7.1053653885865278E-2</v>
      </c>
    </row>
    <row r="316" spans="1:6" x14ac:dyDescent="0.15">
      <c r="A316" s="2">
        <v>218.12</v>
      </c>
      <c r="B316" s="2">
        <v>7.867</v>
      </c>
      <c r="C316" s="2">
        <f t="shared" si="16"/>
        <v>1110.6471816283927</v>
      </c>
      <c r="D316" s="2">
        <f t="shared" si="17"/>
        <v>8.1947916666666662E-2</v>
      </c>
      <c r="E316" s="2">
        <f t="shared" si="18"/>
        <v>1201.6624043145443</v>
      </c>
      <c r="F316" s="2">
        <f t="shared" si="19"/>
        <v>7.1431893427638393E-2</v>
      </c>
    </row>
    <row r="317" spans="1:6" x14ac:dyDescent="0.15">
      <c r="A317" s="2">
        <v>218.14000000000001</v>
      </c>
      <c r="B317" s="2">
        <v>7.9020000000000001</v>
      </c>
      <c r="C317" s="2">
        <f t="shared" si="16"/>
        <v>1110.7490198075261</v>
      </c>
      <c r="D317" s="2">
        <f t="shared" si="17"/>
        <v>8.2312499999999997E-2</v>
      </c>
      <c r="E317" s="2">
        <f t="shared" si="18"/>
        <v>1202.1775485004332</v>
      </c>
      <c r="F317" s="2">
        <f t="shared" si="19"/>
        <v>7.1768133847241317E-2</v>
      </c>
    </row>
    <row r="318" spans="1:6" x14ac:dyDescent="0.15">
      <c r="A318" s="2">
        <v>217.20000000000002</v>
      </c>
      <c r="B318" s="2">
        <v>7.9359999999999999</v>
      </c>
      <c r="C318" s="2">
        <f t="shared" si="16"/>
        <v>1105.9626253882582</v>
      </c>
      <c r="D318" s="2">
        <f t="shared" si="17"/>
        <v>8.2666666666666666E-2</v>
      </c>
      <c r="E318" s="2">
        <f t="shared" si="18"/>
        <v>1197.3888690870208</v>
      </c>
      <c r="F318" s="2">
        <f t="shared" si="19"/>
        <v>7.2126905736457511E-2</v>
      </c>
    </row>
    <row r="319" spans="1:6" x14ac:dyDescent="0.15">
      <c r="A319" s="2">
        <v>217.45000000000002</v>
      </c>
      <c r="B319" s="2">
        <v>8.0060000000000002</v>
      </c>
      <c r="C319" s="2">
        <f t="shared" si="16"/>
        <v>1107.2356026274254</v>
      </c>
      <c r="D319" s="2">
        <f t="shared" si="17"/>
        <v>8.3395833333333336E-2</v>
      </c>
      <c r="E319" s="2">
        <f t="shared" si="18"/>
        <v>1199.5744384048751</v>
      </c>
      <c r="F319" s="2">
        <f t="shared" si="19"/>
        <v>7.2791767765810506E-2</v>
      </c>
    </row>
    <row r="320" spans="1:6" x14ac:dyDescent="0.15">
      <c r="A320" s="2">
        <v>216.43</v>
      </c>
      <c r="B320" s="2">
        <v>8.048</v>
      </c>
      <c r="C320" s="2">
        <f t="shared" si="16"/>
        <v>1102.0418554916239</v>
      </c>
      <c r="D320" s="2">
        <f t="shared" si="17"/>
        <v>8.3833333333333329E-2</v>
      </c>
      <c r="E320" s="2">
        <f t="shared" si="18"/>
        <v>1194.4296977103384</v>
      </c>
      <c r="F320" s="2">
        <f t="shared" si="19"/>
        <v>7.3229791945859116E-2</v>
      </c>
    </row>
    <row r="321" spans="1:6" x14ac:dyDescent="0.15">
      <c r="A321" s="2">
        <v>216.60000000000002</v>
      </c>
      <c r="B321" s="2">
        <v>8.1020000000000003</v>
      </c>
      <c r="C321" s="2">
        <f t="shared" si="16"/>
        <v>1102.9074800142575</v>
      </c>
      <c r="D321" s="2">
        <f t="shared" si="17"/>
        <v>8.4395833333333337E-2</v>
      </c>
      <c r="E321" s="2">
        <f t="shared" si="18"/>
        <v>1195.9882758796273</v>
      </c>
      <c r="F321" s="2">
        <f t="shared" si="19"/>
        <v>7.3742934744938302E-2</v>
      </c>
    </row>
    <row r="322" spans="1:6" x14ac:dyDescent="0.15">
      <c r="A322" s="2">
        <v>215.92000000000002</v>
      </c>
      <c r="B322" s="2">
        <v>8.1560000000000006</v>
      </c>
      <c r="C322" s="2">
        <f t="shared" si="16"/>
        <v>1099.4449819237234</v>
      </c>
      <c r="D322" s="2">
        <f t="shared" si="17"/>
        <v>8.4958333333333344E-2</v>
      </c>
      <c r="E322" s="2">
        <f t="shared" si="18"/>
        <v>1192.8519951796595</v>
      </c>
      <c r="F322" s="2">
        <f t="shared" si="19"/>
        <v>7.4284377503261639E-2</v>
      </c>
    </row>
    <row r="323" spans="1:6" x14ac:dyDescent="0.15">
      <c r="A323" s="2">
        <v>215.13000000000002</v>
      </c>
      <c r="B323" s="2">
        <v>8.2140000000000004</v>
      </c>
      <c r="C323" s="2">
        <f t="shared" ref="C323:C386" si="20">A323*1000/196.39</f>
        <v>1095.4223738479559</v>
      </c>
      <c r="D323" s="2">
        <f t="shared" ref="D323:D386" si="21">B323/96</f>
        <v>8.55625E-2</v>
      </c>
      <c r="E323" s="2">
        <f t="shared" ref="E323:E386" si="22">C323*(1+D323)</f>
        <v>1189.1494507103216</v>
      </c>
      <c r="F323" s="2">
        <f t="shared" ref="F323:F386" si="23">LN(1+D323)-C323/151497</f>
        <v>7.4867631932360637E-2</v>
      </c>
    </row>
    <row r="324" spans="1:6" x14ac:dyDescent="0.15">
      <c r="A324" s="2">
        <v>215.25</v>
      </c>
      <c r="B324" s="2">
        <v>8.2609999999999992</v>
      </c>
      <c r="C324" s="2">
        <f t="shared" si="20"/>
        <v>1096.0334029227558</v>
      </c>
      <c r="D324" s="2">
        <f t="shared" si="21"/>
        <v>8.6052083333333321E-2</v>
      </c>
      <c r="E324" s="2">
        <f t="shared" si="22"/>
        <v>1190.3493606471818</v>
      </c>
      <c r="F324" s="2">
        <f t="shared" si="23"/>
        <v>7.5314492057412807E-2</v>
      </c>
    </row>
    <row r="325" spans="1:6" x14ac:dyDescent="0.15">
      <c r="A325" s="2">
        <v>214.36</v>
      </c>
      <c r="B325" s="2">
        <v>8.3070000000000004</v>
      </c>
      <c r="C325" s="2">
        <f t="shared" si="20"/>
        <v>1091.5016039513214</v>
      </c>
      <c r="D325" s="2">
        <f t="shared" si="21"/>
        <v>8.6531250000000004E-2</v>
      </c>
      <c r="E325" s="2">
        <f t="shared" si="22"/>
        <v>1185.9506021182342</v>
      </c>
      <c r="F325" s="2">
        <f t="shared" si="23"/>
        <v>7.5785508662830028E-2</v>
      </c>
    </row>
    <row r="326" spans="1:6" x14ac:dyDescent="0.15">
      <c r="A326" s="2">
        <v>214.31</v>
      </c>
      <c r="B326" s="2">
        <v>8.3569999999999993</v>
      </c>
      <c r="C326" s="2">
        <f t="shared" si="20"/>
        <v>1091.2470085034881</v>
      </c>
      <c r="D326" s="2">
        <f t="shared" si="21"/>
        <v>8.7052083333333322E-2</v>
      </c>
      <c r="E326" s="2">
        <f t="shared" si="22"/>
        <v>1186.2423340249843</v>
      </c>
      <c r="F326" s="2">
        <f t="shared" si="23"/>
        <v>7.6266428554587221E-2</v>
      </c>
    </row>
    <row r="327" spans="1:6" x14ac:dyDescent="0.15">
      <c r="A327" s="2">
        <v>213.55</v>
      </c>
      <c r="B327" s="2">
        <v>8.407</v>
      </c>
      <c r="C327" s="2">
        <f t="shared" si="20"/>
        <v>1087.3771576964205</v>
      </c>
      <c r="D327" s="2">
        <f t="shared" si="21"/>
        <v>8.7572916666666667E-2</v>
      </c>
      <c r="E327" s="2">
        <f t="shared" si="22"/>
        <v>1182.6019469126061</v>
      </c>
      <c r="F327" s="2">
        <f t="shared" si="23"/>
        <v>7.6770982430213505E-2</v>
      </c>
    </row>
    <row r="328" spans="1:6" x14ac:dyDescent="0.15">
      <c r="A328" s="2">
        <v>213.36</v>
      </c>
      <c r="B328" s="2">
        <v>8.4689999999999994</v>
      </c>
      <c r="C328" s="2">
        <f t="shared" si="20"/>
        <v>1086.4096949946536</v>
      </c>
      <c r="D328" s="2">
        <f t="shared" si="21"/>
        <v>8.8218749999999999E-2</v>
      </c>
      <c r="E328" s="2">
        <f t="shared" si="22"/>
        <v>1182.2514002749631</v>
      </c>
      <c r="F328" s="2">
        <f t="shared" si="23"/>
        <v>7.7371022117494928E-2</v>
      </c>
    </row>
    <row r="329" spans="1:6" x14ac:dyDescent="0.15">
      <c r="A329" s="2">
        <v>212.51000000000002</v>
      </c>
      <c r="B329" s="2">
        <v>8.5109999999999992</v>
      </c>
      <c r="C329" s="2">
        <f t="shared" si="20"/>
        <v>1082.081572381486</v>
      </c>
      <c r="D329" s="2">
        <f t="shared" si="21"/>
        <v>8.8656249999999992E-2</v>
      </c>
      <c r="E329" s="2">
        <f t="shared" si="22"/>
        <v>1178.0148667829321</v>
      </c>
      <c r="F329" s="2">
        <f t="shared" si="23"/>
        <v>7.7801543494660577E-2</v>
      </c>
    </row>
    <row r="330" spans="1:6" x14ac:dyDescent="0.15">
      <c r="A330" s="2">
        <v>212.43</v>
      </c>
      <c r="B330" s="2">
        <v>8.5690000000000008</v>
      </c>
      <c r="C330" s="2">
        <f t="shared" si="20"/>
        <v>1081.6742196649525</v>
      </c>
      <c r="D330" s="2">
        <f t="shared" si="21"/>
        <v>8.9260416666666675E-2</v>
      </c>
      <c r="E330" s="2">
        <f t="shared" si="22"/>
        <v>1178.2249112098377</v>
      </c>
      <c r="F330" s="2">
        <f t="shared" si="23"/>
        <v>7.8359043914330948E-2</v>
      </c>
    </row>
    <row r="331" spans="1:6" x14ac:dyDescent="0.15">
      <c r="A331" s="2">
        <v>211.59</v>
      </c>
      <c r="B331" s="2">
        <v>8.6159999999999997</v>
      </c>
      <c r="C331" s="2">
        <f t="shared" si="20"/>
        <v>1077.3970161413515</v>
      </c>
      <c r="D331" s="2">
        <f t="shared" si="21"/>
        <v>8.9749999999999996E-2</v>
      </c>
      <c r="E331" s="2">
        <f t="shared" si="22"/>
        <v>1174.0933983400378</v>
      </c>
      <c r="F331" s="2">
        <f t="shared" si="23"/>
        <v>7.8836639851492266E-2</v>
      </c>
    </row>
    <row r="332" spans="1:6" x14ac:dyDescent="0.15">
      <c r="A332" s="2">
        <v>211.48000000000002</v>
      </c>
      <c r="B332" s="2">
        <v>8.673</v>
      </c>
      <c r="C332" s="2">
        <f t="shared" si="20"/>
        <v>1076.8369061561182</v>
      </c>
      <c r="D332" s="2">
        <f t="shared" si="21"/>
        <v>9.034375E-2</v>
      </c>
      <c r="E332" s="2">
        <f t="shared" si="22"/>
        <v>1174.12239039666</v>
      </c>
      <c r="F332" s="2">
        <f t="shared" si="23"/>
        <v>7.9385038379768999E-2</v>
      </c>
    </row>
    <row r="333" spans="1:6" x14ac:dyDescent="0.15">
      <c r="A333" s="2">
        <v>210.68</v>
      </c>
      <c r="B333" s="2">
        <v>8.7119999999999997</v>
      </c>
      <c r="C333" s="2">
        <f t="shared" si="20"/>
        <v>1072.7633789907836</v>
      </c>
      <c r="D333" s="2">
        <f t="shared" si="21"/>
        <v>9.0749999999999997E-2</v>
      </c>
      <c r="E333" s="2">
        <f t="shared" si="22"/>
        <v>1170.1166556341971</v>
      </c>
      <c r="F333" s="2">
        <f t="shared" si="23"/>
        <v>7.978444640606612E-2</v>
      </c>
    </row>
    <row r="334" spans="1:6" x14ac:dyDescent="0.15">
      <c r="A334" s="2">
        <v>210.68</v>
      </c>
      <c r="B334" s="2">
        <v>8.7850000000000001</v>
      </c>
      <c r="C334" s="2">
        <f t="shared" si="20"/>
        <v>1072.7633789907836</v>
      </c>
      <c r="D334" s="2">
        <f t="shared" si="21"/>
        <v>9.1510416666666664E-2</v>
      </c>
      <c r="E334" s="2">
        <f t="shared" si="22"/>
        <v>1170.9324027869716</v>
      </c>
      <c r="F334" s="2">
        <f t="shared" si="23"/>
        <v>8.0481353788554338E-2</v>
      </c>
    </row>
    <row r="335" spans="1:6" x14ac:dyDescent="0.15">
      <c r="A335" s="2">
        <v>209.49</v>
      </c>
      <c r="B335" s="2">
        <v>8.8279999999999994</v>
      </c>
      <c r="C335" s="2">
        <f t="shared" si="20"/>
        <v>1066.704007332349</v>
      </c>
      <c r="D335" s="2">
        <f t="shared" si="21"/>
        <v>9.1958333333333322E-2</v>
      </c>
      <c r="E335" s="2">
        <f t="shared" si="22"/>
        <v>1164.7963300066197</v>
      </c>
      <c r="F335" s="2">
        <f t="shared" si="23"/>
        <v>8.0931630335615332E-2</v>
      </c>
    </row>
    <row r="336" spans="1:6" x14ac:dyDescent="0.15">
      <c r="A336" s="2">
        <v>209.20000000000002</v>
      </c>
      <c r="B336" s="2">
        <v>8.8780000000000001</v>
      </c>
      <c r="C336" s="2">
        <f t="shared" si="20"/>
        <v>1065.2273537349154</v>
      </c>
      <c r="D336" s="2">
        <f t="shared" si="21"/>
        <v>9.2479166666666668E-2</v>
      </c>
      <c r="E336" s="2">
        <f t="shared" si="22"/>
        <v>1163.7386917188589</v>
      </c>
      <c r="F336" s="2">
        <f t="shared" si="23"/>
        <v>8.1418235503593894E-2</v>
      </c>
    </row>
    <row r="337" spans="1:6" x14ac:dyDescent="0.15">
      <c r="A337" s="2">
        <v>208.73000000000002</v>
      </c>
      <c r="B337" s="2">
        <v>8.9320000000000004</v>
      </c>
      <c r="C337" s="2">
        <f t="shared" si="20"/>
        <v>1062.8341565252815</v>
      </c>
      <c r="D337" s="2">
        <f t="shared" si="21"/>
        <v>9.3041666666666675E-2</v>
      </c>
      <c r="E337" s="2">
        <f t="shared" si="22"/>
        <v>1161.7220178386547</v>
      </c>
      <c r="F337" s="2">
        <f t="shared" si="23"/>
        <v>8.1948783950804155E-2</v>
      </c>
    </row>
    <row r="338" spans="1:6" x14ac:dyDescent="0.15">
      <c r="A338" s="2">
        <v>208.35000000000002</v>
      </c>
      <c r="B338" s="2">
        <v>8.9550000000000001</v>
      </c>
      <c r="C338" s="2">
        <f t="shared" si="20"/>
        <v>1060.8992311217478</v>
      </c>
      <c r="D338" s="2">
        <f t="shared" si="21"/>
        <v>9.3281249999999996E-2</v>
      </c>
      <c r="E338" s="2">
        <f t="shared" si="22"/>
        <v>1159.8612375248233</v>
      </c>
      <c r="F338" s="2">
        <f t="shared" si="23"/>
        <v>8.2180721540421803E-2</v>
      </c>
    </row>
    <row r="339" spans="1:6" x14ac:dyDescent="0.15">
      <c r="A339" s="2">
        <v>208.36</v>
      </c>
      <c r="B339" s="2">
        <v>9.0210000000000008</v>
      </c>
      <c r="C339" s="2">
        <f t="shared" si="20"/>
        <v>1060.9501502113144</v>
      </c>
      <c r="D339" s="2">
        <f t="shared" si="21"/>
        <v>9.3968750000000004E-2</v>
      </c>
      <c r="E339" s="2">
        <f t="shared" si="22"/>
        <v>1160.6463096389837</v>
      </c>
      <c r="F339" s="2">
        <f t="shared" si="23"/>
        <v>8.2809028728384984E-2</v>
      </c>
    </row>
    <row r="340" spans="1:6" x14ac:dyDescent="0.15">
      <c r="A340" s="2">
        <v>207.22</v>
      </c>
      <c r="B340" s="2">
        <v>9.0630000000000006</v>
      </c>
      <c r="C340" s="2">
        <f t="shared" si="20"/>
        <v>1055.145374000713</v>
      </c>
      <c r="D340" s="2">
        <f t="shared" si="21"/>
        <v>9.4406250000000011E-2</v>
      </c>
      <c r="E340" s="2">
        <f t="shared" si="22"/>
        <v>1154.7576919649678</v>
      </c>
      <c r="F340" s="2">
        <f t="shared" si="23"/>
        <v>8.324718491094675E-2</v>
      </c>
    </row>
    <row r="341" spans="1:6" x14ac:dyDescent="0.15">
      <c r="A341" s="2">
        <v>207.39000000000001</v>
      </c>
      <c r="B341" s="2">
        <v>9.1129999999999995</v>
      </c>
      <c r="C341" s="2">
        <f t="shared" si="20"/>
        <v>1056.0109985233466</v>
      </c>
      <c r="D341" s="2">
        <f t="shared" si="21"/>
        <v>9.4927083333333329E-2</v>
      </c>
      <c r="E341" s="2">
        <f t="shared" si="22"/>
        <v>1156.2550425810889</v>
      </c>
      <c r="F341" s="2">
        <f t="shared" si="23"/>
        <v>8.3717262830976857E-2</v>
      </c>
    </row>
    <row r="342" spans="1:6" x14ac:dyDescent="0.15">
      <c r="A342" s="2">
        <v>206.29000000000002</v>
      </c>
      <c r="B342" s="2">
        <v>9.1630000000000003</v>
      </c>
      <c r="C342" s="2">
        <f t="shared" si="20"/>
        <v>1050.4098986710119</v>
      </c>
      <c r="D342" s="2">
        <f t="shared" si="21"/>
        <v>9.5447916666666674E-2</v>
      </c>
      <c r="E342" s="2">
        <f t="shared" si="22"/>
        <v>1150.6693351452043</v>
      </c>
      <c r="F342" s="2">
        <f t="shared" si="23"/>
        <v>8.4229799975490252E-2</v>
      </c>
    </row>
    <row r="343" spans="1:6" x14ac:dyDescent="0.15">
      <c r="A343" s="2">
        <v>206.34</v>
      </c>
      <c r="B343" s="2">
        <v>9.2210000000000001</v>
      </c>
      <c r="C343" s="2">
        <f t="shared" si="20"/>
        <v>1050.6644941188451</v>
      </c>
      <c r="D343" s="2">
        <f t="shared" si="21"/>
        <v>9.605208333333333E-2</v>
      </c>
      <c r="E343" s="2">
        <f t="shared" si="22"/>
        <v>1151.5830076633231</v>
      </c>
      <c r="F343" s="2">
        <f t="shared" si="23"/>
        <v>8.477949218613974E-2</v>
      </c>
    </row>
    <row r="344" spans="1:6" x14ac:dyDescent="0.15">
      <c r="A344" s="2">
        <v>205.26000000000002</v>
      </c>
      <c r="B344" s="2">
        <v>9.2639999999999993</v>
      </c>
      <c r="C344" s="2">
        <f t="shared" si="20"/>
        <v>1045.1652324456441</v>
      </c>
      <c r="D344" s="2">
        <f t="shared" si="21"/>
        <v>9.6499999999999989E-2</v>
      </c>
      <c r="E344" s="2">
        <f t="shared" si="22"/>
        <v>1146.0236773766487</v>
      </c>
      <c r="F344" s="2">
        <f t="shared" si="23"/>
        <v>8.5224371851405079E-2</v>
      </c>
    </row>
    <row r="345" spans="1:6" x14ac:dyDescent="0.15">
      <c r="A345" s="2">
        <v>205.24</v>
      </c>
      <c r="B345" s="2">
        <v>9.3179999999999996</v>
      </c>
      <c r="C345" s="2">
        <f t="shared" si="20"/>
        <v>1045.0633942665106</v>
      </c>
      <c r="D345" s="2">
        <f t="shared" si="21"/>
        <v>9.7062499999999996E-2</v>
      </c>
      <c r="E345" s="2">
        <f t="shared" si="22"/>
        <v>1146.4998599725038</v>
      </c>
      <c r="F345" s="2">
        <f t="shared" si="23"/>
        <v>8.5737908422540116E-2</v>
      </c>
    </row>
    <row r="346" spans="1:6" x14ac:dyDescent="0.15">
      <c r="A346" s="2">
        <v>204.23000000000002</v>
      </c>
      <c r="B346" s="2">
        <v>9.3640000000000008</v>
      </c>
      <c r="C346" s="2">
        <f t="shared" si="20"/>
        <v>1039.9205662202762</v>
      </c>
      <c r="D346" s="2">
        <f t="shared" si="21"/>
        <v>9.7541666666666679E-2</v>
      </c>
      <c r="E346" s="2">
        <f t="shared" si="22"/>
        <v>1141.3561514503456</v>
      </c>
      <c r="F346" s="2">
        <f t="shared" si="23"/>
        <v>8.6208532238704061E-2</v>
      </c>
    </row>
    <row r="347" spans="1:6" x14ac:dyDescent="0.15">
      <c r="A347" s="2">
        <v>204.18</v>
      </c>
      <c r="B347" s="2">
        <v>9.4339999999999993</v>
      </c>
      <c r="C347" s="2">
        <f t="shared" si="20"/>
        <v>1039.6659707724427</v>
      </c>
      <c r="D347" s="2">
        <f t="shared" si="21"/>
        <v>9.8270833333333321E-2</v>
      </c>
      <c r="E347" s="2">
        <f t="shared" si="22"/>
        <v>1141.8348121085596</v>
      </c>
      <c r="F347" s="2">
        <f t="shared" si="23"/>
        <v>8.687435571795657E-2</v>
      </c>
    </row>
    <row r="348" spans="1:6" x14ac:dyDescent="0.15">
      <c r="A348" s="2">
        <v>203.27</v>
      </c>
      <c r="B348" s="2">
        <v>9.4879999999999995</v>
      </c>
      <c r="C348" s="2">
        <f t="shared" si="20"/>
        <v>1035.0323336218748</v>
      </c>
      <c r="D348" s="2">
        <f t="shared" si="21"/>
        <v>9.8833333333333329E-2</v>
      </c>
      <c r="E348" s="2">
        <f t="shared" si="22"/>
        <v>1137.3280292615034</v>
      </c>
      <c r="F348" s="2">
        <f t="shared" si="23"/>
        <v>8.7416979023784078E-2</v>
      </c>
    </row>
    <row r="349" spans="1:6" x14ac:dyDescent="0.15">
      <c r="A349" s="2">
        <v>202.36</v>
      </c>
      <c r="B349" s="2">
        <v>9.5340000000000007</v>
      </c>
      <c r="C349" s="2">
        <f t="shared" si="20"/>
        <v>1030.3986964713072</v>
      </c>
      <c r="D349" s="2">
        <f t="shared" si="21"/>
        <v>9.9312500000000012E-2</v>
      </c>
      <c r="E349" s="2">
        <f t="shared" si="22"/>
        <v>1132.7301670146137</v>
      </c>
      <c r="F349" s="2">
        <f t="shared" si="23"/>
        <v>8.7883538200439815E-2</v>
      </c>
    </row>
    <row r="350" spans="1:6" x14ac:dyDescent="0.15">
      <c r="A350" s="2">
        <v>202.43</v>
      </c>
      <c r="B350" s="2">
        <v>9.58</v>
      </c>
      <c r="C350" s="2">
        <f t="shared" si="20"/>
        <v>1030.7551300982739</v>
      </c>
      <c r="D350" s="2">
        <f t="shared" si="21"/>
        <v>9.9791666666666667E-2</v>
      </c>
      <c r="E350" s="2">
        <f t="shared" si="22"/>
        <v>1133.6159024559975</v>
      </c>
      <c r="F350" s="2">
        <f t="shared" si="23"/>
        <v>8.831696897387073E-2</v>
      </c>
    </row>
    <row r="351" spans="1:6" x14ac:dyDescent="0.15">
      <c r="A351" s="2">
        <v>201.36</v>
      </c>
      <c r="B351" s="2">
        <v>9.6300000000000008</v>
      </c>
      <c r="C351" s="2">
        <f t="shared" si="20"/>
        <v>1025.3067875146394</v>
      </c>
      <c r="D351" s="2">
        <f t="shared" si="21"/>
        <v>0.10031250000000001</v>
      </c>
      <c r="E351" s="2">
        <f t="shared" si="22"/>
        <v>1128.1578746372018</v>
      </c>
      <c r="F351" s="2">
        <f t="shared" si="23"/>
        <v>8.8826394782934998E-2</v>
      </c>
    </row>
    <row r="352" spans="1:6" x14ac:dyDescent="0.15">
      <c r="A352" s="2">
        <v>201.27</v>
      </c>
      <c r="B352" s="2">
        <v>9.6769999999999996</v>
      </c>
      <c r="C352" s="2">
        <f t="shared" si="20"/>
        <v>1024.8485157085393</v>
      </c>
      <c r="D352" s="2">
        <f t="shared" si="21"/>
        <v>0.10080208333333333</v>
      </c>
      <c r="E352" s="2">
        <f t="shared" si="22"/>
        <v>1128.1553811930344</v>
      </c>
      <c r="F352" s="2">
        <f t="shared" si="23"/>
        <v>8.9274270130146244E-2</v>
      </c>
    </row>
    <row r="353" spans="1:6" x14ac:dyDescent="0.15">
      <c r="A353" s="2">
        <v>200.42000000000002</v>
      </c>
      <c r="B353" s="2">
        <v>9.7309999999999999</v>
      </c>
      <c r="C353" s="2">
        <f t="shared" si="20"/>
        <v>1020.5203930953717</v>
      </c>
      <c r="D353" s="2">
        <f t="shared" si="21"/>
        <v>0.10136458333333333</v>
      </c>
      <c r="E353" s="2">
        <f t="shared" si="22"/>
        <v>1123.9650175246536</v>
      </c>
      <c r="F353" s="2">
        <f t="shared" si="23"/>
        <v>8.9813699689231807E-2</v>
      </c>
    </row>
    <row r="354" spans="1:6" x14ac:dyDescent="0.15">
      <c r="A354" s="2">
        <v>200.13000000000002</v>
      </c>
      <c r="B354" s="2">
        <v>9.8000000000000007</v>
      </c>
      <c r="C354" s="2">
        <f t="shared" si="20"/>
        <v>1019.043739497938</v>
      </c>
      <c r="D354" s="2">
        <f t="shared" si="21"/>
        <v>0.10208333333333335</v>
      </c>
      <c r="E354" s="2">
        <f t="shared" si="22"/>
        <v>1123.0711212383524</v>
      </c>
      <c r="F354" s="2">
        <f t="shared" si="23"/>
        <v>9.0475833441633485E-2</v>
      </c>
    </row>
    <row r="355" spans="1:6" x14ac:dyDescent="0.15">
      <c r="A355" s="2">
        <v>199.18</v>
      </c>
      <c r="B355" s="2">
        <v>9.8350000000000009</v>
      </c>
      <c r="C355" s="2">
        <f t="shared" si="20"/>
        <v>1014.2064259891034</v>
      </c>
      <c r="D355" s="2">
        <f t="shared" si="21"/>
        <v>0.10244791666666668</v>
      </c>
      <c r="E355" s="2">
        <f t="shared" si="22"/>
        <v>1118.109761401633</v>
      </c>
      <c r="F355" s="2">
        <f t="shared" si="23"/>
        <v>9.0838521683951956E-2</v>
      </c>
    </row>
    <row r="356" spans="1:6" x14ac:dyDescent="0.15">
      <c r="A356" s="2">
        <v>199.05</v>
      </c>
      <c r="B356" s="2">
        <v>9.9</v>
      </c>
      <c r="C356" s="2">
        <f t="shared" si="20"/>
        <v>1013.5444778247365</v>
      </c>
      <c r="D356" s="2">
        <f t="shared" si="21"/>
        <v>0.10312500000000001</v>
      </c>
      <c r="E356" s="2">
        <f t="shared" si="22"/>
        <v>1118.0662521004124</v>
      </c>
      <c r="F356" s="2">
        <f t="shared" si="23"/>
        <v>9.1456866100515524E-2</v>
      </c>
    </row>
    <row r="357" spans="1:6" x14ac:dyDescent="0.15">
      <c r="A357" s="2">
        <v>198.04000000000002</v>
      </c>
      <c r="B357" s="2">
        <v>9.9429999999999996</v>
      </c>
      <c r="C357" s="2">
        <f t="shared" si="20"/>
        <v>1008.4016497785021</v>
      </c>
      <c r="D357" s="2">
        <f t="shared" si="21"/>
        <v>0.10357291666666667</v>
      </c>
      <c r="E357" s="2">
        <f t="shared" si="22"/>
        <v>1112.8447498175401</v>
      </c>
      <c r="F357" s="2">
        <f t="shared" si="23"/>
        <v>9.1896773856315783E-2</v>
      </c>
    </row>
    <row r="358" spans="1:6" x14ac:dyDescent="0.15">
      <c r="A358" s="2">
        <v>198.23000000000002</v>
      </c>
      <c r="B358" s="2">
        <v>9.9700000000000006</v>
      </c>
      <c r="C358" s="2">
        <f t="shared" si="20"/>
        <v>1009.3691124802691</v>
      </c>
      <c r="D358" s="2">
        <f t="shared" si="21"/>
        <v>0.10385416666666668</v>
      </c>
      <c r="E358" s="2">
        <f t="shared" si="22"/>
        <v>1114.1963005159803</v>
      </c>
      <c r="F358" s="2">
        <f t="shared" si="23"/>
        <v>9.2145209392946292E-2</v>
      </c>
    </row>
    <row r="359" spans="1:6" x14ac:dyDescent="0.15">
      <c r="A359" s="2">
        <v>197.12</v>
      </c>
      <c r="B359" s="2">
        <v>10.02</v>
      </c>
      <c r="C359" s="2">
        <f t="shared" si="20"/>
        <v>1003.7170935383676</v>
      </c>
      <c r="D359" s="2">
        <f t="shared" si="21"/>
        <v>0.104375</v>
      </c>
      <c r="E359" s="2">
        <f t="shared" si="22"/>
        <v>1108.4800651764349</v>
      </c>
      <c r="F359" s="2">
        <f t="shared" si="23"/>
        <v>9.2654237560352182E-2</v>
      </c>
    </row>
    <row r="360" spans="1:6" x14ac:dyDescent="0.15">
      <c r="A360" s="2">
        <v>197.06</v>
      </c>
      <c r="B360" s="2">
        <v>10.077999999999999</v>
      </c>
      <c r="C360" s="2">
        <f t="shared" si="20"/>
        <v>1003.4115790009675</v>
      </c>
      <c r="D360" s="2">
        <f t="shared" si="21"/>
        <v>0.10497916666666667</v>
      </c>
      <c r="E360" s="2">
        <f t="shared" si="22"/>
        <v>1108.7488903881733</v>
      </c>
      <c r="F360" s="2">
        <f t="shared" si="23"/>
        <v>9.3203171202726989E-2</v>
      </c>
    </row>
    <row r="361" spans="1:6" x14ac:dyDescent="0.15">
      <c r="A361" s="2">
        <v>196.18</v>
      </c>
      <c r="B361" s="2">
        <v>10.14</v>
      </c>
      <c r="C361" s="2">
        <f t="shared" si="20"/>
        <v>998.93069911909981</v>
      </c>
      <c r="D361" s="2">
        <f t="shared" si="21"/>
        <v>0.10562500000000001</v>
      </c>
      <c r="E361" s="2">
        <f t="shared" si="22"/>
        <v>1104.4427542135547</v>
      </c>
      <c r="F361" s="2">
        <f t="shared" si="23"/>
        <v>9.3817053388567995E-2</v>
      </c>
    </row>
    <row r="362" spans="1:6" x14ac:dyDescent="0.15">
      <c r="A362" s="2">
        <v>195.09</v>
      </c>
      <c r="B362" s="2">
        <v>10.194000000000001</v>
      </c>
      <c r="C362" s="2">
        <f t="shared" si="20"/>
        <v>993.38051835633189</v>
      </c>
      <c r="D362" s="2">
        <f t="shared" si="21"/>
        <v>0.1061875</v>
      </c>
      <c r="E362" s="2">
        <f t="shared" si="22"/>
        <v>1098.8651121492949</v>
      </c>
      <c r="F362" s="2">
        <f t="shared" si="23"/>
        <v>9.4362321607467797E-2</v>
      </c>
    </row>
    <row r="363" spans="1:6" x14ac:dyDescent="0.15">
      <c r="A363" s="2">
        <v>195.13000000000002</v>
      </c>
      <c r="B363" s="2">
        <v>10.244</v>
      </c>
      <c r="C363" s="2">
        <f t="shared" si="20"/>
        <v>993.58419471459877</v>
      </c>
      <c r="D363" s="2">
        <f t="shared" si="21"/>
        <v>0.10670833333333334</v>
      </c>
      <c r="E363" s="2">
        <f t="shared" si="22"/>
        <v>1099.6079081589357</v>
      </c>
      <c r="F363" s="2">
        <f t="shared" si="23"/>
        <v>9.4831702767536608E-2</v>
      </c>
    </row>
    <row r="364" spans="1:6" x14ac:dyDescent="0.15">
      <c r="A364" s="2">
        <v>194.05</v>
      </c>
      <c r="B364" s="2">
        <v>10.294</v>
      </c>
      <c r="C364" s="2">
        <f t="shared" si="20"/>
        <v>988.08493304139733</v>
      </c>
      <c r="D364" s="2">
        <f t="shared" si="21"/>
        <v>0.10722916666666667</v>
      </c>
      <c r="E364" s="2">
        <f t="shared" si="22"/>
        <v>1094.0364570073154</v>
      </c>
      <c r="F364" s="2">
        <f t="shared" si="23"/>
        <v>9.5338506350027385E-2</v>
      </c>
    </row>
    <row r="365" spans="1:6" x14ac:dyDescent="0.15">
      <c r="A365" s="2">
        <v>194.04000000000002</v>
      </c>
      <c r="B365" s="2">
        <v>10.343999999999999</v>
      </c>
      <c r="C365" s="2">
        <f t="shared" si="20"/>
        <v>988.03401395183073</v>
      </c>
      <c r="D365" s="2">
        <f t="shared" si="21"/>
        <v>0.10775</v>
      </c>
      <c r="E365" s="2">
        <f t="shared" si="22"/>
        <v>1094.4946789551404</v>
      </c>
      <c r="F365" s="2">
        <f t="shared" si="23"/>
        <v>9.5809125293044375E-2</v>
      </c>
    </row>
    <row r="366" spans="1:6" x14ac:dyDescent="0.15">
      <c r="A366" s="2">
        <v>193.04000000000002</v>
      </c>
      <c r="B366" s="2">
        <v>10.41</v>
      </c>
      <c r="C366" s="2">
        <f t="shared" si="20"/>
        <v>982.94210499516294</v>
      </c>
      <c r="D366" s="2">
        <f t="shared" si="21"/>
        <v>0.10843750000000001</v>
      </c>
      <c r="E366" s="2">
        <f t="shared" si="22"/>
        <v>1089.529889505576</v>
      </c>
      <c r="F366" s="2">
        <f t="shared" si="23"/>
        <v>9.6463170807053397E-2</v>
      </c>
    </row>
    <row r="367" spans="1:6" x14ac:dyDescent="0.15">
      <c r="A367" s="2">
        <v>192.05</v>
      </c>
      <c r="B367" s="2">
        <v>10.452</v>
      </c>
      <c r="C367" s="2">
        <f t="shared" si="20"/>
        <v>977.90111512806163</v>
      </c>
      <c r="D367" s="2">
        <f t="shared" si="21"/>
        <v>0.108875</v>
      </c>
      <c r="E367" s="2">
        <f t="shared" si="22"/>
        <v>1084.3700990376294</v>
      </c>
      <c r="F367" s="2">
        <f t="shared" si="23"/>
        <v>9.6891067199273775E-2</v>
      </c>
    </row>
    <row r="368" spans="1:6" x14ac:dyDescent="0.15">
      <c r="A368" s="2">
        <v>191.91000000000003</v>
      </c>
      <c r="B368" s="2">
        <v>10.513999999999999</v>
      </c>
      <c r="C368" s="2">
        <f t="shared" si="20"/>
        <v>977.18824787412825</v>
      </c>
      <c r="D368" s="2">
        <f t="shared" si="21"/>
        <v>0.10952083333333333</v>
      </c>
      <c r="E368" s="2">
        <f t="shared" si="22"/>
        <v>1084.2107191048426</v>
      </c>
      <c r="F368" s="2">
        <f t="shared" si="23"/>
        <v>9.74780252694539E-2</v>
      </c>
    </row>
    <row r="369" spans="1:6" x14ac:dyDescent="0.15">
      <c r="A369" s="2">
        <v>190.87</v>
      </c>
      <c r="B369" s="2">
        <v>10.552</v>
      </c>
      <c r="C369" s="2">
        <f t="shared" si="20"/>
        <v>971.89266255919347</v>
      </c>
      <c r="D369" s="2">
        <f t="shared" si="21"/>
        <v>0.10991666666666666</v>
      </c>
      <c r="E369" s="2">
        <f t="shared" si="22"/>
        <v>1078.7198643854915</v>
      </c>
      <c r="F369" s="2">
        <f t="shared" si="23"/>
        <v>9.7869677309840017E-2</v>
      </c>
    </row>
    <row r="370" spans="1:6" x14ac:dyDescent="0.15">
      <c r="A370" s="2">
        <v>190.8</v>
      </c>
      <c r="B370" s="2">
        <v>10.625999999999999</v>
      </c>
      <c r="C370" s="2">
        <f t="shared" si="20"/>
        <v>971.53622893222678</v>
      </c>
      <c r="D370" s="2">
        <f t="shared" si="21"/>
        <v>0.11068749999999999</v>
      </c>
      <c r="E370" s="2">
        <f t="shared" si="22"/>
        <v>1079.0731452721627</v>
      </c>
      <c r="F370" s="2">
        <f t="shared" si="23"/>
        <v>9.8566285586311558E-2</v>
      </c>
    </row>
    <row r="371" spans="1:6" x14ac:dyDescent="0.15">
      <c r="A371" s="2">
        <v>189.61</v>
      </c>
      <c r="B371" s="2">
        <v>10.664</v>
      </c>
      <c r="C371" s="2">
        <f t="shared" si="20"/>
        <v>965.47685727379201</v>
      </c>
      <c r="D371" s="2">
        <f t="shared" si="21"/>
        <v>0.11108333333333333</v>
      </c>
      <c r="E371" s="2">
        <f t="shared" si="22"/>
        <v>1072.7252448359559</v>
      </c>
      <c r="F371" s="2">
        <f t="shared" si="23"/>
        <v>9.8962604612608376E-2</v>
      </c>
    </row>
    <row r="372" spans="1:6" x14ac:dyDescent="0.15">
      <c r="A372" s="2">
        <v>189.43</v>
      </c>
      <c r="B372" s="2">
        <v>10.73</v>
      </c>
      <c r="C372" s="2">
        <f t="shared" si="20"/>
        <v>964.56031366159175</v>
      </c>
      <c r="D372" s="2">
        <f t="shared" si="21"/>
        <v>0.11177083333333333</v>
      </c>
      <c r="E372" s="2">
        <f t="shared" si="22"/>
        <v>1072.3700237198093</v>
      </c>
      <c r="F372" s="2">
        <f t="shared" si="23"/>
        <v>9.9587228637944641E-2</v>
      </c>
    </row>
    <row r="373" spans="1:6" x14ac:dyDescent="0.15">
      <c r="A373" s="2">
        <v>188.33</v>
      </c>
      <c r="B373" s="2">
        <v>10.772</v>
      </c>
      <c r="C373" s="2">
        <f t="shared" si="20"/>
        <v>958.95921380925711</v>
      </c>
      <c r="D373" s="2">
        <f t="shared" si="21"/>
        <v>0.11220833333333334</v>
      </c>
      <c r="E373" s="2">
        <f t="shared" si="22"/>
        <v>1066.5624289254374</v>
      </c>
      <c r="F373" s="2">
        <f t="shared" si="23"/>
        <v>0.10001763926859351</v>
      </c>
    </row>
    <row r="374" spans="1:6" x14ac:dyDescent="0.15">
      <c r="A374" s="2">
        <v>188.12</v>
      </c>
      <c r="B374" s="2">
        <v>10.834</v>
      </c>
      <c r="C374" s="2">
        <f t="shared" si="20"/>
        <v>957.88991292835692</v>
      </c>
      <c r="D374" s="2">
        <f t="shared" si="21"/>
        <v>0.11285416666666666</v>
      </c>
      <c r="E374" s="2">
        <f t="shared" si="22"/>
        <v>1065.9917808102925</v>
      </c>
      <c r="F374" s="2">
        <f t="shared" si="23"/>
        <v>0.1006052055544495</v>
      </c>
    </row>
    <row r="375" spans="1:6" x14ac:dyDescent="0.15">
      <c r="A375" s="2">
        <v>186.92000000000002</v>
      </c>
      <c r="B375" s="2">
        <v>10.877000000000001</v>
      </c>
      <c r="C375" s="2">
        <f t="shared" si="20"/>
        <v>951.77962218035566</v>
      </c>
      <c r="D375" s="2">
        <f t="shared" si="21"/>
        <v>0.11330208333333334</v>
      </c>
      <c r="E375" s="2">
        <f t="shared" si="22"/>
        <v>1059.6182362476029</v>
      </c>
      <c r="F375" s="2">
        <f t="shared" si="23"/>
        <v>0.10104795091461737</v>
      </c>
    </row>
    <row r="376" spans="1:6" x14ac:dyDescent="0.15">
      <c r="A376" s="2">
        <v>186.69</v>
      </c>
      <c r="B376" s="2">
        <v>10.930999999999999</v>
      </c>
      <c r="C376" s="2">
        <f t="shared" si="20"/>
        <v>950.60848312032192</v>
      </c>
      <c r="D376" s="2">
        <f t="shared" si="21"/>
        <v>0.11386458333333332</v>
      </c>
      <c r="E376" s="2">
        <f t="shared" si="22"/>
        <v>1058.8491219639495</v>
      </c>
      <c r="F376" s="2">
        <f t="shared" si="23"/>
        <v>0.101560807463701</v>
      </c>
    </row>
    <row r="377" spans="1:6" x14ac:dyDescent="0.15">
      <c r="A377" s="2">
        <v>185.71</v>
      </c>
      <c r="B377" s="2">
        <v>10.977</v>
      </c>
      <c r="C377" s="2">
        <f t="shared" si="20"/>
        <v>945.61841234278734</v>
      </c>
      <c r="D377" s="2">
        <f t="shared" si="21"/>
        <v>0.11434375000000001</v>
      </c>
      <c r="E377" s="2">
        <f t="shared" si="22"/>
        <v>1053.743967679108</v>
      </c>
      <c r="F377" s="2">
        <f t="shared" si="23"/>
        <v>0.10202383732466469</v>
      </c>
    </row>
    <row r="378" spans="1:6" x14ac:dyDescent="0.15">
      <c r="A378" s="2">
        <v>185.36</v>
      </c>
      <c r="B378" s="2">
        <v>11.05</v>
      </c>
      <c r="C378" s="2">
        <f t="shared" si="20"/>
        <v>943.83624420795365</v>
      </c>
      <c r="D378" s="2">
        <f t="shared" si="21"/>
        <v>0.11510416666666667</v>
      </c>
      <c r="E378" s="2">
        <f t="shared" si="22"/>
        <v>1052.4757285673068</v>
      </c>
      <c r="F378" s="2">
        <f t="shared" si="23"/>
        <v>0.10271775799422744</v>
      </c>
    </row>
    <row r="379" spans="1:6" x14ac:dyDescent="0.15">
      <c r="A379" s="2">
        <v>184.87</v>
      </c>
      <c r="B379" s="2">
        <v>11.069000000000001</v>
      </c>
      <c r="C379" s="2">
        <f t="shared" si="20"/>
        <v>941.34120881918636</v>
      </c>
      <c r="D379" s="2">
        <f t="shared" si="21"/>
        <v>0.11530208333333335</v>
      </c>
      <c r="E379" s="2">
        <f t="shared" si="22"/>
        <v>1049.8798113235569</v>
      </c>
      <c r="F379" s="2">
        <f t="shared" si="23"/>
        <v>0.10291169860735726</v>
      </c>
    </row>
    <row r="380" spans="1:6" x14ac:dyDescent="0.15">
      <c r="A380" s="2">
        <v>183.59</v>
      </c>
      <c r="B380" s="2">
        <v>11.122999999999999</v>
      </c>
      <c r="C380" s="2">
        <f t="shared" si="20"/>
        <v>934.82356535465158</v>
      </c>
      <c r="D380" s="2">
        <f t="shared" si="21"/>
        <v>0.11586458333333333</v>
      </c>
      <c r="E380" s="2">
        <f t="shared" si="22"/>
        <v>1043.1365082446493</v>
      </c>
      <c r="F380" s="2">
        <f t="shared" si="23"/>
        <v>0.10345894073133112</v>
      </c>
    </row>
    <row r="381" spans="1:6" x14ac:dyDescent="0.15">
      <c r="A381" s="2">
        <v>183.60000000000002</v>
      </c>
      <c r="B381" s="2">
        <v>11.17</v>
      </c>
      <c r="C381" s="2">
        <f t="shared" si="20"/>
        <v>934.8744844442183</v>
      </c>
      <c r="D381" s="2">
        <f t="shared" si="21"/>
        <v>0.11635416666666666</v>
      </c>
      <c r="E381" s="2">
        <f t="shared" si="22"/>
        <v>1043.6510260196551</v>
      </c>
      <c r="F381" s="2">
        <f t="shared" si="23"/>
        <v>0.10389725638461518</v>
      </c>
    </row>
    <row r="382" spans="1:6" x14ac:dyDescent="0.15">
      <c r="A382" s="2">
        <v>182.21</v>
      </c>
      <c r="B382" s="2">
        <v>11.228</v>
      </c>
      <c r="C382" s="2">
        <f t="shared" si="20"/>
        <v>927.79673099444983</v>
      </c>
      <c r="D382" s="2">
        <f t="shared" si="21"/>
        <v>0.11695833333333333</v>
      </c>
      <c r="E382" s="2">
        <f t="shared" si="22"/>
        <v>1036.3102903236756</v>
      </c>
      <c r="F382" s="2">
        <f t="shared" si="23"/>
        <v>0.10448502499071675</v>
      </c>
    </row>
    <row r="383" spans="1:6" x14ac:dyDescent="0.15">
      <c r="A383" s="2">
        <v>182.13000000000002</v>
      </c>
      <c r="B383" s="2">
        <v>11.286</v>
      </c>
      <c r="C383" s="2">
        <f t="shared" si="20"/>
        <v>927.38937827791665</v>
      </c>
      <c r="D383" s="2">
        <f t="shared" si="21"/>
        <v>0.1175625</v>
      </c>
      <c r="E383" s="2">
        <f t="shared" si="22"/>
        <v>1036.4155920617143</v>
      </c>
      <c r="F383" s="2">
        <f t="shared" si="23"/>
        <v>0.10502847110056074</v>
      </c>
    </row>
    <row r="384" spans="1:6" x14ac:dyDescent="0.15">
      <c r="A384" s="2">
        <v>180.81</v>
      </c>
      <c r="B384" s="2">
        <v>11.343</v>
      </c>
      <c r="C384" s="2">
        <f t="shared" si="20"/>
        <v>920.66805845511487</v>
      </c>
      <c r="D384" s="2">
        <f t="shared" si="21"/>
        <v>0.11815625</v>
      </c>
      <c r="E384" s="2">
        <f t="shared" si="22"/>
        <v>1029.4507437369521</v>
      </c>
      <c r="F384" s="2">
        <f t="shared" si="23"/>
        <v>0.10560398623807155</v>
      </c>
    </row>
    <row r="385" spans="1:6" x14ac:dyDescent="0.15">
      <c r="A385" s="2">
        <v>180.71</v>
      </c>
      <c r="B385" s="2">
        <v>11.39</v>
      </c>
      <c r="C385" s="2">
        <f t="shared" si="20"/>
        <v>920.15886755944814</v>
      </c>
      <c r="D385" s="2">
        <f t="shared" si="21"/>
        <v>0.11864583333333334</v>
      </c>
      <c r="E385" s="2">
        <f t="shared" si="22"/>
        <v>1029.3318832000953</v>
      </c>
      <c r="F385" s="2">
        <f t="shared" si="23"/>
        <v>0.10604510023801206</v>
      </c>
    </row>
    <row r="386" spans="1:6" x14ac:dyDescent="0.15">
      <c r="A386" s="2">
        <v>179.32000000000002</v>
      </c>
      <c r="B386" s="2">
        <v>11.428000000000001</v>
      </c>
      <c r="C386" s="2">
        <f t="shared" si="20"/>
        <v>913.0811141096799</v>
      </c>
      <c r="D386" s="2">
        <f t="shared" si="21"/>
        <v>0.11904166666666667</v>
      </c>
      <c r="E386" s="2">
        <f t="shared" si="22"/>
        <v>1021.7758117351531</v>
      </c>
      <c r="F386" s="2">
        <f t="shared" si="23"/>
        <v>0.10644560686900767</v>
      </c>
    </row>
    <row r="387" spans="1:6" x14ac:dyDescent="0.15">
      <c r="A387" s="2">
        <v>179.17000000000002</v>
      </c>
      <c r="B387" s="2">
        <v>11.475</v>
      </c>
      <c r="C387" s="2">
        <f t="shared" ref="C387:C411" si="24">A387*1000/196.39</f>
        <v>912.3173277661798</v>
      </c>
      <c r="D387" s="2">
        <f t="shared" ref="D387:D411" si="25">B387/96</f>
        <v>0.11953124999999999</v>
      </c>
      <c r="E387" s="2">
        <f t="shared" ref="E387:E411" si="26">C387*(1+D387)</f>
        <v>1021.367758350731</v>
      </c>
      <c r="F387" s="2">
        <f t="shared" ref="F387:F411" si="27">LN(1+D387)-C387/151497</f>
        <v>0.10688805511375936</v>
      </c>
    </row>
    <row r="388" spans="1:6" x14ac:dyDescent="0.15">
      <c r="A388" s="2">
        <v>178.10000000000002</v>
      </c>
      <c r="B388" s="2">
        <v>11.733000000000001</v>
      </c>
      <c r="C388" s="2">
        <f t="shared" si="24"/>
        <v>906.8689851825452</v>
      </c>
      <c r="D388" s="2">
        <f t="shared" si="25"/>
        <v>0.12221875</v>
      </c>
      <c r="E388" s="2">
        <f t="shared" si="26"/>
        <v>1017.7053789653245</v>
      </c>
      <c r="F388" s="2">
        <f t="shared" si="27"/>
        <v>0.1093217000155158</v>
      </c>
    </row>
    <row r="389" spans="1:6" x14ac:dyDescent="0.15">
      <c r="A389" s="2">
        <v>176.86</v>
      </c>
      <c r="B389" s="2">
        <v>11.629</v>
      </c>
      <c r="C389" s="2">
        <f t="shared" si="24"/>
        <v>900.55501807627684</v>
      </c>
      <c r="D389" s="2">
        <f t="shared" si="25"/>
        <v>0.12113541666666666</v>
      </c>
      <c r="E389" s="2">
        <f t="shared" si="26"/>
        <v>1009.6441254222042</v>
      </c>
      <c r="F389" s="2">
        <f t="shared" si="27"/>
        <v>0.10839756141990436</v>
      </c>
    </row>
    <row r="390" spans="1:6" x14ac:dyDescent="0.15">
      <c r="A390" s="2">
        <v>176.61</v>
      </c>
      <c r="B390" s="2">
        <v>11.66</v>
      </c>
      <c r="C390" s="2">
        <f t="shared" si="24"/>
        <v>899.28204083710989</v>
      </c>
      <c r="D390" s="2">
        <f t="shared" si="25"/>
        <v>0.12145833333333333</v>
      </c>
      <c r="E390" s="2">
        <f t="shared" si="26"/>
        <v>1008.507338713784</v>
      </c>
      <c r="F390" s="2">
        <f t="shared" si="27"/>
        <v>0.1086939490659328</v>
      </c>
    </row>
    <row r="391" spans="1:6" x14ac:dyDescent="0.15">
      <c r="A391" s="2">
        <v>175.43</v>
      </c>
      <c r="B391" s="2">
        <v>11.698</v>
      </c>
      <c r="C391" s="2">
        <f t="shared" si="24"/>
        <v>893.27358826824184</v>
      </c>
      <c r="D391" s="2">
        <f t="shared" si="25"/>
        <v>0.12185416666666667</v>
      </c>
      <c r="E391" s="2">
        <f t="shared" si="26"/>
        <v>1002.1226969720115</v>
      </c>
      <c r="F391" s="2">
        <f t="shared" si="27"/>
        <v>0.10908651035918926</v>
      </c>
    </row>
    <row r="392" spans="1:6" x14ac:dyDescent="0.15">
      <c r="A392" s="2">
        <v>174.97</v>
      </c>
      <c r="B392" s="2">
        <v>11.763999999999999</v>
      </c>
      <c r="C392" s="2">
        <f t="shared" si="24"/>
        <v>890.93131014817459</v>
      </c>
      <c r="D392" s="2">
        <f t="shared" si="25"/>
        <v>0.12254166666666666</v>
      </c>
      <c r="E392" s="2">
        <f t="shared" si="26"/>
        <v>1000.107517779249</v>
      </c>
      <c r="F392" s="2">
        <f t="shared" si="27"/>
        <v>0.1097146082972815</v>
      </c>
    </row>
    <row r="393" spans="1:6" x14ac:dyDescent="0.15">
      <c r="A393" s="2">
        <v>173.78</v>
      </c>
      <c r="B393" s="2">
        <v>11.818</v>
      </c>
      <c r="C393" s="2">
        <f t="shared" si="24"/>
        <v>884.87193848973982</v>
      </c>
      <c r="D393" s="2">
        <f t="shared" si="25"/>
        <v>0.12310416666666667</v>
      </c>
      <c r="E393" s="2">
        <f t="shared" si="26"/>
        <v>993.80336108423705</v>
      </c>
      <c r="F393" s="2">
        <f t="shared" si="27"/>
        <v>0.11025557442099643</v>
      </c>
    </row>
    <row r="394" spans="1:6" x14ac:dyDescent="0.15">
      <c r="A394" s="2">
        <v>173.31</v>
      </c>
      <c r="B394" s="2">
        <v>11.875999999999999</v>
      </c>
      <c r="C394" s="2">
        <f t="shared" si="24"/>
        <v>882.47874128010596</v>
      </c>
      <c r="D394" s="2">
        <f t="shared" si="25"/>
        <v>0.12370833333333332</v>
      </c>
      <c r="E394" s="2">
        <f t="shared" si="26"/>
        <v>991.64871556596574</v>
      </c>
      <c r="F394" s="2">
        <f t="shared" si="27"/>
        <v>0.11080917034686087</v>
      </c>
    </row>
    <row r="395" spans="1:6" x14ac:dyDescent="0.15">
      <c r="A395" s="2">
        <v>172.05</v>
      </c>
      <c r="B395" s="2">
        <v>11.917999999999999</v>
      </c>
      <c r="C395" s="2">
        <f t="shared" si="24"/>
        <v>876.0629359947045</v>
      </c>
      <c r="D395" s="2">
        <f t="shared" si="25"/>
        <v>0.12414583333333333</v>
      </c>
      <c r="E395" s="2">
        <f t="shared" si="26"/>
        <v>984.82249923621384</v>
      </c>
      <c r="F395" s="2">
        <f t="shared" si="27"/>
        <v>0.11124077986783089</v>
      </c>
    </row>
    <row r="396" spans="1:6" x14ac:dyDescent="0.15">
      <c r="A396" s="2">
        <v>171.67000000000002</v>
      </c>
      <c r="B396" s="2">
        <v>11.98</v>
      </c>
      <c r="C396" s="2">
        <f t="shared" si="24"/>
        <v>874.12801059117089</v>
      </c>
      <c r="D396" s="2">
        <f t="shared" si="25"/>
        <v>0.12479166666666668</v>
      </c>
      <c r="E396" s="2">
        <f t="shared" si="26"/>
        <v>983.21190191286075</v>
      </c>
      <c r="F396" s="2">
        <f t="shared" si="27"/>
        <v>0.11182789721405716</v>
      </c>
    </row>
    <row r="397" spans="1:6" x14ac:dyDescent="0.15">
      <c r="A397" s="2">
        <v>170.44</v>
      </c>
      <c r="B397" s="2">
        <v>12.026</v>
      </c>
      <c r="C397" s="2">
        <f t="shared" si="24"/>
        <v>867.86496257446925</v>
      </c>
      <c r="D397" s="2">
        <f t="shared" si="25"/>
        <v>0.12527083333333333</v>
      </c>
      <c r="E397" s="2">
        <f t="shared" si="26"/>
        <v>976.5831296569753</v>
      </c>
      <c r="F397" s="2">
        <f t="shared" si="27"/>
        <v>0.11229515238504499</v>
      </c>
    </row>
    <row r="398" spans="1:6" x14ac:dyDescent="0.15">
      <c r="A398" s="2">
        <v>169.97</v>
      </c>
      <c r="B398" s="2">
        <v>12.08</v>
      </c>
      <c r="C398" s="2">
        <f t="shared" si="24"/>
        <v>865.47176536483539</v>
      </c>
      <c r="D398" s="2">
        <f t="shared" si="25"/>
        <v>0.12583333333333332</v>
      </c>
      <c r="E398" s="2">
        <f t="shared" si="26"/>
        <v>974.37696250657712</v>
      </c>
      <c r="F398" s="2">
        <f t="shared" si="27"/>
        <v>0.11281070413949343</v>
      </c>
    </row>
    <row r="399" spans="1:6" x14ac:dyDescent="0.15">
      <c r="A399" s="2">
        <v>168.72</v>
      </c>
      <c r="B399" s="2">
        <v>12.15</v>
      </c>
      <c r="C399" s="2">
        <f t="shared" si="24"/>
        <v>859.10687916900054</v>
      </c>
      <c r="D399" s="2">
        <f t="shared" si="25"/>
        <v>0.12656249999999999</v>
      </c>
      <c r="E399" s="2">
        <f t="shared" si="26"/>
        <v>967.83759356382711</v>
      </c>
      <c r="F399" s="2">
        <f t="shared" si="27"/>
        <v>0.11350017616870151</v>
      </c>
    </row>
    <row r="400" spans="1:6" x14ac:dyDescent="0.15">
      <c r="A400" s="2">
        <v>167.84</v>
      </c>
      <c r="B400" s="2">
        <v>12.177</v>
      </c>
      <c r="C400" s="2">
        <f t="shared" si="24"/>
        <v>854.6259992871328</v>
      </c>
      <c r="D400" s="2">
        <f t="shared" si="25"/>
        <v>0.12684375000000001</v>
      </c>
      <c r="E400" s="2">
        <f t="shared" si="26"/>
        <v>963.02996588421001</v>
      </c>
      <c r="F400" s="2">
        <f t="shared" si="27"/>
        <v>0.1137793756204612</v>
      </c>
    </row>
    <row r="401" spans="1:6" x14ac:dyDescent="0.15">
      <c r="A401" s="2">
        <v>167.59</v>
      </c>
      <c r="B401" s="2">
        <v>12.227</v>
      </c>
      <c r="C401" s="2">
        <f t="shared" si="24"/>
        <v>853.35302204796585</v>
      </c>
      <c r="D401" s="2">
        <f t="shared" si="25"/>
        <v>0.12736458333333334</v>
      </c>
      <c r="E401" s="2">
        <f t="shared" si="26"/>
        <v>962.03997413734578</v>
      </c>
      <c r="F401" s="2">
        <f t="shared" si="27"/>
        <v>0.11424987695240822</v>
      </c>
    </row>
    <row r="402" spans="1:6" x14ac:dyDescent="0.15">
      <c r="A402" s="2">
        <v>166.13000000000002</v>
      </c>
      <c r="B402" s="2">
        <v>12.295999999999999</v>
      </c>
      <c r="C402" s="2">
        <f t="shared" si="24"/>
        <v>845.91883497123092</v>
      </c>
      <c r="D402" s="2">
        <f t="shared" si="25"/>
        <v>0.12808333333333333</v>
      </c>
      <c r="E402" s="2">
        <f t="shared" si="26"/>
        <v>954.26693908379605</v>
      </c>
      <c r="F402" s="2">
        <f t="shared" si="27"/>
        <v>0.11493629417359631</v>
      </c>
    </row>
    <row r="403" spans="1:6" x14ac:dyDescent="0.15">
      <c r="A403" s="2">
        <v>165.75</v>
      </c>
      <c r="B403" s="2">
        <v>12.3</v>
      </c>
      <c r="C403" s="2">
        <f t="shared" si="24"/>
        <v>843.98390956769697</v>
      </c>
      <c r="D403" s="2">
        <f t="shared" si="25"/>
        <v>0.12812500000000002</v>
      </c>
      <c r="E403" s="2">
        <f t="shared" si="26"/>
        <v>952.11934798105813</v>
      </c>
      <c r="F403" s="2">
        <f t="shared" si="27"/>
        <v>0.11498600133480966</v>
      </c>
    </row>
    <row r="404" spans="1:6" x14ac:dyDescent="0.15">
      <c r="A404" s="2">
        <v>164.22</v>
      </c>
      <c r="B404" s="2">
        <v>12.446999999999999</v>
      </c>
      <c r="C404" s="2">
        <f t="shared" si="24"/>
        <v>836.19328886399512</v>
      </c>
      <c r="D404" s="2">
        <f t="shared" si="25"/>
        <v>0.12965625</v>
      </c>
      <c r="E404" s="2">
        <f t="shared" si="26"/>
        <v>944.6109749732675</v>
      </c>
      <c r="F404" s="2">
        <f t="shared" si="27"/>
        <v>0.11639384595811499</v>
      </c>
    </row>
    <row r="405" spans="1:6" x14ac:dyDescent="0.15">
      <c r="A405" s="2">
        <v>163.91000000000003</v>
      </c>
      <c r="B405" s="2">
        <v>12.443</v>
      </c>
      <c r="C405" s="2">
        <f t="shared" si="24"/>
        <v>834.61479708742831</v>
      </c>
      <c r="D405" s="2">
        <f t="shared" si="25"/>
        <v>0.12961458333333334</v>
      </c>
      <c r="E405" s="2">
        <f t="shared" si="26"/>
        <v>942.79304625574991</v>
      </c>
      <c r="F405" s="2">
        <f t="shared" si="27"/>
        <v>0.11636738019512621</v>
      </c>
    </row>
    <row r="406" spans="1:6" x14ac:dyDescent="0.15">
      <c r="A406" s="2">
        <v>162.26000000000002</v>
      </c>
      <c r="B406" s="2">
        <v>12.484999999999999</v>
      </c>
      <c r="C406" s="2">
        <f t="shared" si="24"/>
        <v>826.2131473089263</v>
      </c>
      <c r="D406" s="2">
        <f t="shared" si="25"/>
        <v>0.13005208333333332</v>
      </c>
      <c r="E406" s="2">
        <f t="shared" si="26"/>
        <v>933.6638883938424</v>
      </c>
      <c r="F406" s="2">
        <f t="shared" si="27"/>
        <v>0.11681006298677758</v>
      </c>
    </row>
    <row r="407" spans="1:6" x14ac:dyDescent="0.15">
      <c r="A407" s="2">
        <v>161.82000000000002</v>
      </c>
      <c r="B407" s="2">
        <v>12.567</v>
      </c>
      <c r="C407" s="2">
        <f t="shared" si="24"/>
        <v>823.97270736799248</v>
      </c>
      <c r="D407" s="2">
        <f t="shared" si="25"/>
        <v>0.13090625</v>
      </c>
      <c r="E407" s="2">
        <f t="shared" si="26"/>
        <v>931.83588459188377</v>
      </c>
      <c r="F407" s="2">
        <f t="shared" si="27"/>
        <v>0.11758043100620189</v>
      </c>
    </row>
    <row r="408" spans="1:6" x14ac:dyDescent="0.15">
      <c r="A408" s="2">
        <v>143.46</v>
      </c>
      <c r="B408" s="2">
        <v>12.654999999999999</v>
      </c>
      <c r="C408" s="2">
        <f t="shared" si="24"/>
        <v>730.48525892357054</v>
      </c>
      <c r="D408" s="2">
        <f t="shared" si="25"/>
        <v>0.13182291666666665</v>
      </c>
      <c r="E408" s="2">
        <f t="shared" si="26"/>
        <v>826.77995633688079</v>
      </c>
      <c r="F408" s="2">
        <f t="shared" si="27"/>
        <v>0.11900775314568095</v>
      </c>
    </row>
    <row r="409" spans="1:6" x14ac:dyDescent="0.15">
      <c r="A409" s="2">
        <v>145</v>
      </c>
      <c r="B409" s="2">
        <v>12.682</v>
      </c>
      <c r="C409" s="2">
        <f t="shared" si="24"/>
        <v>738.32679871683899</v>
      </c>
      <c r="D409" s="2">
        <f t="shared" si="25"/>
        <v>0.13210416666666666</v>
      </c>
      <c r="E409" s="2">
        <f t="shared" si="26"/>
        <v>835.86284518899481</v>
      </c>
      <c r="F409" s="2">
        <f t="shared" si="27"/>
        <v>0.11920445484925608</v>
      </c>
    </row>
    <row r="410" spans="1:6" x14ac:dyDescent="0.15">
      <c r="A410" s="2">
        <v>144.20000000000002</v>
      </c>
      <c r="B410" s="2">
        <v>12.747999999999999</v>
      </c>
      <c r="C410" s="2">
        <f t="shared" si="24"/>
        <v>734.25327155150489</v>
      </c>
      <c r="D410" s="2">
        <f t="shared" si="25"/>
        <v>0.13279166666666667</v>
      </c>
      <c r="E410" s="2">
        <f t="shared" si="26"/>
        <v>831.75598723628184</v>
      </c>
      <c r="F410" s="2">
        <f t="shared" si="27"/>
        <v>0.11983843530607056</v>
      </c>
    </row>
    <row r="411" spans="1:6" x14ac:dyDescent="0.15">
      <c r="A411" s="2">
        <v>142.53</v>
      </c>
      <c r="B411" s="2">
        <v>12.81</v>
      </c>
      <c r="C411" s="2">
        <f t="shared" si="24"/>
        <v>725.74978359386944</v>
      </c>
      <c r="D411" s="2">
        <f t="shared" si="25"/>
        <v>0.13343750000000001</v>
      </c>
      <c r="E411" s="2">
        <f t="shared" si="26"/>
        <v>822.59202034217651</v>
      </c>
      <c r="F411" s="2">
        <f t="shared" si="27"/>
        <v>0.12046452801877233</v>
      </c>
    </row>
    <row r="412" spans="1:6" x14ac:dyDescent="0.15">
      <c r="A412" s="2"/>
      <c r="B412" s="2"/>
    </row>
    <row r="413" spans="1:6" x14ac:dyDescent="0.15">
      <c r="A413" s="2"/>
      <c r="B413" s="2"/>
    </row>
    <row r="414" spans="1:6" x14ac:dyDescent="0.15">
      <c r="A414" s="2"/>
      <c r="B414" s="2"/>
    </row>
    <row r="415" spans="1:6" x14ac:dyDescent="0.15">
      <c r="A415" s="2"/>
      <c r="B415" s="2"/>
    </row>
    <row r="416" spans="1:6" x14ac:dyDescent="0.15">
      <c r="A416" s="2"/>
      <c r="B416" s="2"/>
    </row>
    <row r="417" spans="1:2" x14ac:dyDescent="0.15">
      <c r="A417" s="2"/>
      <c r="B417" s="2"/>
    </row>
    <row r="418" spans="1:2" x14ac:dyDescent="0.15">
      <c r="A418" s="2"/>
      <c r="B418" s="2"/>
    </row>
    <row r="419" spans="1:2" x14ac:dyDescent="0.15">
      <c r="A419" s="2"/>
      <c r="B419" s="2"/>
    </row>
    <row r="420" spans="1:2" x14ac:dyDescent="0.15">
      <c r="A420" s="2"/>
      <c r="B420" s="2"/>
    </row>
    <row r="421" spans="1:2" x14ac:dyDescent="0.15">
      <c r="A421" s="2"/>
      <c r="B421" s="2"/>
    </row>
    <row r="422" spans="1:2" x14ac:dyDescent="0.15">
      <c r="A422" s="2"/>
      <c r="B422" s="2"/>
    </row>
    <row r="423" spans="1:2" x14ac:dyDescent="0.15">
      <c r="A423" s="2"/>
      <c r="B423" s="2"/>
    </row>
    <row r="424" spans="1:2" x14ac:dyDescent="0.15">
      <c r="A424" s="2"/>
      <c r="B424" s="2"/>
    </row>
    <row r="425" spans="1:2" x14ac:dyDescent="0.15">
      <c r="A425" s="2"/>
      <c r="B425" s="2"/>
    </row>
    <row r="426" spans="1:2" x14ac:dyDescent="0.15">
      <c r="A426" s="2"/>
      <c r="B426" s="2"/>
    </row>
    <row r="427" spans="1:2" x14ac:dyDescent="0.15">
      <c r="A427" s="2"/>
      <c r="B427" s="2"/>
    </row>
    <row r="428" spans="1:2" x14ac:dyDescent="0.15">
      <c r="A428" s="2"/>
      <c r="B428" s="2"/>
    </row>
    <row r="429" spans="1:2" x14ac:dyDescent="0.15">
      <c r="A429" s="2"/>
      <c r="B429" s="2"/>
    </row>
    <row r="430" spans="1:2" x14ac:dyDescent="0.15">
      <c r="A430" s="2"/>
      <c r="B430" s="2"/>
    </row>
    <row r="431" spans="1:2" x14ac:dyDescent="0.15">
      <c r="A431" s="2"/>
      <c r="B431" s="2"/>
    </row>
    <row r="432" spans="1:2" x14ac:dyDescent="0.15">
      <c r="A432" s="2"/>
      <c r="B432" s="2"/>
    </row>
    <row r="433" spans="1:2" x14ac:dyDescent="0.15">
      <c r="A433" s="2"/>
      <c r="B433" s="2"/>
    </row>
    <row r="434" spans="1:2" x14ac:dyDescent="0.15">
      <c r="A434" s="2"/>
      <c r="B434" s="2"/>
    </row>
    <row r="435" spans="1:2" x14ac:dyDescent="0.15">
      <c r="A435" s="2"/>
      <c r="B435" s="2"/>
    </row>
    <row r="436" spans="1:2" x14ac:dyDescent="0.15">
      <c r="A436" s="2"/>
      <c r="B436" s="2"/>
    </row>
    <row r="437" spans="1:2" x14ac:dyDescent="0.15">
      <c r="A437" s="2"/>
      <c r="B437" s="2"/>
    </row>
    <row r="438" spans="1:2" x14ac:dyDescent="0.15">
      <c r="A438" s="2"/>
      <c r="B438" s="2"/>
    </row>
    <row r="439" spans="1:2" x14ac:dyDescent="0.15">
      <c r="A439" s="2"/>
      <c r="B439" s="2"/>
    </row>
    <row r="440" spans="1:2" x14ac:dyDescent="0.15">
      <c r="A440" s="2"/>
      <c r="B440" s="2"/>
    </row>
    <row r="441" spans="1:2" x14ac:dyDescent="0.15">
      <c r="A441" s="2"/>
      <c r="B441" s="2"/>
    </row>
    <row r="442" spans="1:2" x14ac:dyDescent="0.15">
      <c r="A442" s="2"/>
      <c r="B442" s="2"/>
    </row>
    <row r="443" spans="1:2" x14ac:dyDescent="0.15">
      <c r="A443" s="2"/>
      <c r="B443" s="2"/>
    </row>
    <row r="444" spans="1:2" x14ac:dyDescent="0.15">
      <c r="A444" s="2"/>
      <c r="B444" s="2"/>
    </row>
    <row r="445" spans="1:2" x14ac:dyDescent="0.15">
      <c r="A445" s="2"/>
      <c r="B445" s="2"/>
    </row>
    <row r="446" spans="1:2" x14ac:dyDescent="0.15">
      <c r="A446" s="2"/>
      <c r="B446" s="2"/>
    </row>
    <row r="447" spans="1:2" x14ac:dyDescent="0.15">
      <c r="A447" s="2"/>
      <c r="B447" s="2"/>
    </row>
    <row r="448" spans="1:2" x14ac:dyDescent="0.15">
      <c r="A448" s="2"/>
      <c r="B448" s="2"/>
    </row>
    <row r="449" spans="1:2" x14ac:dyDescent="0.15">
      <c r="A449" s="2"/>
      <c r="B449" s="2"/>
    </row>
    <row r="450" spans="1:2" x14ac:dyDescent="0.15">
      <c r="A450" s="2"/>
      <c r="B450" s="2"/>
    </row>
    <row r="451" spans="1:2" x14ac:dyDescent="0.15">
      <c r="A451" s="2"/>
      <c r="B451" s="2"/>
    </row>
    <row r="452" spans="1:2" x14ac:dyDescent="0.15">
      <c r="A452" s="2"/>
      <c r="B452" s="2"/>
    </row>
    <row r="453" spans="1:2" x14ac:dyDescent="0.15">
      <c r="A453" s="2"/>
      <c r="B453" s="2"/>
    </row>
    <row r="454" spans="1:2" x14ac:dyDescent="0.15">
      <c r="A454" s="2"/>
      <c r="B454" s="2"/>
    </row>
    <row r="455" spans="1:2" x14ac:dyDescent="0.15">
      <c r="A455" s="2"/>
      <c r="B455" s="2"/>
    </row>
    <row r="456" spans="1:2" x14ac:dyDescent="0.15">
      <c r="A456" s="2"/>
      <c r="B456" s="2"/>
    </row>
    <row r="457" spans="1:2" x14ac:dyDescent="0.15">
      <c r="A457" s="2"/>
      <c r="B457" s="2"/>
    </row>
    <row r="458" spans="1:2" x14ac:dyDescent="0.15">
      <c r="A458" s="2"/>
      <c r="B458" s="2"/>
    </row>
    <row r="459" spans="1:2" x14ac:dyDescent="0.15">
      <c r="A459" s="2"/>
      <c r="B459" s="2"/>
    </row>
    <row r="460" spans="1:2" x14ac:dyDescent="0.15">
      <c r="A460" s="2"/>
      <c r="B460" s="2"/>
    </row>
    <row r="461" spans="1:2" x14ac:dyDescent="0.15">
      <c r="A461" s="2"/>
      <c r="B461" s="2"/>
    </row>
    <row r="462" spans="1:2" x14ac:dyDescent="0.15">
      <c r="A462" s="2"/>
      <c r="B462" s="2"/>
    </row>
    <row r="463" spans="1:2" x14ac:dyDescent="0.15">
      <c r="A463" s="2"/>
      <c r="B463" s="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5"/>
  <sheetViews>
    <sheetView workbookViewId="0">
      <selection activeCell="G2" sqref="G2"/>
    </sheetView>
  </sheetViews>
  <sheetFormatPr defaultRowHeight="13.5" x14ac:dyDescent="0.15"/>
  <cols>
    <col min="1" max="1" width="9" style="1"/>
    <col min="2" max="3" width="9" style="2"/>
    <col min="4" max="4" width="13.875" style="2" bestFit="1" customWidth="1"/>
    <col min="5" max="5" width="9.5" style="2" bestFit="1" customWidth="1"/>
    <col min="6" max="6" width="10.5" style="2" bestFit="1" customWidth="1"/>
    <col min="7" max="7" width="13.875" style="2" bestFit="1" customWidth="1"/>
    <col min="8" max="8" width="9" style="2"/>
    <col min="9" max="10" width="9" style="1"/>
    <col min="11" max="12" width="9" style="2"/>
    <col min="13" max="15" width="11.625" style="2" bestFit="1" customWidth="1"/>
    <col min="16" max="16" width="10.25" bestFit="1" customWidth="1"/>
  </cols>
  <sheetData>
    <row r="1" spans="1:15" x14ac:dyDescent="0.15">
      <c r="A1" s="1" t="s">
        <v>0</v>
      </c>
      <c r="B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>
        <f>MAX(A2:A515)</f>
        <v>293.58</v>
      </c>
      <c r="N1" s="2" t="s">
        <v>7</v>
      </c>
      <c r="O1" s="2" t="s">
        <v>8</v>
      </c>
    </row>
    <row r="2" spans="1:15" x14ac:dyDescent="0.15">
      <c r="A2" s="1">
        <v>0</v>
      </c>
      <c r="B2" s="2">
        <v>-2.7E-2</v>
      </c>
      <c r="D2" s="2">
        <f t="shared" ref="D2:D37" si="0">A2*1000/300.2</f>
        <v>0</v>
      </c>
      <c r="E2" s="2">
        <f t="shared" ref="E2:E37" si="1">B2/96</f>
        <v>-2.8124999999999998E-4</v>
      </c>
      <c r="F2" s="2">
        <f>D2*(1+E2)</f>
        <v>0</v>
      </c>
      <c r="G2" s="2">
        <f>LN(1+E2)-D2/153609</f>
        <v>-2.8128955819859677E-4</v>
      </c>
      <c r="H2" s="2" t="s">
        <v>9</v>
      </c>
      <c r="I2" s="4">
        <f>MAX(D:D)</f>
        <v>977.94803464357096</v>
      </c>
      <c r="N2" s="2">
        <v>941.709860093271</v>
      </c>
      <c r="O2" s="2">
        <v>-4.8703405643196144E-4</v>
      </c>
    </row>
    <row r="3" spans="1:15" x14ac:dyDescent="0.15">
      <c r="A3" s="1">
        <v>0.35000000000000142</v>
      </c>
      <c r="B3" s="2">
        <v>-6.6000000000000003E-2</v>
      </c>
      <c r="C3" s="2">
        <f>(A3-A2)/A3</f>
        <v>1</v>
      </c>
      <c r="D3" s="2">
        <f t="shared" si="0"/>
        <v>1.1658894070619634</v>
      </c>
      <c r="E3" s="2">
        <f t="shared" si="1"/>
        <v>-6.8750000000000007E-4</v>
      </c>
      <c r="F3" s="2">
        <f t="shared" ref="F3:F37" si="2">D3*(1+E3)</f>
        <v>1.1650878580946085</v>
      </c>
      <c r="G3" s="2">
        <f t="shared" ref="G3:G37" si="3">LN(1+E3)-D3/153609</f>
        <v>-6.9532641759966212E-4</v>
      </c>
      <c r="H3" s="2" t="s">
        <v>48</v>
      </c>
      <c r="I3" s="3">
        <f>MATCH(I2,D:D,0)</f>
        <v>302</v>
      </c>
      <c r="N3" s="2">
        <v>934.93139990006659</v>
      </c>
      <c r="O3" s="2">
        <v>8.0659714304831716E-4</v>
      </c>
    </row>
    <row r="4" spans="1:15" x14ac:dyDescent="0.15">
      <c r="A4" s="1">
        <v>0.44999999999999929</v>
      </c>
      <c r="B4" s="2">
        <v>-8.0000000000000002E-3</v>
      </c>
      <c r="C4" s="2">
        <f t="shared" ref="C4:C67" si="4">(A4-A3)/A4</f>
        <v>0.22222222222221782</v>
      </c>
      <c r="D4" s="2">
        <f t="shared" si="0"/>
        <v>1.4990006662225162</v>
      </c>
      <c r="E4" s="2">
        <f t="shared" si="1"/>
        <v>-8.3333333333333331E-5</v>
      </c>
      <c r="F4" s="2">
        <f t="shared" si="2"/>
        <v>1.4988757495003309</v>
      </c>
      <c r="G4" s="2">
        <f t="shared" si="3"/>
        <v>-9.3095352879308228E-5</v>
      </c>
      <c r="H4" s="2" t="s">
        <v>49</v>
      </c>
      <c r="I4" s="2">
        <f>INDEX(E2:E1953,I3)</f>
        <v>5.8010416666666668E-2</v>
      </c>
      <c r="N4" s="2">
        <v>941.64528508771923</v>
      </c>
      <c r="O4" s="2">
        <v>1.845089387437996E-3</v>
      </c>
    </row>
    <row r="5" spans="1:15" x14ac:dyDescent="0.15">
      <c r="A5" s="1">
        <v>2.2399999999999984</v>
      </c>
      <c r="B5" s="2">
        <v>-5.3999999999999999E-2</v>
      </c>
      <c r="C5" s="2">
        <f t="shared" si="4"/>
        <v>0.79910714285714302</v>
      </c>
      <c r="D5" s="2">
        <f t="shared" si="0"/>
        <v>7.4616922051965311</v>
      </c>
      <c r="E5" s="2">
        <f t="shared" si="1"/>
        <v>-5.6249999999999996E-4</v>
      </c>
      <c r="F5" s="2">
        <f t="shared" si="2"/>
        <v>7.4574950033311076</v>
      </c>
      <c r="G5" s="2">
        <f t="shared" si="3"/>
        <v>-6.1123414152756776E-4</v>
      </c>
      <c r="N5" s="2">
        <v>945.71494628580956</v>
      </c>
      <c r="O5" s="2">
        <v>2.8268585405624288E-3</v>
      </c>
    </row>
    <row r="6" spans="1:15" x14ac:dyDescent="0.15">
      <c r="A6" s="1">
        <v>3.379999999999999</v>
      </c>
      <c r="B6" s="2">
        <v>-8.0000000000000002E-3</v>
      </c>
      <c r="C6" s="2">
        <f t="shared" si="4"/>
        <v>0.33727810650887602</v>
      </c>
      <c r="D6" s="2">
        <f t="shared" si="0"/>
        <v>11.259160559626913</v>
      </c>
      <c r="E6" s="2">
        <f t="shared" si="1"/>
        <v>-8.3333333333333331E-5</v>
      </c>
      <c r="F6" s="2">
        <f t="shared" si="2"/>
        <v>11.258222296246945</v>
      </c>
      <c r="G6" s="2">
        <f t="shared" si="3"/>
        <v>-1.5663433753127783E-4</v>
      </c>
      <c r="N6" s="2">
        <v>944.98077323451014</v>
      </c>
      <c r="O6" s="2">
        <v>3.911262631100863E-3</v>
      </c>
    </row>
    <row r="7" spans="1:15" x14ac:dyDescent="0.15">
      <c r="A7" s="1">
        <v>4.08</v>
      </c>
      <c r="B7" s="2">
        <v>-2.3E-2</v>
      </c>
      <c r="C7" s="2">
        <f t="shared" si="4"/>
        <v>0.17156862745098064</v>
      </c>
      <c r="D7" s="2">
        <f t="shared" si="0"/>
        <v>13.590939373750833</v>
      </c>
      <c r="E7" s="2">
        <f t="shared" si="1"/>
        <v>-2.3958333333333332E-4</v>
      </c>
      <c r="F7" s="2">
        <f t="shared" si="2"/>
        <v>13.587683211192539</v>
      </c>
      <c r="G7" s="2">
        <f t="shared" si="3"/>
        <v>-3.2808953199132452E-4</v>
      </c>
      <c r="N7" s="2">
        <v>950.41762262658233</v>
      </c>
      <c r="O7" s="2">
        <v>5.03767751345649E-3</v>
      </c>
    </row>
    <row r="8" spans="1:15" x14ac:dyDescent="0.15">
      <c r="A8" s="1">
        <v>5.3599999999999994</v>
      </c>
      <c r="B8" s="2">
        <v>-8.0000000000000002E-3</v>
      </c>
      <c r="C8" s="2">
        <f t="shared" si="4"/>
        <v>0.23880597014925364</v>
      </c>
      <c r="D8" s="2">
        <f t="shared" si="0"/>
        <v>17.854763491005993</v>
      </c>
      <c r="E8" s="2">
        <f t="shared" si="1"/>
        <v>-8.3333333333333331E-5</v>
      </c>
      <c r="F8" s="2">
        <f t="shared" si="2"/>
        <v>17.853275594048409</v>
      </c>
      <c r="G8" s="2">
        <f t="shared" si="3"/>
        <v>-1.9957194490701153E-4</v>
      </c>
      <c r="N8" s="2">
        <v>950.90137824783471</v>
      </c>
      <c r="O8" s="2">
        <v>5.1900135287954582E-3</v>
      </c>
    </row>
    <row r="9" spans="1:15" x14ac:dyDescent="0.15">
      <c r="A9" s="1">
        <v>5.92</v>
      </c>
      <c r="B9" s="2">
        <v>-4.0000000000000001E-3</v>
      </c>
      <c r="C9" s="2">
        <f t="shared" si="4"/>
        <v>9.4594594594594683E-2</v>
      </c>
      <c r="D9" s="2">
        <f t="shared" si="0"/>
        <v>19.720186542305132</v>
      </c>
      <c r="E9" s="2">
        <f t="shared" si="1"/>
        <v>-4.1666666666666665E-5</v>
      </c>
      <c r="F9" s="2">
        <f t="shared" si="2"/>
        <v>19.71936486786587</v>
      </c>
      <c r="G9" s="2">
        <f t="shared" si="3"/>
        <v>-1.7004664366777224E-4</v>
      </c>
      <c r="N9" s="2">
        <v>949.52535046080379</v>
      </c>
      <c r="O9" s="2">
        <v>5.5614910982317379E-3</v>
      </c>
    </row>
    <row r="10" spans="1:15" x14ac:dyDescent="0.15">
      <c r="A10" s="1">
        <v>6.09</v>
      </c>
      <c r="B10" s="2">
        <v>-4.0000000000000001E-3</v>
      </c>
      <c r="C10" s="2">
        <f t="shared" si="4"/>
        <v>2.7914614121510663E-2</v>
      </c>
      <c r="D10" s="2">
        <f t="shared" si="0"/>
        <v>20.286475682878081</v>
      </c>
      <c r="E10" s="2">
        <f t="shared" si="1"/>
        <v>-4.1666666666666665E-5</v>
      </c>
      <c r="F10" s="2">
        <f t="shared" si="2"/>
        <v>20.285630413057959</v>
      </c>
      <c r="G10" s="2">
        <f t="shared" si="3"/>
        <v>-1.7373320591720389E-4</v>
      </c>
      <c r="N10" s="2">
        <v>950.3733757356207</v>
      </c>
      <c r="O10" s="2">
        <v>6.6327655450264438E-3</v>
      </c>
    </row>
    <row r="11" spans="1:15" x14ac:dyDescent="0.15">
      <c r="A11" s="1">
        <v>6.5</v>
      </c>
      <c r="B11" s="2">
        <v>-3.1E-2</v>
      </c>
      <c r="C11" s="2">
        <f t="shared" si="4"/>
        <v>6.30769230769231E-2</v>
      </c>
      <c r="D11" s="2">
        <f t="shared" si="0"/>
        <v>21.652231845436376</v>
      </c>
      <c r="E11" s="2">
        <f t="shared" si="1"/>
        <v>-3.2291666666666666E-4</v>
      </c>
      <c r="F11" s="2">
        <f t="shared" si="2"/>
        <v>21.645239978902953</v>
      </c>
      <c r="G11" s="2">
        <f t="shared" si="3"/>
        <v>-4.639256073702406E-4</v>
      </c>
      <c r="N11" s="2">
        <v>955.33374764046209</v>
      </c>
      <c r="O11" s="2">
        <v>6.9216168760762769E-3</v>
      </c>
    </row>
    <row r="12" spans="1:15" x14ac:dyDescent="0.15">
      <c r="A12" s="1">
        <v>7</v>
      </c>
      <c r="B12" s="2">
        <v>-3.9E-2</v>
      </c>
      <c r="C12" s="2">
        <f t="shared" si="4"/>
        <v>7.1428571428571425E-2</v>
      </c>
      <c r="D12" s="2">
        <f t="shared" si="0"/>
        <v>23.317788141239173</v>
      </c>
      <c r="E12" s="2">
        <f t="shared" si="1"/>
        <v>-4.0624999999999998E-4</v>
      </c>
      <c r="F12" s="2">
        <f t="shared" si="2"/>
        <v>23.308315289806792</v>
      </c>
      <c r="G12" s="2">
        <f t="shared" si="3"/>
        <v>-5.5813216392257606E-4</v>
      </c>
      <c r="N12" s="2">
        <v>954.55378636464582</v>
      </c>
      <c r="O12" s="2">
        <v>7.919214511504527E-3</v>
      </c>
    </row>
    <row r="13" spans="1:15" x14ac:dyDescent="0.15">
      <c r="A13" s="1">
        <v>7.35</v>
      </c>
      <c r="B13" s="2">
        <v>0</v>
      </c>
      <c r="C13" s="2">
        <f t="shared" si="4"/>
        <v>4.7619047619047575E-2</v>
      </c>
      <c r="D13" s="2">
        <f t="shared" si="0"/>
        <v>24.483677548301134</v>
      </c>
      <c r="E13" s="2">
        <f t="shared" si="1"/>
        <v>0</v>
      </c>
      <c r="F13" s="2">
        <f t="shared" si="2"/>
        <v>24.483677548301134</v>
      </c>
      <c r="G13" s="2">
        <f t="shared" si="3"/>
        <v>-1.5938960313719336E-4</v>
      </c>
      <c r="N13" s="2">
        <v>954.60789161392404</v>
      </c>
      <c r="O13" s="2">
        <v>9.4368582213257644E-3</v>
      </c>
    </row>
    <row r="14" spans="1:15" x14ac:dyDescent="0.15">
      <c r="A14" s="1">
        <v>8.18</v>
      </c>
      <c r="B14" s="2">
        <v>-3.9E-2</v>
      </c>
      <c r="C14" s="2">
        <f t="shared" si="4"/>
        <v>0.10146699266503668</v>
      </c>
      <c r="D14" s="2">
        <f t="shared" si="0"/>
        <v>27.248500999333778</v>
      </c>
      <c r="E14" s="2">
        <f t="shared" si="1"/>
        <v>-4.0624999999999998E-4</v>
      </c>
      <c r="F14" s="2">
        <f t="shared" si="2"/>
        <v>27.237431295802796</v>
      </c>
      <c r="G14" s="2">
        <f t="shared" si="3"/>
        <v>-5.8372124306569012E-4</v>
      </c>
      <c r="N14" s="2">
        <v>959.32603784976686</v>
      </c>
      <c r="O14" s="2">
        <v>8.8905365648778781E-3</v>
      </c>
    </row>
    <row r="15" spans="1:15" x14ac:dyDescent="0.15">
      <c r="A15" s="1">
        <v>8.34</v>
      </c>
      <c r="B15" s="2">
        <v>0</v>
      </c>
      <c r="C15" s="2">
        <f t="shared" si="4"/>
        <v>1.9184652278177474E-2</v>
      </c>
      <c r="D15" s="2">
        <f t="shared" si="0"/>
        <v>27.781479013990673</v>
      </c>
      <c r="E15" s="2">
        <f t="shared" si="1"/>
        <v>0</v>
      </c>
      <c r="F15" s="2">
        <f t="shared" si="2"/>
        <v>27.781479013990673</v>
      </c>
      <c r="G15" s="2">
        <f t="shared" si="3"/>
        <v>-1.8085840682506021E-4</v>
      </c>
      <c r="N15" s="2">
        <v>955.83046718854087</v>
      </c>
      <c r="O15" s="2">
        <v>1.0182004806444021E-2</v>
      </c>
    </row>
    <row r="16" spans="1:15" x14ac:dyDescent="0.15">
      <c r="A16" s="1">
        <v>8.68</v>
      </c>
      <c r="B16" s="2">
        <v>-4.0000000000000001E-3</v>
      </c>
      <c r="C16" s="2">
        <f t="shared" si="4"/>
        <v>3.9170506912442379E-2</v>
      </c>
      <c r="D16" s="2">
        <f t="shared" si="0"/>
        <v>28.914057295136576</v>
      </c>
      <c r="E16" s="2">
        <f t="shared" si="1"/>
        <v>-4.1666666666666665E-5</v>
      </c>
      <c r="F16" s="2">
        <f t="shared" si="2"/>
        <v>28.912852542749278</v>
      </c>
      <c r="G16" s="2">
        <f t="shared" si="3"/>
        <v>-2.2989906607031013E-4</v>
      </c>
      <c r="N16" s="2">
        <v>960.5820088690873</v>
      </c>
      <c r="O16" s="2">
        <v>1.0553630709586627E-2</v>
      </c>
    </row>
    <row r="17" spans="1:15" x14ac:dyDescent="0.15">
      <c r="A17" s="1">
        <v>9.61</v>
      </c>
      <c r="B17" s="2">
        <v>-3.5000000000000003E-2</v>
      </c>
      <c r="C17" s="2">
        <f t="shared" si="4"/>
        <v>9.6774193548387066E-2</v>
      </c>
      <c r="D17" s="2">
        <f t="shared" si="0"/>
        <v>32.01199200532978</v>
      </c>
      <c r="E17" s="2">
        <f t="shared" si="1"/>
        <v>-3.6458333333333335E-4</v>
      </c>
      <c r="F17" s="2">
        <f t="shared" si="2"/>
        <v>32.000320966577839</v>
      </c>
      <c r="G17" s="2">
        <f t="shared" si="3"/>
        <v>-5.730490053891639E-4</v>
      </c>
      <c r="N17" s="2">
        <v>957.31867643793032</v>
      </c>
      <c r="O17" s="2">
        <v>1.0811553885161813E-2</v>
      </c>
    </row>
    <row r="18" spans="1:15" x14ac:dyDescent="0.15">
      <c r="A18" s="1">
        <v>9.99</v>
      </c>
      <c r="B18" s="2">
        <v>-8.0000000000000002E-3</v>
      </c>
      <c r="C18" s="2">
        <f t="shared" si="4"/>
        <v>3.8038038038038118E-2</v>
      </c>
      <c r="D18" s="2">
        <f t="shared" si="0"/>
        <v>33.277814790139907</v>
      </c>
      <c r="E18" s="2">
        <f t="shared" si="1"/>
        <v>-8.3333333333333331E-5</v>
      </c>
      <c r="F18" s="2">
        <f t="shared" si="2"/>
        <v>33.275041638907396</v>
      </c>
      <c r="G18" s="2">
        <f t="shared" si="3"/>
        <v>-2.9997655205329796E-4</v>
      </c>
      <c r="N18" s="2">
        <v>957.49237487508321</v>
      </c>
      <c r="O18" s="2">
        <v>1.1171033584551208E-2</v>
      </c>
    </row>
    <row r="19" spans="1:15" x14ac:dyDescent="0.15">
      <c r="A19" s="1">
        <v>10.86</v>
      </c>
      <c r="B19" s="2">
        <v>-8.0000000000000002E-3</v>
      </c>
      <c r="C19" s="2">
        <f t="shared" si="4"/>
        <v>8.0110497237568995E-2</v>
      </c>
      <c r="D19" s="2">
        <f t="shared" si="0"/>
        <v>36.175882744836777</v>
      </c>
      <c r="E19" s="2">
        <f t="shared" si="1"/>
        <v>-8.3333333333333331E-5</v>
      </c>
      <c r="F19" s="2">
        <f t="shared" si="2"/>
        <v>36.172868087941374</v>
      </c>
      <c r="G19" s="2">
        <f t="shared" si="3"/>
        <v>-3.1884307650627188E-4</v>
      </c>
      <c r="N19" s="2">
        <v>960.95928478236726</v>
      </c>
      <c r="O19" s="2">
        <v>1.2579663614180872E-2</v>
      </c>
    </row>
    <row r="20" spans="1:15" x14ac:dyDescent="0.15">
      <c r="A20" s="1">
        <v>10.98</v>
      </c>
      <c r="B20" s="2">
        <v>-1.9E-2</v>
      </c>
      <c r="C20" s="2">
        <f t="shared" si="4"/>
        <v>1.092896174863397E-2</v>
      </c>
      <c r="D20" s="2">
        <f t="shared" si="0"/>
        <v>36.575616255829445</v>
      </c>
      <c r="E20" s="2">
        <f t="shared" si="1"/>
        <v>-1.9791666666666666E-4</v>
      </c>
      <c r="F20" s="2">
        <f t="shared" si="2"/>
        <v>36.568377331778812</v>
      </c>
      <c r="G20" s="2">
        <f t="shared" si="3"/>
        <v>-4.3604480474744589E-4</v>
      </c>
      <c r="N20" s="2">
        <v>959.84217015045533</v>
      </c>
      <c r="O20" s="2">
        <v>1.1629728330522799E-2</v>
      </c>
    </row>
    <row r="21" spans="1:15" x14ac:dyDescent="0.15">
      <c r="A21" s="1">
        <v>11.91</v>
      </c>
      <c r="B21" s="2">
        <v>4.0000000000000001E-3</v>
      </c>
      <c r="C21" s="2">
        <f t="shared" si="4"/>
        <v>7.8085642317380327E-2</v>
      </c>
      <c r="D21" s="2">
        <f t="shared" si="0"/>
        <v>39.673550966022653</v>
      </c>
      <c r="E21" s="2">
        <f t="shared" si="1"/>
        <v>4.1666666666666665E-5</v>
      </c>
      <c r="F21" s="2">
        <f t="shared" si="2"/>
        <v>39.675204030646242</v>
      </c>
      <c r="G21" s="2">
        <f t="shared" si="3"/>
        <v>-2.1661041542785163E-4</v>
      </c>
      <c r="N21" s="2">
        <v>961.07265052465016</v>
      </c>
      <c r="O21" s="2">
        <v>1.2342327234384304E-2</v>
      </c>
    </row>
    <row r="22" spans="1:15" x14ac:dyDescent="0.15">
      <c r="A22" s="1">
        <v>12.02</v>
      </c>
      <c r="B22" s="2">
        <v>-1.2E-2</v>
      </c>
      <c r="C22" s="2">
        <f t="shared" si="4"/>
        <v>9.1514143094841467E-3</v>
      </c>
      <c r="D22" s="2">
        <f t="shared" si="0"/>
        <v>40.03997335109927</v>
      </c>
      <c r="E22" s="2">
        <f t="shared" si="1"/>
        <v>-1.25E-4</v>
      </c>
      <c r="F22" s="2">
        <f t="shared" si="2"/>
        <v>40.034968354430383</v>
      </c>
      <c r="G22" s="2">
        <f t="shared" si="3"/>
        <v>-3.8566944984625524E-4</v>
      </c>
      <c r="N22" s="2">
        <v>962.27213940706167</v>
      </c>
      <c r="O22" s="2">
        <v>1.2488981265525152E-2</v>
      </c>
    </row>
    <row r="23" spans="1:15" x14ac:dyDescent="0.15">
      <c r="A23" s="1">
        <v>13.129999999999999</v>
      </c>
      <c r="B23" s="2">
        <v>8.0000000000000002E-3</v>
      </c>
      <c r="C23" s="2">
        <f t="shared" si="4"/>
        <v>8.45392231530845E-2</v>
      </c>
      <c r="D23" s="2">
        <f t="shared" si="0"/>
        <v>43.737508327781477</v>
      </c>
      <c r="E23" s="2">
        <f t="shared" si="1"/>
        <v>8.3333333333333331E-5</v>
      </c>
      <c r="F23" s="2">
        <f t="shared" si="2"/>
        <v>43.74115312014213</v>
      </c>
      <c r="G23" s="2">
        <f t="shared" si="3"/>
        <v>-2.0140285831376841E-4</v>
      </c>
      <c r="N23" s="2">
        <v>961.02084270208763</v>
      </c>
      <c r="O23" s="2">
        <v>1.285696076894122E-2</v>
      </c>
    </row>
    <row r="24" spans="1:15" x14ac:dyDescent="0.15">
      <c r="A24" s="1">
        <v>13.780000000000001</v>
      </c>
      <c r="B24" s="2">
        <v>0</v>
      </c>
      <c r="C24" s="2">
        <f t="shared" si="4"/>
        <v>4.7169811320754866E-2</v>
      </c>
      <c r="D24" s="2">
        <f t="shared" si="0"/>
        <v>45.902731512325126</v>
      </c>
      <c r="E24" s="2">
        <f t="shared" si="1"/>
        <v>0</v>
      </c>
      <c r="F24" s="2">
        <f t="shared" si="2"/>
        <v>45.902731512325126</v>
      </c>
      <c r="G24" s="2">
        <f t="shared" si="3"/>
        <v>-2.9882839880687409E-4</v>
      </c>
      <c r="N24" s="2">
        <v>960.32837309849003</v>
      </c>
      <c r="O24" s="2">
        <v>1.341653122059526E-2</v>
      </c>
    </row>
    <row r="25" spans="1:15" x14ac:dyDescent="0.15">
      <c r="A25" s="1">
        <v>14.629999999999999</v>
      </c>
      <c r="B25" s="2">
        <v>1.2E-2</v>
      </c>
      <c r="C25" s="2">
        <f t="shared" si="4"/>
        <v>5.8099794941900061E-2</v>
      </c>
      <c r="D25" s="2">
        <f t="shared" si="0"/>
        <v>48.734177215189867</v>
      </c>
      <c r="E25" s="2">
        <f t="shared" si="1"/>
        <v>1.25E-4</v>
      </c>
      <c r="F25" s="2">
        <f t="shared" si="2"/>
        <v>48.740268987341764</v>
      </c>
      <c r="G25" s="2">
        <f t="shared" si="3"/>
        <v>-1.9226902190312107E-4</v>
      </c>
      <c r="N25" s="2">
        <v>963.13525774483685</v>
      </c>
      <c r="O25" s="2">
        <v>1.3953461166944389E-2</v>
      </c>
    </row>
    <row r="26" spans="1:15" x14ac:dyDescent="0.15">
      <c r="A26" s="1">
        <v>15.14</v>
      </c>
      <c r="B26" s="2">
        <v>4.0000000000000001E-3</v>
      </c>
      <c r="C26" s="2">
        <f t="shared" si="4"/>
        <v>3.3685601056803273E-2</v>
      </c>
      <c r="D26" s="2">
        <f t="shared" si="0"/>
        <v>50.433044636908733</v>
      </c>
      <c r="E26" s="2">
        <f t="shared" si="1"/>
        <v>4.1666666666666665E-5</v>
      </c>
      <c r="F26" s="2">
        <f t="shared" si="2"/>
        <v>50.435146013768609</v>
      </c>
      <c r="G26" s="2">
        <f t="shared" si="3"/>
        <v>-2.8665509816705361E-4</v>
      </c>
      <c r="N26" s="2">
        <v>964.14237522207407</v>
      </c>
      <c r="O26" s="2">
        <v>1.5886598937802074E-2</v>
      </c>
    </row>
    <row r="27" spans="1:15" x14ac:dyDescent="0.15">
      <c r="A27" s="1">
        <v>16.05</v>
      </c>
      <c r="B27" s="2">
        <v>8.0000000000000002E-3</v>
      </c>
      <c r="C27" s="2">
        <f t="shared" si="4"/>
        <v>5.6697819314641754E-2</v>
      </c>
      <c r="D27" s="2">
        <f t="shared" si="0"/>
        <v>53.464357095269825</v>
      </c>
      <c r="E27" s="2">
        <f t="shared" si="1"/>
        <v>8.3333333333333331E-5</v>
      </c>
      <c r="F27" s="2">
        <f t="shared" si="2"/>
        <v>53.4688124583611</v>
      </c>
      <c r="G27" s="2">
        <f t="shared" si="3"/>
        <v>-2.6472498636283032E-4</v>
      </c>
      <c r="N27" s="2">
        <v>967.43412169664668</v>
      </c>
      <c r="O27" s="2">
        <v>1.7484222412558502E-2</v>
      </c>
    </row>
    <row r="28" spans="1:15" x14ac:dyDescent="0.15">
      <c r="A28" s="1">
        <v>16.79</v>
      </c>
      <c r="B28" s="2">
        <v>1.4999999999999999E-2</v>
      </c>
      <c r="C28" s="2">
        <f t="shared" si="4"/>
        <v>4.4073853484216705E-2</v>
      </c>
      <c r="D28" s="2">
        <f t="shared" si="0"/>
        <v>55.929380413057963</v>
      </c>
      <c r="E28" s="2">
        <f t="shared" si="1"/>
        <v>1.5625E-4</v>
      </c>
      <c r="F28" s="2">
        <f t="shared" si="2"/>
        <v>55.938119378747508</v>
      </c>
      <c r="G28" s="2">
        <f t="shared" si="3"/>
        <v>-2.0786444204185894E-4</v>
      </c>
      <c r="N28" s="2">
        <v>967.91145486342441</v>
      </c>
      <c r="O28" s="2">
        <v>1.578057295631043E-2</v>
      </c>
    </row>
    <row r="29" spans="1:15" x14ac:dyDescent="0.15">
      <c r="A29" s="1">
        <v>17.57</v>
      </c>
      <c r="B29" s="2">
        <v>1.9E-2</v>
      </c>
      <c r="C29" s="2">
        <f t="shared" si="4"/>
        <v>4.4393853158793461E-2</v>
      </c>
      <c r="D29" s="2">
        <f t="shared" si="0"/>
        <v>58.52764823451033</v>
      </c>
      <c r="E29" s="2">
        <f t="shared" si="1"/>
        <v>1.9791666666666666E-4</v>
      </c>
      <c r="F29" s="2">
        <f t="shared" si="2"/>
        <v>58.539231831556741</v>
      </c>
      <c r="G29" s="2">
        <f t="shared" si="3"/>
        <v>-1.8311996756199174E-4</v>
      </c>
      <c r="N29" s="2">
        <v>966.48543679213833</v>
      </c>
      <c r="O29" s="2">
        <v>1.6148455631971637E-2</v>
      </c>
    </row>
    <row r="30" spans="1:15" x14ac:dyDescent="0.15">
      <c r="A30" s="1">
        <v>17.87</v>
      </c>
      <c r="B30" s="2">
        <v>8.0000000000000002E-3</v>
      </c>
      <c r="C30" s="2">
        <f t="shared" si="4"/>
        <v>1.6787912702853985E-2</v>
      </c>
      <c r="D30" s="2">
        <f t="shared" si="0"/>
        <v>59.526982011992004</v>
      </c>
      <c r="E30" s="2">
        <f t="shared" si="1"/>
        <v>8.3333333333333331E-5</v>
      </c>
      <c r="F30" s="2">
        <f t="shared" si="2"/>
        <v>59.531942593826344</v>
      </c>
      <c r="G30" s="2">
        <f t="shared" si="3"/>
        <v>-3.0419288809204002E-4</v>
      </c>
      <c r="N30" s="2">
        <v>972.27111508993983</v>
      </c>
      <c r="O30" s="2">
        <v>1.7023454319274673E-2</v>
      </c>
    </row>
    <row r="31" spans="1:15" x14ac:dyDescent="0.15">
      <c r="A31" s="1">
        <v>18.57</v>
      </c>
      <c r="B31" s="2">
        <v>3.5000000000000003E-2</v>
      </c>
      <c r="C31" s="2">
        <f t="shared" si="4"/>
        <v>3.7695207323640241E-2</v>
      </c>
      <c r="D31" s="2">
        <f t="shared" si="0"/>
        <v>61.858760826115926</v>
      </c>
      <c r="E31" s="2">
        <f t="shared" si="1"/>
        <v>3.6458333333333335E-4</v>
      </c>
      <c r="F31" s="2">
        <f t="shared" si="2"/>
        <v>61.881313499333771</v>
      </c>
      <c r="G31" s="2">
        <f t="shared" si="3"/>
        <v>-3.8185822620753946E-5</v>
      </c>
      <c r="N31" s="2">
        <v>970.67566691650018</v>
      </c>
      <c r="O31" s="2">
        <v>1.6828770666276669E-2</v>
      </c>
    </row>
    <row r="32" spans="1:15" x14ac:dyDescent="0.15">
      <c r="A32" s="1">
        <v>18.88</v>
      </c>
      <c r="B32" s="2">
        <v>3.5000000000000003E-2</v>
      </c>
      <c r="C32" s="2">
        <f t="shared" si="4"/>
        <v>1.6419491525423661E-2</v>
      </c>
      <c r="D32" s="2">
        <f t="shared" si="0"/>
        <v>62.891405729513657</v>
      </c>
      <c r="E32" s="2">
        <f t="shared" si="1"/>
        <v>3.6458333333333335E-4</v>
      </c>
      <c r="F32" s="2">
        <f t="shared" si="2"/>
        <v>62.914334887852533</v>
      </c>
      <c r="G32" s="2">
        <f t="shared" si="3"/>
        <v>-4.4908377310894033E-5</v>
      </c>
      <c r="N32" s="2">
        <v>972.19726709971144</v>
      </c>
      <c r="O32" s="2">
        <v>1.7300383107858107E-2</v>
      </c>
    </row>
    <row r="33" spans="1:15" x14ac:dyDescent="0.15">
      <c r="A33" s="1">
        <v>19.059999999999999</v>
      </c>
      <c r="B33" s="2">
        <v>3.5000000000000003E-2</v>
      </c>
      <c r="C33" s="2">
        <f t="shared" si="4"/>
        <v>9.4438614900314646E-3</v>
      </c>
      <c r="D33" s="2">
        <f t="shared" si="0"/>
        <v>63.49100599600267</v>
      </c>
      <c r="E33" s="2">
        <f t="shared" si="1"/>
        <v>3.6458333333333335E-4</v>
      </c>
      <c r="F33" s="2">
        <f t="shared" si="2"/>
        <v>63.514153758605374</v>
      </c>
      <c r="G33" s="2">
        <f t="shared" si="3"/>
        <v>-4.8811796163233489E-5</v>
      </c>
      <c r="N33" s="2">
        <v>970.56665139906738</v>
      </c>
      <c r="O33" s="2">
        <v>1.7423360504683419E-2</v>
      </c>
    </row>
    <row r="34" spans="1:15" x14ac:dyDescent="0.15">
      <c r="A34" s="1">
        <v>19.419999999999998</v>
      </c>
      <c r="B34" s="2">
        <v>3.1E-2</v>
      </c>
      <c r="C34" s="2">
        <f t="shared" si="4"/>
        <v>1.8537590113285245E-2</v>
      </c>
      <c r="D34" s="2">
        <f t="shared" si="0"/>
        <v>64.690206528980667</v>
      </c>
      <c r="E34" s="2">
        <f t="shared" si="1"/>
        <v>3.2291666666666666E-4</v>
      </c>
      <c r="F34" s="2">
        <f t="shared" si="2"/>
        <v>64.711096074838991</v>
      </c>
      <c r="G34" s="2">
        <f t="shared" si="3"/>
        <v>-9.8270982545573893E-5</v>
      </c>
      <c r="N34" s="2">
        <v>971.00383702531633</v>
      </c>
      <c r="O34" s="2">
        <v>1.7696930235632791E-2</v>
      </c>
    </row>
    <row r="35" spans="1:15" x14ac:dyDescent="0.15">
      <c r="A35" s="1">
        <v>19.54</v>
      </c>
      <c r="B35" s="2">
        <v>3.9E-2</v>
      </c>
      <c r="C35" s="2">
        <f t="shared" si="4"/>
        <v>6.1412487205732341E-3</v>
      </c>
      <c r="D35" s="2">
        <f t="shared" si="0"/>
        <v>65.089940039973357</v>
      </c>
      <c r="E35" s="2">
        <f t="shared" si="1"/>
        <v>4.0624999999999998E-4</v>
      </c>
      <c r="F35" s="2">
        <f t="shared" si="2"/>
        <v>65.116382828114595</v>
      </c>
      <c r="G35" s="2">
        <f t="shared" si="3"/>
        <v>-1.7570299270811972E-5</v>
      </c>
      <c r="N35" s="2">
        <v>971.92334485343099</v>
      </c>
      <c r="O35" s="2">
        <v>1.7936666692973002E-2</v>
      </c>
    </row>
    <row r="36" spans="1:15" x14ac:dyDescent="0.15">
      <c r="A36" s="1">
        <v>19.559999999999999</v>
      </c>
      <c r="B36" s="2">
        <v>3.9E-2</v>
      </c>
      <c r="C36" s="2">
        <f t="shared" si="4"/>
        <v>1.0224948875255406E-3</v>
      </c>
      <c r="D36" s="2">
        <f t="shared" si="0"/>
        <v>65.156562291805471</v>
      </c>
      <c r="E36" s="2">
        <f t="shared" si="1"/>
        <v>4.0624999999999998E-4</v>
      </c>
      <c r="F36" s="2">
        <f t="shared" si="2"/>
        <v>65.18303214523651</v>
      </c>
      <c r="G36" s="2">
        <f t="shared" si="3"/>
        <v>-1.8004012476627491E-5</v>
      </c>
      <c r="N36" s="2">
        <v>972.66040348101251</v>
      </c>
      <c r="O36" s="2">
        <v>2.124145647217714E-2</v>
      </c>
    </row>
    <row r="37" spans="1:15" x14ac:dyDescent="0.15">
      <c r="A37" s="1">
        <v>19.579999999999998</v>
      </c>
      <c r="B37" s="2">
        <v>3.9E-2</v>
      </c>
      <c r="C37" s="2">
        <f t="shared" si="4"/>
        <v>1.0214504596526852E-3</v>
      </c>
      <c r="D37" s="2">
        <f t="shared" si="0"/>
        <v>65.223184543637572</v>
      </c>
      <c r="E37" s="2">
        <f t="shared" si="1"/>
        <v>4.0624999999999998E-4</v>
      </c>
      <c r="F37" s="2">
        <f t="shared" si="2"/>
        <v>65.249681462358424</v>
      </c>
      <c r="G37" s="2">
        <f t="shared" si="3"/>
        <v>-1.8437725682442902E-5</v>
      </c>
      <c r="N37" s="2">
        <v>971.67028925161014</v>
      </c>
      <c r="O37" s="2">
        <v>2.0931556109061902E-2</v>
      </c>
    </row>
    <row r="38" spans="1:15" x14ac:dyDescent="0.15">
      <c r="A38" s="1">
        <v>19.88</v>
      </c>
      <c r="B38" s="2">
        <v>3.1E-2</v>
      </c>
      <c r="C38" s="2">
        <f t="shared" si="4"/>
        <v>1.509054325955738E-2</v>
      </c>
      <c r="D38" s="2">
        <f t="shared" ref="D38:D89" si="5">A38*1000/300.2</f>
        <v>66.222518321119253</v>
      </c>
      <c r="E38" s="2">
        <f t="shared" ref="E38:E89" si="6">B38/96</f>
        <v>3.2291666666666666E-4</v>
      </c>
      <c r="F38" s="2">
        <f t="shared" ref="F38:F89" si="7">D38*(1+E38)</f>
        <v>66.24390267599378</v>
      </c>
      <c r="G38" s="2">
        <f t="shared" ref="G38:G89" si="8">LN(1+E38)-D38/153609</f>
        <v>-1.0824638627933029E-4</v>
      </c>
      <c r="N38" s="2">
        <v>973.87350446924256</v>
      </c>
      <c r="O38" s="2">
        <v>1.9376081380156777E-2</v>
      </c>
    </row>
    <row r="39" spans="1:15" x14ac:dyDescent="0.15">
      <c r="A39" s="1">
        <v>20.38</v>
      </c>
      <c r="B39" s="2">
        <v>3.5000000000000003E-2</v>
      </c>
      <c r="C39" s="2">
        <f t="shared" si="4"/>
        <v>2.4533856722276742E-2</v>
      </c>
      <c r="D39" s="2">
        <f t="shared" si="5"/>
        <v>67.888074616922054</v>
      </c>
      <c r="E39" s="2">
        <f t="shared" si="6"/>
        <v>3.6458333333333335E-4</v>
      </c>
      <c r="F39" s="2">
        <f t="shared" si="7"/>
        <v>67.912825477459464</v>
      </c>
      <c r="G39" s="2">
        <f t="shared" si="8"/>
        <v>-7.7436867747055968E-5</v>
      </c>
      <c r="N39" s="2">
        <v>975.60330612924702</v>
      </c>
      <c r="O39" s="2">
        <v>2.0233146468170891E-2</v>
      </c>
    </row>
    <row r="40" spans="1:15" x14ac:dyDescent="0.15">
      <c r="A40" s="1">
        <v>20.5</v>
      </c>
      <c r="B40" s="2">
        <v>2.7E-2</v>
      </c>
      <c r="C40" s="2">
        <f t="shared" si="4"/>
        <v>5.8536585365854144E-3</v>
      </c>
      <c r="D40" s="2">
        <f t="shared" si="5"/>
        <v>68.28780812791473</v>
      </c>
      <c r="E40" s="2">
        <f t="shared" si="6"/>
        <v>2.8124999999999998E-4</v>
      </c>
      <c r="F40" s="2">
        <f t="shared" si="7"/>
        <v>68.307014073950711</v>
      </c>
      <c r="G40" s="2">
        <f t="shared" si="8"/>
        <v>-1.6334557932791118E-4</v>
      </c>
      <c r="N40" s="2">
        <v>973.18258660892718</v>
      </c>
      <c r="O40" s="2">
        <v>1.9584775645220088E-2</v>
      </c>
    </row>
    <row r="41" spans="1:15" x14ac:dyDescent="0.15">
      <c r="A41" s="1">
        <v>20.8</v>
      </c>
      <c r="B41" s="2">
        <v>3.9E-2</v>
      </c>
      <c r="C41" s="2">
        <f t="shared" si="4"/>
        <v>1.4423076923076957E-2</v>
      </c>
      <c r="D41" s="2">
        <f t="shared" si="5"/>
        <v>69.28714190539641</v>
      </c>
      <c r="E41" s="2">
        <f t="shared" si="6"/>
        <v>4.0624999999999998E-4</v>
      </c>
      <c r="F41" s="2">
        <f t="shared" si="7"/>
        <v>69.315289806795477</v>
      </c>
      <c r="G41" s="2">
        <f t="shared" si="8"/>
        <v>-4.4894231237188002E-5</v>
      </c>
      <c r="N41" s="2">
        <v>976.77765343937358</v>
      </c>
      <c r="O41" s="2">
        <v>1.9990891405179862E-2</v>
      </c>
    </row>
    <row r="42" spans="1:15" x14ac:dyDescent="0.15">
      <c r="A42" s="1">
        <v>21.4</v>
      </c>
      <c r="B42" s="2">
        <v>4.5999999999999999E-2</v>
      </c>
      <c r="C42" s="2">
        <f t="shared" si="4"/>
        <v>2.8037383177569996E-2</v>
      </c>
      <c r="D42" s="2">
        <f t="shared" si="5"/>
        <v>71.285809460359758</v>
      </c>
      <c r="E42" s="2">
        <f t="shared" si="6"/>
        <v>4.7916666666666664E-4</v>
      </c>
      <c r="F42" s="2">
        <f t="shared" si="7"/>
        <v>71.319967244059512</v>
      </c>
      <c r="G42" s="2">
        <f t="shared" si="8"/>
        <v>1.497877275594649E-5</v>
      </c>
      <c r="N42" s="2">
        <v>975.56371585609577</v>
      </c>
      <c r="O42" s="2">
        <v>2.0192565346503072E-2</v>
      </c>
    </row>
    <row r="43" spans="1:15" x14ac:dyDescent="0.15">
      <c r="A43" s="1">
        <v>22.34</v>
      </c>
      <c r="B43" s="2">
        <v>3.5000000000000003E-2</v>
      </c>
      <c r="C43" s="2">
        <f t="shared" si="4"/>
        <v>4.2076991942703729E-2</v>
      </c>
      <c r="D43" s="2">
        <f t="shared" si="5"/>
        <v>74.41705529646903</v>
      </c>
      <c r="E43" s="2">
        <f t="shared" si="6"/>
        <v>3.6458333333333335E-4</v>
      </c>
      <c r="F43" s="2">
        <f t="shared" si="7"/>
        <v>74.444186514545862</v>
      </c>
      <c r="G43" s="2">
        <f t="shared" si="8"/>
        <v>-1.1994076191697419E-4</v>
      </c>
      <c r="N43" s="2">
        <v>980.59616505662905</v>
      </c>
      <c r="O43" s="2">
        <v>2.2801186298163162E-2</v>
      </c>
    </row>
    <row r="44" spans="1:15" x14ac:dyDescent="0.15">
      <c r="A44" s="1">
        <v>23.48</v>
      </c>
      <c r="B44" s="2">
        <v>3.5000000000000003E-2</v>
      </c>
      <c r="C44" s="2">
        <f t="shared" si="4"/>
        <v>4.8551959114139717E-2</v>
      </c>
      <c r="D44" s="2">
        <f t="shared" si="5"/>
        <v>78.214523650899409</v>
      </c>
      <c r="E44" s="2">
        <f t="shared" si="6"/>
        <v>3.6458333333333335E-4</v>
      </c>
      <c r="F44" s="2">
        <f t="shared" si="7"/>
        <v>78.243039362647124</v>
      </c>
      <c r="G44" s="2">
        <f t="shared" si="8"/>
        <v>-1.4466241464845727E-4</v>
      </c>
      <c r="N44" s="2">
        <v>978.17319009549169</v>
      </c>
      <c r="O44" s="2">
        <v>2.0890353354509433E-2</v>
      </c>
    </row>
    <row r="45" spans="1:15" x14ac:dyDescent="0.15">
      <c r="A45" s="1">
        <v>24.48</v>
      </c>
      <c r="B45" s="2">
        <v>2.7E-2</v>
      </c>
      <c r="C45" s="2">
        <f t="shared" si="4"/>
        <v>4.084967320261438E-2</v>
      </c>
      <c r="D45" s="2">
        <f t="shared" si="5"/>
        <v>81.545636242504997</v>
      </c>
      <c r="E45" s="2">
        <f t="shared" si="6"/>
        <v>2.8124999999999998E-4</v>
      </c>
      <c r="F45" s="2">
        <f t="shared" si="7"/>
        <v>81.568570952698209</v>
      </c>
      <c r="G45" s="2">
        <f t="shared" si="8"/>
        <v>-2.4965450728519408E-4</v>
      </c>
      <c r="N45" s="2">
        <v>977.35705085498546</v>
      </c>
      <c r="O45" s="2">
        <v>2.1323877583117046E-2</v>
      </c>
    </row>
    <row r="46" spans="1:15" x14ac:dyDescent="0.15">
      <c r="A46" s="1">
        <v>25.14</v>
      </c>
      <c r="B46" s="2">
        <v>3.9E-2</v>
      </c>
      <c r="C46" s="2">
        <f t="shared" si="4"/>
        <v>2.625298329355609E-2</v>
      </c>
      <c r="D46" s="2">
        <f t="shared" si="5"/>
        <v>83.74417055296469</v>
      </c>
      <c r="E46" s="2">
        <f t="shared" si="6"/>
        <v>4.0624999999999998E-4</v>
      </c>
      <c r="F46" s="2">
        <f t="shared" si="7"/>
        <v>83.778191622251825</v>
      </c>
      <c r="G46" s="2">
        <f t="shared" si="8"/>
        <v>-1.3900999689914971E-4</v>
      </c>
      <c r="N46" s="2">
        <v>981.55008882966877</v>
      </c>
      <c r="O46" s="2">
        <v>2.3070022071075062E-2</v>
      </c>
    </row>
    <row r="47" spans="1:15" x14ac:dyDescent="0.15">
      <c r="A47" s="1">
        <v>26.21</v>
      </c>
      <c r="B47" s="2">
        <v>0.05</v>
      </c>
      <c r="C47" s="2">
        <f t="shared" si="4"/>
        <v>4.0824112933994669E-2</v>
      </c>
      <c r="D47" s="2">
        <f t="shared" si="5"/>
        <v>87.30846102598268</v>
      </c>
      <c r="E47" s="2">
        <f t="shared" si="6"/>
        <v>5.2083333333333333E-4</v>
      </c>
      <c r="F47" s="2">
        <f t="shared" si="7"/>
        <v>87.353934182767048</v>
      </c>
      <c r="G47" s="2">
        <f t="shared" si="8"/>
        <v>-4.7683409491815101E-5</v>
      </c>
      <c r="N47" s="2">
        <v>978.26874444814553</v>
      </c>
      <c r="O47" s="2">
        <v>2.186857692161023E-2</v>
      </c>
    </row>
    <row r="48" spans="1:15" x14ac:dyDescent="0.15">
      <c r="A48" s="1">
        <v>27.36</v>
      </c>
      <c r="B48" s="2">
        <v>3.9E-2</v>
      </c>
      <c r="C48" s="2">
        <f t="shared" si="4"/>
        <v>4.2032163742690004E-2</v>
      </c>
      <c r="D48" s="2">
        <f t="shared" si="5"/>
        <v>91.139240506329116</v>
      </c>
      <c r="E48" s="2">
        <f t="shared" si="6"/>
        <v>4.0624999999999998E-4</v>
      </c>
      <c r="F48" s="2">
        <f t="shared" si="7"/>
        <v>91.176265822784814</v>
      </c>
      <c r="G48" s="2">
        <f t="shared" si="8"/>
        <v>-1.8715216274466936E-4</v>
      </c>
      <c r="N48" s="2">
        <v>985.20264823451043</v>
      </c>
      <c r="O48" s="2">
        <v>2.3169072071879983E-2</v>
      </c>
    </row>
    <row r="49" spans="1:15" x14ac:dyDescent="0.15">
      <c r="A49" s="1">
        <v>28.39</v>
      </c>
      <c r="B49" s="2">
        <v>4.2000000000000003E-2</v>
      </c>
      <c r="C49" s="2">
        <f t="shared" si="4"/>
        <v>3.628038041563935E-2</v>
      </c>
      <c r="D49" s="2">
        <f t="shared" si="5"/>
        <v>94.570286475682877</v>
      </c>
      <c r="E49" s="2">
        <f t="shared" si="6"/>
        <v>4.3750000000000001E-4</v>
      </c>
      <c r="F49" s="2">
        <f t="shared" si="7"/>
        <v>94.611660976015997</v>
      </c>
      <c r="G49" s="2">
        <f t="shared" si="8"/>
        <v>-1.7825157087574488E-4</v>
      </c>
      <c r="N49" s="2">
        <v>983.73326046524517</v>
      </c>
      <c r="O49" s="2">
        <v>2.2587873679777604E-2</v>
      </c>
    </row>
    <row r="50" spans="1:15" x14ac:dyDescent="0.15">
      <c r="A50" s="1">
        <v>29.619999999999997</v>
      </c>
      <c r="B50" s="2">
        <v>7.6999999999999999E-2</v>
      </c>
      <c r="C50" s="2">
        <f t="shared" si="4"/>
        <v>4.1525995948683218E-2</v>
      </c>
      <c r="D50" s="2">
        <f t="shared" si="5"/>
        <v>98.667554963357759</v>
      </c>
      <c r="E50" s="2">
        <f t="shared" si="6"/>
        <v>8.0208333333333336E-4</v>
      </c>
      <c r="F50" s="2">
        <f t="shared" si="7"/>
        <v>98.746694564734611</v>
      </c>
      <c r="G50" s="2">
        <f t="shared" si="8"/>
        <v>1.5943257858383583E-4</v>
      </c>
      <c r="N50" s="2">
        <v>980.46978056295802</v>
      </c>
      <c r="O50" s="2">
        <v>2.2883435337732617E-2</v>
      </c>
    </row>
    <row r="51" spans="1:15" x14ac:dyDescent="0.15">
      <c r="A51" s="1">
        <v>30.65</v>
      </c>
      <c r="B51" s="2">
        <v>7.6999999999999999E-2</v>
      </c>
      <c r="C51" s="2">
        <f t="shared" si="4"/>
        <v>3.3605220228385031E-2</v>
      </c>
      <c r="D51" s="2">
        <f t="shared" si="5"/>
        <v>102.09860093271153</v>
      </c>
      <c r="E51" s="2">
        <f t="shared" si="6"/>
        <v>8.0208333333333336E-4</v>
      </c>
      <c r="F51" s="2">
        <f t="shared" si="7"/>
        <v>102.18049251887631</v>
      </c>
      <c r="G51" s="2">
        <f t="shared" si="8"/>
        <v>1.3709634848433792E-4</v>
      </c>
      <c r="N51" s="2">
        <v>984.31392613257833</v>
      </c>
      <c r="O51" s="2">
        <v>2.6233538003035906E-2</v>
      </c>
    </row>
    <row r="52" spans="1:15" x14ac:dyDescent="0.15">
      <c r="A52" s="1">
        <v>31.009999999999998</v>
      </c>
      <c r="B52" s="2">
        <v>8.5000000000000006E-2</v>
      </c>
      <c r="C52" s="2">
        <f t="shared" si="4"/>
        <v>1.1609158336020621E-2</v>
      </c>
      <c r="D52" s="2">
        <f t="shared" si="5"/>
        <v>103.29780146568953</v>
      </c>
      <c r="E52" s="2">
        <f t="shared" si="6"/>
        <v>8.8541666666666673E-4</v>
      </c>
      <c r="F52" s="2">
        <f t="shared" si="7"/>
        <v>103.38926306073729</v>
      </c>
      <c r="G52" s="2">
        <f t="shared" si="8"/>
        <v>2.1255259093735533E-4</v>
      </c>
      <c r="N52" s="2">
        <v>984.42534039806799</v>
      </c>
      <c r="O52" s="2">
        <v>2.43437541446015E-2</v>
      </c>
    </row>
    <row r="53" spans="1:15" x14ac:dyDescent="0.15">
      <c r="A53" s="1">
        <v>32.379999999999995</v>
      </c>
      <c r="B53" s="2">
        <v>0.1</v>
      </c>
      <c r="C53" s="2">
        <f t="shared" si="4"/>
        <v>4.2310067943174726E-2</v>
      </c>
      <c r="D53" s="2">
        <f t="shared" si="5"/>
        <v>107.8614257161892</v>
      </c>
      <c r="E53" s="2">
        <f t="shared" si="6"/>
        <v>1.0416666666666667E-3</v>
      </c>
      <c r="F53" s="2">
        <f t="shared" si="7"/>
        <v>107.9737813679769</v>
      </c>
      <c r="G53" s="2">
        <f t="shared" si="8"/>
        <v>3.389428281952285E-4</v>
      </c>
      <c r="N53" s="2">
        <v>984.16188305018864</v>
      </c>
      <c r="O53" s="2">
        <v>2.3725103247542411E-2</v>
      </c>
    </row>
    <row r="54" spans="1:15" x14ac:dyDescent="0.15">
      <c r="A54" s="1">
        <v>33.58</v>
      </c>
      <c r="B54" s="2">
        <v>6.6000000000000003E-2</v>
      </c>
      <c r="C54" s="2">
        <f t="shared" si="4"/>
        <v>3.5735556879094785E-2</v>
      </c>
      <c r="D54" s="2">
        <f t="shared" si="5"/>
        <v>111.85876082611593</v>
      </c>
      <c r="E54" s="2">
        <f t="shared" si="6"/>
        <v>6.8750000000000007E-4</v>
      </c>
      <c r="F54" s="2">
        <f t="shared" si="7"/>
        <v>111.93566372418387</v>
      </c>
      <c r="G54" s="2">
        <f t="shared" si="8"/>
        <v>-4.0940692428022198E-5</v>
      </c>
      <c r="N54" s="2">
        <v>983.22433516544515</v>
      </c>
      <c r="O54" s="2">
        <v>2.4036145610601353E-2</v>
      </c>
    </row>
    <row r="55" spans="1:15" x14ac:dyDescent="0.15">
      <c r="A55" s="1">
        <v>35.06</v>
      </c>
      <c r="B55" s="2">
        <v>6.2E-2</v>
      </c>
      <c r="C55" s="2">
        <f t="shared" si="4"/>
        <v>4.2213348545350936E-2</v>
      </c>
      <c r="D55" s="2">
        <f t="shared" si="5"/>
        <v>116.78880746169222</v>
      </c>
      <c r="E55" s="2">
        <f t="shared" si="6"/>
        <v>6.4583333333333333E-4</v>
      </c>
      <c r="F55" s="2">
        <f t="shared" si="7"/>
        <v>116.86423356651122</v>
      </c>
      <c r="G55" s="2">
        <f t="shared" si="8"/>
        <v>-1.1467437705950563E-4</v>
      </c>
      <c r="N55" s="2">
        <v>989.95721602265166</v>
      </c>
      <c r="O55" s="2">
        <v>2.6897878702277382E-2</v>
      </c>
    </row>
    <row r="56" spans="1:15" x14ac:dyDescent="0.15">
      <c r="A56" s="1">
        <v>35.29</v>
      </c>
      <c r="B56" s="2">
        <v>6.2E-2</v>
      </c>
      <c r="C56" s="2">
        <f t="shared" si="4"/>
        <v>6.5174270331537793E-3</v>
      </c>
      <c r="D56" s="2">
        <f t="shared" si="5"/>
        <v>117.55496335776149</v>
      </c>
      <c r="E56" s="2">
        <f t="shared" si="6"/>
        <v>6.4583333333333333E-4</v>
      </c>
      <c r="F56" s="2">
        <f t="shared" si="7"/>
        <v>117.6308842715967</v>
      </c>
      <c r="G56" s="2">
        <f t="shared" si="8"/>
        <v>-1.1966207892638375E-4</v>
      </c>
      <c r="N56" s="2">
        <v>987.93428339440356</v>
      </c>
      <c r="O56" s="2">
        <v>2.4677351193518417E-2</v>
      </c>
    </row>
    <row r="57" spans="1:15" x14ac:dyDescent="0.15">
      <c r="A57" s="1">
        <v>36.93</v>
      </c>
      <c r="B57" s="2">
        <v>8.5000000000000006E-2</v>
      </c>
      <c r="C57" s="2">
        <f t="shared" si="4"/>
        <v>4.440834010289739E-2</v>
      </c>
      <c r="D57" s="2">
        <f t="shared" si="5"/>
        <v>123.01798800799467</v>
      </c>
      <c r="E57" s="2">
        <f t="shared" si="6"/>
        <v>8.8541666666666673E-4</v>
      </c>
      <c r="F57" s="2">
        <f t="shared" si="7"/>
        <v>123.12691018487676</v>
      </c>
      <c r="G57" s="2">
        <f t="shared" si="8"/>
        <v>8.417348201596956E-5</v>
      </c>
      <c r="N57" s="2">
        <v>986.31900087441693</v>
      </c>
      <c r="O57" s="2">
        <v>2.5002533199958748E-2</v>
      </c>
    </row>
    <row r="58" spans="1:15" x14ac:dyDescent="0.15">
      <c r="A58" s="1">
        <v>37.93</v>
      </c>
      <c r="B58" s="2">
        <v>7.6999999999999999E-2</v>
      </c>
      <c r="C58" s="2">
        <f t="shared" si="4"/>
        <v>2.6364355391510677E-2</v>
      </c>
      <c r="D58" s="2">
        <f t="shared" si="5"/>
        <v>126.34910059960028</v>
      </c>
      <c r="E58" s="2">
        <f t="shared" si="6"/>
        <v>8.0208333333333336E-4</v>
      </c>
      <c r="F58" s="2">
        <f t="shared" si="7"/>
        <v>126.45044310737288</v>
      </c>
      <c r="G58" s="2">
        <f t="shared" si="8"/>
        <v>-2.0775258432501205E-5</v>
      </c>
      <c r="N58" s="2">
        <v>985.64155562958001</v>
      </c>
      <c r="O58" s="2">
        <v>2.5402938663296282E-2</v>
      </c>
    </row>
    <row r="59" spans="1:15" x14ac:dyDescent="0.15">
      <c r="A59" s="1">
        <v>39.1</v>
      </c>
      <c r="B59" s="2">
        <v>6.6000000000000003E-2</v>
      </c>
      <c r="C59" s="2">
        <f t="shared" si="4"/>
        <v>2.9923273657289046E-2</v>
      </c>
      <c r="D59" s="2">
        <f t="shared" si="5"/>
        <v>130.24650233177883</v>
      </c>
      <c r="E59" s="2">
        <f t="shared" si="6"/>
        <v>6.8750000000000007E-4</v>
      </c>
      <c r="F59" s="2">
        <f t="shared" si="7"/>
        <v>130.33604680213193</v>
      </c>
      <c r="G59" s="2">
        <f t="shared" si="8"/>
        <v>-1.6064553723309802E-4</v>
      </c>
      <c r="N59" s="2">
        <v>990.24911517321766</v>
      </c>
      <c r="O59" s="2">
        <v>2.7017713403690635E-2</v>
      </c>
    </row>
    <row r="60" spans="1:15" x14ac:dyDescent="0.15">
      <c r="A60" s="1">
        <v>40.159999999999997</v>
      </c>
      <c r="B60" s="2">
        <v>7.2999999999999995E-2</v>
      </c>
      <c r="C60" s="2">
        <f t="shared" si="4"/>
        <v>2.6394422310756855E-2</v>
      </c>
      <c r="D60" s="2">
        <f t="shared" si="5"/>
        <v>133.77748167888075</v>
      </c>
      <c r="E60" s="2">
        <f t="shared" si="6"/>
        <v>7.6041666666666662E-4</v>
      </c>
      <c r="F60" s="2">
        <f t="shared" si="7"/>
        <v>133.87920830557405</v>
      </c>
      <c r="G60" s="2">
        <f t="shared" si="8"/>
        <v>-1.1076842088178919E-4</v>
      </c>
      <c r="N60" s="2">
        <v>990.21572181045985</v>
      </c>
      <c r="O60" s="2">
        <v>2.607457033802324E-2</v>
      </c>
    </row>
    <row r="61" spans="1:15" x14ac:dyDescent="0.15">
      <c r="A61" s="1">
        <v>41.67</v>
      </c>
      <c r="B61" s="2">
        <v>6.9000000000000006E-2</v>
      </c>
      <c r="C61" s="2">
        <f t="shared" si="4"/>
        <v>3.6237101031917567E-2</v>
      </c>
      <c r="D61" s="2">
        <f t="shared" si="5"/>
        <v>138.80746169220521</v>
      </c>
      <c r="E61" s="2">
        <f t="shared" si="6"/>
        <v>7.187500000000001E-4</v>
      </c>
      <c r="F61" s="2">
        <f t="shared" si="7"/>
        <v>138.90722955529648</v>
      </c>
      <c r="G61" s="2">
        <f t="shared" si="8"/>
        <v>-1.8514964139528325E-4</v>
      </c>
      <c r="N61" s="2">
        <v>986.94066455696213</v>
      </c>
      <c r="O61" s="2">
        <v>2.6369175934963303E-2</v>
      </c>
    </row>
    <row r="62" spans="1:15" x14ac:dyDescent="0.15">
      <c r="A62" s="1">
        <v>43.46</v>
      </c>
      <c r="B62" s="2">
        <v>8.1000000000000003E-2</v>
      </c>
      <c r="C62" s="2">
        <f t="shared" si="4"/>
        <v>4.1187298665439465E-2</v>
      </c>
      <c r="D62" s="2">
        <f t="shared" si="5"/>
        <v>144.77015323117922</v>
      </c>
      <c r="E62" s="2">
        <f t="shared" si="6"/>
        <v>8.4374999999999999E-4</v>
      </c>
      <c r="F62" s="2">
        <f t="shared" si="7"/>
        <v>144.89230304796803</v>
      </c>
      <c r="G62" s="2">
        <f t="shared" si="8"/>
        <v>-9.9064553169072342E-5</v>
      </c>
      <c r="N62" s="2">
        <v>991.8676757161893</v>
      </c>
      <c r="O62" s="2">
        <v>2.7007521143353971E-2</v>
      </c>
    </row>
    <row r="63" spans="1:15" x14ac:dyDescent="0.15">
      <c r="A63" s="1">
        <v>44.34</v>
      </c>
      <c r="B63" s="2">
        <v>0.127</v>
      </c>
      <c r="C63" s="2">
        <f t="shared" si="4"/>
        <v>1.9846639603067266E-2</v>
      </c>
      <c r="D63" s="2">
        <f t="shared" si="5"/>
        <v>147.70153231179214</v>
      </c>
      <c r="E63" s="2">
        <f t="shared" si="6"/>
        <v>1.3229166666666667E-3</v>
      </c>
      <c r="F63" s="2">
        <f t="shared" si="7"/>
        <v>147.89692913057959</v>
      </c>
      <c r="G63" s="2">
        <f t="shared" si="8"/>
        <v>3.6050020610452693E-4</v>
      </c>
      <c r="N63" s="2">
        <v>992.90079946702201</v>
      </c>
      <c r="O63" s="2">
        <v>2.700101544526674E-2</v>
      </c>
    </row>
    <row r="64" spans="1:15" x14ac:dyDescent="0.15">
      <c r="A64" s="1">
        <v>46.61</v>
      </c>
      <c r="B64" s="2">
        <v>9.2999999999999999E-2</v>
      </c>
      <c r="C64" s="2">
        <f t="shared" si="4"/>
        <v>4.870199527998275E-2</v>
      </c>
      <c r="D64" s="2">
        <f t="shared" si="5"/>
        <v>155.26315789473685</v>
      </c>
      <c r="E64" s="2">
        <f t="shared" si="6"/>
        <v>9.6874999999999999E-4</v>
      </c>
      <c r="F64" s="2">
        <f t="shared" si="7"/>
        <v>155.41356907894738</v>
      </c>
      <c r="G64" s="2">
        <f t="shared" si="8"/>
        <v>-4.2487561604582515E-5</v>
      </c>
      <c r="N64" s="2">
        <v>992.20747279591387</v>
      </c>
      <c r="O64" s="2">
        <v>2.7350045551566639E-2</v>
      </c>
    </row>
    <row r="65" spans="1:15" x14ac:dyDescent="0.15">
      <c r="A65" s="1">
        <v>46.72</v>
      </c>
      <c r="B65" s="2">
        <v>9.2999999999999999E-2</v>
      </c>
      <c r="C65" s="2">
        <f t="shared" si="4"/>
        <v>2.3544520547945083E-3</v>
      </c>
      <c r="D65" s="2">
        <f t="shared" si="5"/>
        <v>155.62958027981347</v>
      </c>
      <c r="E65" s="2">
        <f t="shared" si="6"/>
        <v>9.6874999999999999E-4</v>
      </c>
      <c r="F65" s="2">
        <f t="shared" si="7"/>
        <v>155.78034643570953</v>
      </c>
      <c r="G65" s="2">
        <f t="shared" si="8"/>
        <v>-4.4872984236567627E-5</v>
      </c>
      <c r="N65" s="2">
        <v>993.29876644736851</v>
      </c>
      <c r="O65" s="2">
        <v>2.7576265315274004E-2</v>
      </c>
    </row>
    <row r="66" spans="1:15" x14ac:dyDescent="0.15">
      <c r="A66" s="1">
        <v>50.83</v>
      </c>
      <c r="B66" s="2">
        <v>0.20799999999999999</v>
      </c>
      <c r="C66" s="2">
        <f t="shared" si="4"/>
        <v>8.0857761164666531E-2</v>
      </c>
      <c r="D66" s="2">
        <f t="shared" si="5"/>
        <v>169.32045303131247</v>
      </c>
      <c r="E66" s="2">
        <f t="shared" si="6"/>
        <v>2.1666666666666666E-3</v>
      </c>
      <c r="F66" s="2">
        <f t="shared" si="7"/>
        <v>169.68731401288031</v>
      </c>
      <c r="G66" s="2">
        <f t="shared" si="8"/>
        <v>1.0620407167965338E-3</v>
      </c>
      <c r="N66" s="2">
        <v>994.06805046635566</v>
      </c>
      <c r="O66" s="2">
        <v>2.7966540171039021E-2</v>
      </c>
    </row>
    <row r="67" spans="1:15" x14ac:dyDescent="0.15">
      <c r="A67" s="1">
        <v>53.06</v>
      </c>
      <c r="B67" s="2">
        <v>0.112</v>
      </c>
      <c r="C67" s="2">
        <f t="shared" si="4"/>
        <v>4.2027892951375871E-2</v>
      </c>
      <c r="D67" s="2">
        <f t="shared" si="5"/>
        <v>176.74883411059295</v>
      </c>
      <c r="E67" s="2">
        <f t="shared" si="6"/>
        <v>1.1666666666666668E-3</v>
      </c>
      <c r="F67" s="2">
        <f t="shared" si="7"/>
        <v>176.95504108372199</v>
      </c>
      <c r="G67" s="2">
        <f t="shared" si="8"/>
        <v>1.5345504940967669E-5</v>
      </c>
      <c r="N67" s="2">
        <v>991.26407048079068</v>
      </c>
      <c r="O67" s="2">
        <v>2.8217120178813969E-2</v>
      </c>
    </row>
    <row r="68" spans="1:15" x14ac:dyDescent="0.15">
      <c r="A68" s="1">
        <v>53.680000000000007</v>
      </c>
      <c r="B68" s="2">
        <v>0.108</v>
      </c>
      <c r="C68" s="2">
        <f t="shared" ref="C68:C131" si="9">(A68-A67)/A68</f>
        <v>1.1549925484351797E-2</v>
      </c>
      <c r="D68" s="2">
        <f t="shared" si="5"/>
        <v>178.81412391738843</v>
      </c>
      <c r="E68" s="2">
        <f t="shared" si="6"/>
        <v>1.1249999999999999E-3</v>
      </c>
      <c r="F68" s="2">
        <f t="shared" si="7"/>
        <v>179.01528980679549</v>
      </c>
      <c r="G68" s="2">
        <f t="shared" si="8"/>
        <v>-3.9718582699454878E-5</v>
      </c>
      <c r="N68" s="2">
        <v>993.57849975016654</v>
      </c>
      <c r="O68" s="2">
        <v>3.0549224853560021E-2</v>
      </c>
    </row>
    <row r="69" spans="1:15" x14ac:dyDescent="0.15">
      <c r="A69" s="1">
        <v>54.620000000000005</v>
      </c>
      <c r="B69" s="2">
        <v>0.154</v>
      </c>
      <c r="C69" s="2">
        <f t="shared" si="9"/>
        <v>1.7209813255217827E-2</v>
      </c>
      <c r="D69" s="2">
        <f t="shared" si="5"/>
        <v>181.94536975349769</v>
      </c>
      <c r="E69" s="2">
        <f t="shared" si="6"/>
        <v>1.6041666666666667E-3</v>
      </c>
      <c r="F69" s="2">
        <f t="shared" si="7"/>
        <v>182.23724045081059</v>
      </c>
      <c r="G69" s="2">
        <f t="shared" si="8"/>
        <v>4.1841060061168791E-4</v>
      </c>
      <c r="N69" s="2">
        <v>998.63470533533189</v>
      </c>
      <c r="O69" s="2">
        <v>2.9344818166536283E-2</v>
      </c>
    </row>
    <row r="70" spans="1:15" x14ac:dyDescent="0.15">
      <c r="A70" s="1">
        <v>56.980000000000004</v>
      </c>
      <c r="B70" s="2">
        <v>0.189</v>
      </c>
      <c r="C70" s="2">
        <f t="shared" si="9"/>
        <v>4.1418041418041403E-2</v>
      </c>
      <c r="D70" s="2">
        <f t="shared" si="5"/>
        <v>189.8067954696869</v>
      </c>
      <c r="E70" s="2">
        <f t="shared" si="6"/>
        <v>1.96875E-3</v>
      </c>
      <c r="F70" s="2">
        <f t="shared" si="7"/>
        <v>190.18047759826786</v>
      </c>
      <c r="G70" s="2">
        <f t="shared" si="8"/>
        <v>7.3116562821021343E-4</v>
      </c>
      <c r="N70" s="2">
        <v>995.4189311292472</v>
      </c>
      <c r="O70" s="2">
        <v>2.9324559482547877E-2</v>
      </c>
    </row>
    <row r="71" spans="1:15" x14ac:dyDescent="0.15">
      <c r="A71" s="1">
        <v>57.78</v>
      </c>
      <c r="B71" s="2">
        <v>0.104</v>
      </c>
      <c r="C71" s="2">
        <f t="shared" si="9"/>
        <v>1.3845621322256786E-2</v>
      </c>
      <c r="D71" s="2">
        <f t="shared" si="5"/>
        <v>192.47168554297136</v>
      </c>
      <c r="E71" s="2">
        <f t="shared" si="6"/>
        <v>1.0833333333333333E-3</v>
      </c>
      <c r="F71" s="2">
        <f t="shared" si="7"/>
        <v>192.68019653564292</v>
      </c>
      <c r="G71" s="2">
        <f t="shared" si="8"/>
        <v>-1.7025050036321748E-4</v>
      </c>
      <c r="N71" s="2">
        <v>997.49008022429496</v>
      </c>
      <c r="O71" s="2">
        <v>2.9625081073290881E-2</v>
      </c>
    </row>
    <row r="72" spans="1:15" x14ac:dyDescent="0.15">
      <c r="A72" s="1">
        <v>60.180000000000007</v>
      </c>
      <c r="B72" s="2">
        <v>0.193</v>
      </c>
      <c r="C72" s="2">
        <f t="shared" si="9"/>
        <v>3.98803589232304E-2</v>
      </c>
      <c r="D72" s="2">
        <f t="shared" si="5"/>
        <v>200.4663557628248</v>
      </c>
      <c r="E72" s="2">
        <f t="shared" si="6"/>
        <v>2.0104166666666669E-3</v>
      </c>
      <c r="F72" s="2">
        <f t="shared" si="7"/>
        <v>200.8693766655563</v>
      </c>
      <c r="G72" s="2">
        <f t="shared" si="8"/>
        <v>7.0335544725424353E-4</v>
      </c>
      <c r="N72" s="2">
        <v>997.13663946258043</v>
      </c>
      <c r="O72" s="2">
        <v>3.2515267064475439E-2</v>
      </c>
    </row>
    <row r="73" spans="1:15" x14ac:dyDescent="0.15">
      <c r="A73" s="1">
        <v>63.400000000000006</v>
      </c>
      <c r="B73" s="2">
        <v>0.112</v>
      </c>
      <c r="C73" s="2">
        <f t="shared" si="9"/>
        <v>5.0788643533123005E-2</v>
      </c>
      <c r="D73" s="2">
        <f t="shared" si="5"/>
        <v>211.19253830779485</v>
      </c>
      <c r="E73" s="2">
        <f t="shared" si="6"/>
        <v>1.1666666666666668E-3</v>
      </c>
      <c r="F73" s="2">
        <f t="shared" si="7"/>
        <v>211.43892960248729</v>
      </c>
      <c r="G73" s="2">
        <f t="shared" si="8"/>
        <v>-2.0888422246564194E-4</v>
      </c>
      <c r="N73" s="2">
        <v>998.09428436597796</v>
      </c>
      <c r="O73" s="2">
        <v>3.0753238624942732E-2</v>
      </c>
    </row>
    <row r="74" spans="1:15" x14ac:dyDescent="0.15">
      <c r="A74" s="1">
        <v>64.39</v>
      </c>
      <c r="B74" s="2">
        <v>0.112</v>
      </c>
      <c r="C74" s="2">
        <f t="shared" si="9"/>
        <v>1.5375058238856886E-2</v>
      </c>
      <c r="D74" s="2">
        <f t="shared" si="5"/>
        <v>214.49033977348435</v>
      </c>
      <c r="E74" s="2">
        <f t="shared" si="6"/>
        <v>1.1666666666666668E-3</v>
      </c>
      <c r="F74" s="2">
        <f t="shared" si="7"/>
        <v>214.74057850322009</v>
      </c>
      <c r="G74" s="2">
        <f t="shared" si="8"/>
        <v>-2.3035302615350859E-4</v>
      </c>
      <c r="N74" s="2">
        <v>999.04738507661534</v>
      </c>
      <c r="O74" s="2">
        <v>3.2614211514327002E-2</v>
      </c>
    </row>
    <row r="75" spans="1:15" x14ac:dyDescent="0.15">
      <c r="A75" s="1">
        <v>65.92</v>
      </c>
      <c r="B75" s="2">
        <v>0.112</v>
      </c>
      <c r="C75" s="2">
        <f t="shared" si="9"/>
        <v>2.3209951456310697E-2</v>
      </c>
      <c r="D75" s="2">
        <f t="shared" si="5"/>
        <v>219.58694203864093</v>
      </c>
      <c r="E75" s="2">
        <f t="shared" si="6"/>
        <v>1.1666666666666668E-3</v>
      </c>
      <c r="F75" s="2">
        <f t="shared" si="7"/>
        <v>219.84312680435269</v>
      </c>
      <c r="G75" s="2">
        <f t="shared" si="8"/>
        <v>-2.63532086398394E-4</v>
      </c>
      <c r="N75" s="2">
        <v>1003.0112352181877</v>
      </c>
      <c r="O75" s="2">
        <v>3.333521493444528E-2</v>
      </c>
    </row>
    <row r="76" spans="1:15" x14ac:dyDescent="0.15">
      <c r="A76" s="1">
        <v>68.47</v>
      </c>
      <c r="B76" s="2">
        <v>0.185</v>
      </c>
      <c r="C76" s="2">
        <f t="shared" si="9"/>
        <v>3.7242587994742185E-2</v>
      </c>
      <c r="D76" s="2">
        <f t="shared" si="5"/>
        <v>228.08127914723519</v>
      </c>
      <c r="E76" s="2">
        <f t="shared" si="6"/>
        <v>1.9270833333333334E-3</v>
      </c>
      <c r="F76" s="2">
        <f t="shared" si="7"/>
        <v>228.52081077892518</v>
      </c>
      <c r="G76" s="2">
        <f t="shared" si="8"/>
        <v>4.4041173019917341E-4</v>
      </c>
      <c r="N76" s="2">
        <v>1001.1778821063735</v>
      </c>
      <c r="O76" s="2">
        <v>3.1158053905264591E-2</v>
      </c>
    </row>
    <row r="77" spans="1:15" x14ac:dyDescent="0.15">
      <c r="A77" s="1">
        <v>71.5</v>
      </c>
      <c r="B77" s="2">
        <v>0.13900000000000001</v>
      </c>
      <c r="C77" s="2">
        <f t="shared" si="9"/>
        <v>4.2377622377622395E-2</v>
      </c>
      <c r="D77" s="2">
        <f t="shared" si="5"/>
        <v>238.17455029980013</v>
      </c>
      <c r="E77" s="2">
        <f t="shared" si="6"/>
        <v>1.4479166666666668E-3</v>
      </c>
      <c r="F77" s="2">
        <f t="shared" si="7"/>
        <v>238.51940720075507</v>
      </c>
      <c r="G77" s="2">
        <f t="shared" si="8"/>
        <v>-1.0365526472352134E-4</v>
      </c>
      <c r="N77" s="2">
        <v>996.72092355096595</v>
      </c>
      <c r="O77" s="2">
        <v>3.1539322333444808E-2</v>
      </c>
    </row>
    <row r="78" spans="1:15" x14ac:dyDescent="0.15">
      <c r="A78" s="1">
        <v>72.239999999999995</v>
      </c>
      <c r="B78" s="2">
        <v>0.21199999999999999</v>
      </c>
      <c r="C78" s="2">
        <f t="shared" si="9"/>
        <v>1.0243632336655522E-2</v>
      </c>
      <c r="D78" s="2">
        <f t="shared" si="5"/>
        <v>240.6395736175883</v>
      </c>
      <c r="E78" s="2">
        <f t="shared" si="6"/>
        <v>2.2083333333333334E-3</v>
      </c>
      <c r="F78" s="2">
        <f t="shared" si="7"/>
        <v>241.17098600932715</v>
      </c>
      <c r="G78" s="2">
        <f t="shared" si="8"/>
        <v>6.3932644975673789E-4</v>
      </c>
      <c r="N78" s="2">
        <v>1001.8413960137684</v>
      </c>
      <c r="O78" s="2">
        <v>3.4500475167824868E-2</v>
      </c>
    </row>
    <row r="79" spans="1:15" x14ac:dyDescent="0.15">
      <c r="A79" s="1">
        <v>74.94</v>
      </c>
      <c r="B79" s="2">
        <v>0.20499999999999999</v>
      </c>
      <c r="C79" s="2">
        <f t="shared" si="9"/>
        <v>3.6028823058446798E-2</v>
      </c>
      <c r="D79" s="2">
        <f t="shared" si="5"/>
        <v>249.63357761492338</v>
      </c>
      <c r="E79" s="2">
        <f t="shared" si="6"/>
        <v>2.1354166666666665E-3</v>
      </c>
      <c r="F79" s="2">
        <f t="shared" si="7"/>
        <v>250.16664931712194</v>
      </c>
      <c r="G79" s="2">
        <f t="shared" si="8"/>
        <v>5.0801652295281259E-4</v>
      </c>
      <c r="N79" s="2">
        <v>1004.1357740672885</v>
      </c>
      <c r="O79" s="2">
        <v>3.4838290956262036E-2</v>
      </c>
    </row>
    <row r="80" spans="1:15" x14ac:dyDescent="0.15">
      <c r="A80" s="1">
        <v>77</v>
      </c>
      <c r="B80" s="2">
        <v>0.112</v>
      </c>
      <c r="C80" s="2">
        <f t="shared" si="9"/>
        <v>2.6753246753246782E-2</v>
      </c>
      <c r="D80" s="2">
        <f t="shared" si="5"/>
        <v>256.49566955363093</v>
      </c>
      <c r="E80" s="2">
        <f t="shared" si="6"/>
        <v>1.1666666666666668E-3</v>
      </c>
      <c r="F80" s="2">
        <f t="shared" si="7"/>
        <v>256.79491450144354</v>
      </c>
      <c r="G80" s="2">
        <f t="shared" si="8"/>
        <v>-5.0380920242017657E-4</v>
      </c>
      <c r="N80" s="2">
        <v>1003.8955550466355</v>
      </c>
      <c r="O80" s="2">
        <v>3.2271245951480253E-2</v>
      </c>
    </row>
    <row r="81" spans="1:15" x14ac:dyDescent="0.15">
      <c r="A81" s="1">
        <v>77.86</v>
      </c>
      <c r="B81" s="2">
        <v>0.29699999999999999</v>
      </c>
      <c r="C81" s="2">
        <f t="shared" si="9"/>
        <v>1.1045466221423059E-2</v>
      </c>
      <c r="D81" s="2">
        <f t="shared" si="5"/>
        <v>259.36042638241173</v>
      </c>
      <c r="E81" s="2">
        <f t="shared" si="6"/>
        <v>3.0937499999999997E-3</v>
      </c>
      <c r="F81" s="2">
        <f t="shared" si="7"/>
        <v>260.16282270153226</v>
      </c>
      <c r="G81" s="2">
        <f t="shared" si="8"/>
        <v>1.4005286927749247E-3</v>
      </c>
      <c r="N81" s="2">
        <v>1003.0813266849876</v>
      </c>
      <c r="O81" s="2">
        <v>3.2709933947807079E-2</v>
      </c>
    </row>
    <row r="82" spans="1:15" x14ac:dyDescent="0.15">
      <c r="A82" s="1">
        <v>81.25</v>
      </c>
      <c r="B82" s="2">
        <v>0.27400000000000002</v>
      </c>
      <c r="C82" s="2">
        <f t="shared" si="9"/>
        <v>4.1723076923076932E-2</v>
      </c>
      <c r="D82" s="2">
        <f t="shared" si="5"/>
        <v>270.65289806795471</v>
      </c>
      <c r="E82" s="2">
        <f t="shared" si="6"/>
        <v>2.8541666666666667E-3</v>
      </c>
      <c r="F82" s="2">
        <f t="shared" si="7"/>
        <v>271.42538654785699</v>
      </c>
      <c r="G82" s="2">
        <f t="shared" si="8"/>
        <v>1.088141368076237E-3</v>
      </c>
      <c r="N82" s="2">
        <v>1002.68756592827</v>
      </c>
      <c r="O82" s="2">
        <v>3.3568936767187071E-2</v>
      </c>
    </row>
    <row r="83" spans="1:15" x14ac:dyDescent="0.15">
      <c r="A83" s="1">
        <v>82.92</v>
      </c>
      <c r="B83" s="2">
        <v>0.28599999999999998</v>
      </c>
      <c r="C83" s="2">
        <f t="shared" si="9"/>
        <v>2.0139893873613143E-2</v>
      </c>
      <c r="D83" s="2">
        <f t="shared" si="5"/>
        <v>276.21585609593603</v>
      </c>
      <c r="E83" s="2">
        <f t="shared" si="6"/>
        <v>2.9791666666666664E-3</v>
      </c>
      <c r="F83" s="2">
        <f t="shared" si="7"/>
        <v>277.03874916722185</v>
      </c>
      <c r="G83" s="2">
        <f t="shared" si="8"/>
        <v>1.1765627924943919E-3</v>
      </c>
      <c r="N83" s="2">
        <v>1007.2126644736841</v>
      </c>
      <c r="O83" s="2">
        <v>3.4668155534978214E-2</v>
      </c>
    </row>
    <row r="84" spans="1:15" x14ac:dyDescent="0.15">
      <c r="A84" s="1">
        <v>85.29</v>
      </c>
      <c r="B84" s="2">
        <v>0.12</v>
      </c>
      <c r="C84" s="2">
        <f t="shared" si="9"/>
        <v>2.778754836440385E-2</v>
      </c>
      <c r="D84" s="2">
        <f t="shared" si="5"/>
        <v>284.11059293804129</v>
      </c>
      <c r="E84" s="2">
        <f t="shared" si="6"/>
        <v>1.25E-3</v>
      </c>
      <c r="F84" s="2">
        <f t="shared" si="7"/>
        <v>284.46573117921383</v>
      </c>
      <c r="G84" s="2">
        <f t="shared" si="8"/>
        <v>-6.0035056576826788E-4</v>
      </c>
      <c r="N84" s="2">
        <v>1003.8727056962025</v>
      </c>
      <c r="O84" s="2">
        <v>3.3672316056814075E-2</v>
      </c>
    </row>
    <row r="85" spans="1:15" x14ac:dyDescent="0.15">
      <c r="A85" s="1">
        <v>85.61</v>
      </c>
      <c r="B85" s="2">
        <v>0.29699999999999999</v>
      </c>
      <c r="C85" s="2">
        <f t="shared" si="9"/>
        <v>3.7378810886577875E-3</v>
      </c>
      <c r="D85" s="2">
        <f t="shared" si="5"/>
        <v>285.17654896735513</v>
      </c>
      <c r="E85" s="2">
        <f t="shared" si="6"/>
        <v>3.0937499999999997E-3</v>
      </c>
      <c r="F85" s="2">
        <f t="shared" si="7"/>
        <v>286.05881391572285</v>
      </c>
      <c r="G85" s="2">
        <f t="shared" si="8"/>
        <v>1.2324648255214214E-3</v>
      </c>
      <c r="N85" s="2">
        <v>1007.7965148234512</v>
      </c>
      <c r="O85" s="2">
        <v>3.4000223249471398E-2</v>
      </c>
    </row>
    <row r="86" spans="1:15" x14ac:dyDescent="0.15">
      <c r="A86" s="1">
        <v>89.59</v>
      </c>
      <c r="B86" s="2">
        <v>0.112</v>
      </c>
      <c r="C86" s="2">
        <f t="shared" si="9"/>
        <v>4.4424600959928603E-2</v>
      </c>
      <c r="D86" s="2">
        <f t="shared" si="5"/>
        <v>298.4343770819454</v>
      </c>
      <c r="E86" s="2">
        <f t="shared" si="6"/>
        <v>1.1666666666666668E-3</v>
      </c>
      <c r="F86" s="2">
        <f t="shared" si="7"/>
        <v>298.78255052187438</v>
      </c>
      <c r="G86" s="2">
        <f t="shared" si="8"/>
        <v>-7.7683166548102875E-4</v>
      </c>
      <c r="N86" s="2">
        <v>1005.2698922940261</v>
      </c>
      <c r="O86" s="2">
        <v>3.4368343142762381E-2</v>
      </c>
    </row>
    <row r="87" spans="1:15" x14ac:dyDescent="0.15">
      <c r="A87" s="1">
        <v>91.79</v>
      </c>
      <c r="B87" s="2">
        <v>0.14299999999999999</v>
      </c>
      <c r="C87" s="2">
        <f t="shared" si="9"/>
        <v>2.3967752478483526E-2</v>
      </c>
      <c r="D87" s="2">
        <f t="shared" si="5"/>
        <v>305.7628247834777</v>
      </c>
      <c r="E87" s="2">
        <f t="shared" si="6"/>
        <v>1.4895833333333332E-3</v>
      </c>
      <c r="F87" s="2">
        <f t="shared" si="7"/>
        <v>306.21828399122808</v>
      </c>
      <c r="G87" s="2">
        <f t="shared" si="8"/>
        <v>-5.0205175351489143E-4</v>
      </c>
      <c r="N87" s="2">
        <v>1007.5899265073284</v>
      </c>
      <c r="O87" s="2">
        <v>3.4695982319671956E-2</v>
      </c>
    </row>
    <row r="88" spans="1:15" x14ac:dyDescent="0.15">
      <c r="A88" s="1">
        <v>93.01</v>
      </c>
      <c r="B88" s="2">
        <v>0.13900000000000001</v>
      </c>
      <c r="C88" s="2">
        <f t="shared" si="9"/>
        <v>1.3116869153854412E-2</v>
      </c>
      <c r="D88" s="2">
        <f t="shared" si="5"/>
        <v>309.82678214523651</v>
      </c>
      <c r="E88" s="2">
        <f t="shared" si="6"/>
        <v>1.4479166666666668E-3</v>
      </c>
      <c r="F88" s="2">
        <f t="shared" si="7"/>
        <v>310.27538550688433</v>
      </c>
      <c r="G88" s="2">
        <f t="shared" si="8"/>
        <v>-5.7011381757808327E-4</v>
      </c>
      <c r="N88" s="2">
        <v>1007.9478267960246</v>
      </c>
      <c r="O88" s="2">
        <v>3.5397787103421452E-2</v>
      </c>
    </row>
    <row r="89" spans="1:15" x14ac:dyDescent="0.15">
      <c r="A89" s="1">
        <v>95.13000000000001</v>
      </c>
      <c r="B89" s="2">
        <v>0.14299999999999999</v>
      </c>
      <c r="C89" s="2">
        <f t="shared" si="9"/>
        <v>2.2285293808472662E-2</v>
      </c>
      <c r="D89" s="2">
        <f t="shared" si="5"/>
        <v>316.88874083944046</v>
      </c>
      <c r="E89" s="2">
        <f t="shared" si="6"/>
        <v>1.4895833333333332E-3</v>
      </c>
      <c r="F89" s="2">
        <f t="shared" si="7"/>
        <v>317.36077302631583</v>
      </c>
      <c r="G89" s="2">
        <f t="shared" si="8"/>
        <v>-5.7448185888607896E-4</v>
      </c>
      <c r="N89" s="2">
        <v>1006.9818787475016</v>
      </c>
      <c r="O89" s="2">
        <v>3.5514408002254E-2</v>
      </c>
    </row>
    <row r="90" spans="1:15" x14ac:dyDescent="0.15">
      <c r="A90" s="1">
        <v>97.600000000000009</v>
      </c>
      <c r="B90" s="2">
        <v>0.14699999999999999</v>
      </c>
      <c r="C90" s="2">
        <f t="shared" si="9"/>
        <v>2.5307377049180315E-2</v>
      </c>
      <c r="D90" s="2">
        <f t="shared" ref="D90:D147" si="10">A90*1000/300.2</f>
        <v>325.11658894070627</v>
      </c>
      <c r="E90" s="2">
        <f t="shared" ref="E90:E147" si="11">B90/96</f>
        <v>1.5312499999999998E-3</v>
      </c>
      <c r="F90" s="2">
        <f t="shared" ref="F90:F147" si="12">D90*(1+E90)</f>
        <v>325.61442371752173</v>
      </c>
      <c r="G90" s="2">
        <f t="shared" ref="G90:G147" si="13">LN(1+E90)-D90/153609</f>
        <v>-5.8644161224610564E-4</v>
      </c>
      <c r="N90" s="2">
        <v>1012.5814637463913</v>
      </c>
      <c r="O90" s="2">
        <v>3.8390682144203665E-2</v>
      </c>
    </row>
    <row r="91" spans="1:15" x14ac:dyDescent="0.15">
      <c r="A91" s="1">
        <v>100.72</v>
      </c>
      <c r="B91" s="2">
        <v>0.28199999999999997</v>
      </c>
      <c r="C91" s="2">
        <f t="shared" si="9"/>
        <v>3.0976965845909355E-2</v>
      </c>
      <c r="D91" s="2">
        <f t="shared" si="10"/>
        <v>335.50966022651568</v>
      </c>
      <c r="E91" s="2">
        <f t="shared" si="11"/>
        <v>2.9374999999999996E-3</v>
      </c>
      <c r="F91" s="2">
        <f t="shared" si="12"/>
        <v>336.49521985343108</v>
      </c>
      <c r="G91" s="2">
        <f t="shared" si="13"/>
        <v>7.4901427295472013E-4</v>
      </c>
      <c r="N91" s="2">
        <v>1009.8938221741063</v>
      </c>
      <c r="O91" s="2">
        <v>3.6079142960352244E-2</v>
      </c>
    </row>
    <row r="92" spans="1:15" x14ac:dyDescent="0.15">
      <c r="A92" s="1">
        <v>102.42</v>
      </c>
      <c r="B92" s="2">
        <v>0.374</v>
      </c>
      <c r="C92" s="2">
        <f t="shared" si="9"/>
        <v>1.6598320640499931E-2</v>
      </c>
      <c r="D92" s="2">
        <f t="shared" si="10"/>
        <v>341.17255163224519</v>
      </c>
      <c r="E92" s="2">
        <f t="shared" si="11"/>
        <v>3.8958333333333332E-3</v>
      </c>
      <c r="F92" s="2">
        <f t="shared" si="12"/>
        <v>342.5017030313125</v>
      </c>
      <c r="G92" s="2">
        <f t="shared" si="13"/>
        <v>1.6672188999540725E-3</v>
      </c>
      <c r="N92" s="2">
        <v>1009.3025382383966</v>
      </c>
      <c r="O92" s="2">
        <v>3.6394250494716271E-2</v>
      </c>
    </row>
    <row r="93" spans="1:15" x14ac:dyDescent="0.15">
      <c r="A93" s="1">
        <v>102.79</v>
      </c>
      <c r="B93" s="2">
        <v>0.13100000000000001</v>
      </c>
      <c r="C93" s="2">
        <f t="shared" si="9"/>
        <v>3.5995719427960359E-3</v>
      </c>
      <c r="D93" s="2">
        <f t="shared" si="10"/>
        <v>342.40506329113924</v>
      </c>
      <c r="E93" s="2">
        <f t="shared" si="11"/>
        <v>1.3645833333333333E-3</v>
      </c>
      <c r="F93" s="2">
        <f t="shared" si="12"/>
        <v>342.87230353375526</v>
      </c>
      <c r="G93" s="2">
        <f t="shared" si="13"/>
        <v>-8.6541588566682094E-4</v>
      </c>
      <c r="N93" s="2">
        <v>1009.3879392904728</v>
      </c>
      <c r="O93" s="2">
        <v>3.6825524382747006E-2</v>
      </c>
    </row>
    <row r="94" spans="1:15" x14ac:dyDescent="0.15">
      <c r="A94" s="1">
        <v>106.45</v>
      </c>
      <c r="B94" s="2">
        <v>0.17</v>
      </c>
      <c r="C94" s="2">
        <f t="shared" si="9"/>
        <v>3.4382339126350366E-2</v>
      </c>
      <c r="D94" s="2">
        <f t="shared" si="10"/>
        <v>354.59693537641573</v>
      </c>
      <c r="E94" s="2">
        <f t="shared" si="11"/>
        <v>1.7708333333333335E-3</v>
      </c>
      <c r="F94" s="2">
        <f t="shared" si="12"/>
        <v>355.2248674494781</v>
      </c>
      <c r="G94" s="2">
        <f t="shared" si="13"/>
        <v>-5.3917128139883475E-4</v>
      </c>
      <c r="N94" s="2">
        <v>1012.2981553964024</v>
      </c>
      <c r="O94" s="2">
        <v>3.7038272313509937E-2</v>
      </c>
    </row>
    <row r="95" spans="1:15" x14ac:dyDescent="0.15">
      <c r="A95" s="1">
        <v>108.41</v>
      </c>
      <c r="B95" s="2">
        <v>0.35499999999999998</v>
      </c>
      <c r="C95" s="2">
        <f t="shared" si="9"/>
        <v>1.8079512960058979E-2</v>
      </c>
      <c r="D95" s="2">
        <f t="shared" si="10"/>
        <v>361.1259160559627</v>
      </c>
      <c r="E95" s="2">
        <f t="shared" si="11"/>
        <v>3.6979166666666666E-3</v>
      </c>
      <c r="F95" s="2">
        <f t="shared" si="12"/>
        <v>362.46132959971129</v>
      </c>
      <c r="G95" s="2">
        <f t="shared" si="13"/>
        <v>1.3401537499247956E-3</v>
      </c>
      <c r="N95" s="2">
        <v>1010.6221963135688</v>
      </c>
      <c r="O95" s="2">
        <v>3.7319698647403914E-2</v>
      </c>
    </row>
    <row r="96" spans="1:15" x14ac:dyDescent="0.15">
      <c r="A96" s="1">
        <v>111.05</v>
      </c>
      <c r="B96" s="2">
        <v>0.33600000000000002</v>
      </c>
      <c r="C96" s="2">
        <f t="shared" si="9"/>
        <v>2.3773075191355252E-2</v>
      </c>
      <c r="D96" s="2">
        <f t="shared" si="10"/>
        <v>369.92005329780147</v>
      </c>
      <c r="E96" s="2">
        <f t="shared" si="11"/>
        <v>3.5000000000000001E-3</v>
      </c>
      <c r="F96" s="2">
        <f t="shared" si="12"/>
        <v>371.21477348434382</v>
      </c>
      <c r="G96" s="2">
        <f t="shared" si="13"/>
        <v>1.0856966789653181E-3</v>
      </c>
      <c r="N96" s="2">
        <v>1015.118072326782</v>
      </c>
      <c r="O96" s="2">
        <v>3.9647167197777625E-2</v>
      </c>
    </row>
    <row r="97" spans="1:15" x14ac:dyDescent="0.15">
      <c r="A97" s="1">
        <v>114.16</v>
      </c>
      <c r="B97" s="2">
        <v>0.17799999999999999</v>
      </c>
      <c r="C97" s="2">
        <f t="shared" si="9"/>
        <v>2.7242466713384719E-2</v>
      </c>
      <c r="D97" s="2">
        <f t="shared" si="10"/>
        <v>380.2798134576949</v>
      </c>
      <c r="E97" s="2">
        <f t="shared" si="11"/>
        <v>1.8541666666666665E-3</v>
      </c>
      <c r="F97" s="2">
        <f t="shared" si="12"/>
        <v>380.98491561181442</v>
      </c>
      <c r="G97" s="2">
        <f t="shared" si="13"/>
        <v>-6.2318515725825162E-4</v>
      </c>
      <c r="N97" s="2">
        <v>1013.6965182933599</v>
      </c>
      <c r="O97" s="2">
        <v>3.8072941485549218E-2</v>
      </c>
    </row>
    <row r="98" spans="1:15" x14ac:dyDescent="0.15">
      <c r="A98" s="1">
        <v>115.69</v>
      </c>
      <c r="B98" s="2">
        <v>0.18099999999999999</v>
      </c>
      <c r="C98" s="2">
        <f t="shared" si="9"/>
        <v>1.3224997839052651E-2</v>
      </c>
      <c r="D98" s="2">
        <f t="shared" si="10"/>
        <v>385.37641572285145</v>
      </c>
      <c r="E98" s="2">
        <f t="shared" si="11"/>
        <v>1.8854166666666665E-3</v>
      </c>
      <c r="F98" s="2">
        <f t="shared" si="12"/>
        <v>386.10301083999559</v>
      </c>
      <c r="G98" s="2">
        <f t="shared" si="13"/>
        <v>-6.251725394403869E-4</v>
      </c>
      <c r="N98" s="2">
        <v>1014.1199897984677</v>
      </c>
      <c r="O98" s="2">
        <v>3.8110412976602233E-2</v>
      </c>
    </row>
    <row r="99" spans="1:15" x14ac:dyDescent="0.15">
      <c r="A99" s="1">
        <v>120.27000000000001</v>
      </c>
      <c r="B99" s="2">
        <v>0.17799999999999999</v>
      </c>
      <c r="C99" s="2">
        <f t="shared" si="9"/>
        <v>3.8080984451650556E-2</v>
      </c>
      <c r="D99" s="2">
        <f t="shared" si="10"/>
        <v>400.63291139240511</v>
      </c>
      <c r="E99" s="2">
        <f t="shared" si="11"/>
        <v>1.8541666666666665E-3</v>
      </c>
      <c r="F99" s="2">
        <f t="shared" si="12"/>
        <v>401.37575158227855</v>
      </c>
      <c r="G99" s="2">
        <f t="shared" si="13"/>
        <v>-7.5568454163488447E-4</v>
      </c>
      <c r="N99" s="2">
        <v>1011.6631835720628</v>
      </c>
      <c r="O99" s="2">
        <v>3.9978951841634365E-2</v>
      </c>
    </row>
    <row r="100" spans="1:15" x14ac:dyDescent="0.15">
      <c r="A100" s="1">
        <v>121.13000000000001</v>
      </c>
      <c r="B100" s="2">
        <v>0.17</v>
      </c>
      <c r="C100" s="2">
        <f t="shared" si="9"/>
        <v>7.099810121357214E-3</v>
      </c>
      <c r="D100" s="2">
        <f t="shared" si="10"/>
        <v>403.49766822118596</v>
      </c>
      <c r="E100" s="2">
        <f t="shared" si="11"/>
        <v>1.7708333333333335E-3</v>
      </c>
      <c r="F100" s="2">
        <f t="shared" si="12"/>
        <v>404.21219534199429</v>
      </c>
      <c r="G100" s="2">
        <f t="shared" si="13"/>
        <v>-8.5751677446740623E-4</v>
      </c>
      <c r="N100" s="2">
        <v>1013.9876047912503</v>
      </c>
      <c r="O100" s="2">
        <v>4.0124625216190646E-2</v>
      </c>
    </row>
    <row r="101" spans="1:15" x14ac:dyDescent="0.15">
      <c r="A101" s="1">
        <v>126.12</v>
      </c>
      <c r="B101" s="2">
        <v>0.26600000000000001</v>
      </c>
      <c r="C101" s="2">
        <f t="shared" si="9"/>
        <v>3.9565493181097325E-2</v>
      </c>
      <c r="D101" s="2">
        <f t="shared" si="10"/>
        <v>420.11992005329779</v>
      </c>
      <c r="E101" s="2">
        <f t="shared" si="11"/>
        <v>2.7708333333333335E-3</v>
      </c>
      <c r="F101" s="2">
        <f t="shared" si="12"/>
        <v>421.28400233177882</v>
      </c>
      <c r="G101" s="2">
        <f t="shared" si="13"/>
        <v>3.2006175117202211E-5</v>
      </c>
      <c r="N101" s="2">
        <v>1014.7160330612925</v>
      </c>
      <c r="O101" s="2">
        <v>3.976979808737241E-2</v>
      </c>
    </row>
    <row r="102" spans="1:15" x14ac:dyDescent="0.15">
      <c r="A102" s="1">
        <v>128.41999999999999</v>
      </c>
      <c r="B102" s="2">
        <v>0.316</v>
      </c>
      <c r="C102" s="2">
        <f t="shared" si="9"/>
        <v>1.7909982868711906E-2</v>
      </c>
      <c r="D102" s="2">
        <f t="shared" si="10"/>
        <v>427.78147901399063</v>
      </c>
      <c r="E102" s="2">
        <f t="shared" si="11"/>
        <v>3.2916666666666667E-3</v>
      </c>
      <c r="F102" s="2">
        <f t="shared" si="12"/>
        <v>429.18959304907838</v>
      </c>
      <c r="G102" s="2">
        <f t="shared" si="13"/>
        <v>5.0138849660956311E-4</v>
      </c>
      <c r="N102" s="2">
        <v>1013.925888296691</v>
      </c>
      <c r="O102" s="2">
        <v>3.9544447361340739E-2</v>
      </c>
    </row>
    <row r="103" spans="1:15" x14ac:dyDescent="0.15">
      <c r="A103" s="1">
        <v>129.34</v>
      </c>
      <c r="B103" s="2">
        <v>0.17799999999999999</v>
      </c>
      <c r="C103" s="2">
        <f t="shared" si="9"/>
        <v>7.1130354105459707E-3</v>
      </c>
      <c r="D103" s="2">
        <f t="shared" si="10"/>
        <v>430.84610259826786</v>
      </c>
      <c r="E103" s="2">
        <f t="shared" si="11"/>
        <v>1.8541666666666665E-3</v>
      </c>
      <c r="F103" s="2">
        <f t="shared" si="12"/>
        <v>431.64496308016885</v>
      </c>
      <c r="G103" s="2">
        <f t="shared" si="13"/>
        <v>-9.5237348047221004E-4</v>
      </c>
      <c r="N103" s="2">
        <v>1017.0005957833664</v>
      </c>
      <c r="O103" s="2">
        <v>4.025599356243352E-2</v>
      </c>
    </row>
    <row r="104" spans="1:15" x14ac:dyDescent="0.15">
      <c r="A104" s="1">
        <v>133.87</v>
      </c>
      <c r="B104" s="2">
        <v>0.185</v>
      </c>
      <c r="C104" s="2">
        <f t="shared" si="9"/>
        <v>3.3838798834690376E-2</v>
      </c>
      <c r="D104" s="2">
        <f t="shared" si="10"/>
        <v>445.93604263824119</v>
      </c>
      <c r="E104" s="2">
        <f t="shared" si="11"/>
        <v>1.9270833333333334E-3</v>
      </c>
      <c r="F104" s="2">
        <f t="shared" si="12"/>
        <v>446.79539855374196</v>
      </c>
      <c r="G104" s="2">
        <f t="shared" si="13"/>
        <v>-9.7783045281748561E-4</v>
      </c>
      <c r="N104" s="2">
        <v>1015.3721407950256</v>
      </c>
      <c r="O104" s="2">
        <v>4.0416181594282764E-2</v>
      </c>
    </row>
    <row r="105" spans="1:15" x14ac:dyDescent="0.15">
      <c r="A105" s="1">
        <v>136.32</v>
      </c>
      <c r="B105" s="2">
        <v>0.189</v>
      </c>
      <c r="C105" s="2">
        <f t="shared" si="9"/>
        <v>1.7972417840375503E-2</v>
      </c>
      <c r="D105" s="2">
        <f t="shared" si="10"/>
        <v>454.09726848767491</v>
      </c>
      <c r="E105" s="2">
        <f t="shared" si="11"/>
        <v>1.96875E-3</v>
      </c>
      <c r="F105" s="2">
        <f t="shared" si="12"/>
        <v>454.99127248501003</v>
      </c>
      <c r="G105" s="2">
        <f t="shared" si="13"/>
        <v>-9.8937465925984366E-4</v>
      </c>
      <c r="N105" s="2">
        <v>1018.1053141655564</v>
      </c>
      <c r="O105" s="2">
        <v>4.0789281851464076E-2</v>
      </c>
    </row>
    <row r="106" spans="1:15" x14ac:dyDescent="0.15">
      <c r="A106" s="1">
        <v>139.94999999999999</v>
      </c>
      <c r="B106" s="2">
        <v>0.374</v>
      </c>
      <c r="C106" s="2">
        <f t="shared" si="9"/>
        <v>2.5937834941050345E-2</v>
      </c>
      <c r="D106" s="2">
        <f t="shared" si="10"/>
        <v>466.18920719520321</v>
      </c>
      <c r="E106" s="2">
        <f t="shared" si="11"/>
        <v>3.8958333333333332E-3</v>
      </c>
      <c r="F106" s="2">
        <f t="shared" si="12"/>
        <v>468.00540264823456</v>
      </c>
      <c r="G106" s="2">
        <f t="shared" si="13"/>
        <v>8.5335606924130149E-4</v>
      </c>
      <c r="N106" s="2">
        <v>1014.8345942982457</v>
      </c>
      <c r="O106" s="2">
        <v>4.0959582125260748E-2</v>
      </c>
    </row>
    <row r="107" spans="1:15" x14ac:dyDescent="0.15">
      <c r="A107" s="1">
        <v>142.63999999999999</v>
      </c>
      <c r="B107" s="2">
        <v>0.193</v>
      </c>
      <c r="C107" s="2">
        <f t="shared" si="9"/>
        <v>1.8858665171059996E-2</v>
      </c>
      <c r="D107" s="2">
        <f t="shared" si="10"/>
        <v>475.14990006662225</v>
      </c>
      <c r="E107" s="2">
        <f t="shared" si="11"/>
        <v>2.0104166666666669E-3</v>
      </c>
      <c r="F107" s="2">
        <f t="shared" si="12"/>
        <v>476.10514934488117</v>
      </c>
      <c r="G107" s="2">
        <f t="shared" si="13"/>
        <v>-1.0848441003230304E-3</v>
      </c>
      <c r="N107" s="2">
        <v>1018.1813200921606</v>
      </c>
      <c r="O107" s="2">
        <v>4.2487389044498926E-2</v>
      </c>
    </row>
    <row r="108" spans="1:15" x14ac:dyDescent="0.15">
      <c r="A108" s="1">
        <v>145.07999999999998</v>
      </c>
      <c r="B108" s="2">
        <v>0.27800000000000002</v>
      </c>
      <c r="C108" s="2">
        <f t="shared" si="9"/>
        <v>1.6818307140887771E-2</v>
      </c>
      <c r="D108" s="2">
        <f t="shared" si="10"/>
        <v>483.27781479013981</v>
      </c>
      <c r="E108" s="2">
        <f t="shared" si="11"/>
        <v>2.8958333333333336E-3</v>
      </c>
      <c r="F108" s="2">
        <f t="shared" si="12"/>
        <v>484.67730679546958</v>
      </c>
      <c r="G108" s="2">
        <f t="shared" si="13"/>
        <v>-2.5450710986415093E-4</v>
      </c>
      <c r="N108" s="2">
        <v>1021.4923217854762</v>
      </c>
      <c r="O108" s="2">
        <v>4.2696451975653929E-2</v>
      </c>
    </row>
    <row r="109" spans="1:15" x14ac:dyDescent="0.15">
      <c r="A109" s="1">
        <v>147.56</v>
      </c>
      <c r="B109" s="2">
        <v>0.42499999999999999</v>
      </c>
      <c r="C109" s="2">
        <f t="shared" si="9"/>
        <v>1.6806722689075754E-2</v>
      </c>
      <c r="D109" s="2">
        <f t="shared" si="10"/>
        <v>491.53897401732178</v>
      </c>
      <c r="E109" s="2">
        <f t="shared" si="11"/>
        <v>4.4270833333333332E-3</v>
      </c>
      <c r="F109" s="2">
        <f t="shared" si="12"/>
        <v>493.71505801687761</v>
      </c>
      <c r="G109" s="2">
        <f t="shared" si="13"/>
        <v>1.2173765939485211E-3</v>
      </c>
      <c r="N109" s="2">
        <v>1020.6716751332444</v>
      </c>
      <c r="O109" s="2">
        <v>4.1892748945296113E-2</v>
      </c>
    </row>
    <row r="110" spans="1:15" x14ac:dyDescent="0.15">
      <c r="A110" s="1">
        <v>150.5</v>
      </c>
      <c r="B110" s="2">
        <v>0.49</v>
      </c>
      <c r="C110" s="2">
        <f t="shared" si="9"/>
        <v>1.9534883720930218E-2</v>
      </c>
      <c r="D110" s="2">
        <f t="shared" si="10"/>
        <v>501.33244503664224</v>
      </c>
      <c r="E110" s="2">
        <f t="shared" si="11"/>
        <v>5.1041666666666666E-3</v>
      </c>
      <c r="F110" s="2">
        <f t="shared" si="12"/>
        <v>503.89132939151676</v>
      </c>
      <c r="G110" s="2">
        <f t="shared" si="13"/>
        <v>1.8274926906946438E-3</v>
      </c>
      <c r="N110" s="2">
        <v>1018.2699464246056</v>
      </c>
      <c r="O110" s="2">
        <v>4.2367034380260543E-2</v>
      </c>
    </row>
    <row r="111" spans="1:15" x14ac:dyDescent="0.15">
      <c r="A111" s="1">
        <v>153.27000000000001</v>
      </c>
      <c r="B111" s="2">
        <v>0.23200000000000001</v>
      </c>
      <c r="C111" s="2">
        <f t="shared" si="9"/>
        <v>1.8072682194819664E-2</v>
      </c>
      <c r="D111" s="2">
        <f t="shared" si="10"/>
        <v>510.55962691538974</v>
      </c>
      <c r="E111" s="2">
        <f t="shared" si="11"/>
        <v>2.4166666666666668E-3</v>
      </c>
      <c r="F111" s="2">
        <f t="shared" si="12"/>
        <v>511.79347934710199</v>
      </c>
      <c r="G111" s="2">
        <f t="shared" si="13"/>
        <v>-9.100099288317275E-4</v>
      </c>
      <c r="N111" s="2">
        <v>1024.0890756856541</v>
      </c>
      <c r="O111" s="2">
        <v>4.5063029916054771E-2</v>
      </c>
    </row>
    <row r="112" spans="1:15" x14ac:dyDescent="0.15">
      <c r="A112" s="1">
        <v>157.81</v>
      </c>
      <c r="B112" s="2">
        <v>0.251</v>
      </c>
      <c r="C112" s="2">
        <f t="shared" si="9"/>
        <v>2.8768772574614992E-2</v>
      </c>
      <c r="D112" s="2">
        <f t="shared" si="10"/>
        <v>525.68287808127911</v>
      </c>
      <c r="E112" s="2">
        <f t="shared" si="11"/>
        <v>2.6145833333333333E-3</v>
      </c>
      <c r="F112" s="2">
        <f t="shared" si="12"/>
        <v>527.05731977292908</v>
      </c>
      <c r="G112" s="2">
        <f t="shared" si="13"/>
        <v>-8.1104279401181603E-4</v>
      </c>
      <c r="N112" s="2">
        <v>1021.3214037863647</v>
      </c>
      <c r="O112" s="2">
        <v>4.6085328011270001E-2</v>
      </c>
    </row>
    <row r="113" spans="1:15" x14ac:dyDescent="0.15">
      <c r="A113" s="1">
        <v>160.65</v>
      </c>
      <c r="B113" s="2">
        <v>0.247</v>
      </c>
      <c r="C113" s="2">
        <f t="shared" si="9"/>
        <v>1.7678182384064756E-2</v>
      </c>
      <c r="D113" s="2">
        <f t="shared" si="10"/>
        <v>535.14323784143903</v>
      </c>
      <c r="E113" s="2">
        <f t="shared" si="11"/>
        <v>2.5729166666666665E-3</v>
      </c>
      <c r="F113" s="2">
        <f t="shared" si="12"/>
        <v>536.52011679713519</v>
      </c>
      <c r="G113" s="2">
        <f t="shared" si="13"/>
        <v>-9.1418894258259165E-4</v>
      </c>
      <c r="N113" s="2">
        <v>1026.582191039307</v>
      </c>
      <c r="O113" s="2">
        <v>4.6082670755660679E-2</v>
      </c>
    </row>
    <row r="114" spans="1:15" x14ac:dyDescent="0.15">
      <c r="A114" s="1">
        <v>163.25</v>
      </c>
      <c r="B114" s="2">
        <v>0.45900000000000002</v>
      </c>
      <c r="C114" s="2">
        <f t="shared" si="9"/>
        <v>1.5926493108728908E-2</v>
      </c>
      <c r="D114" s="2">
        <f t="shared" si="10"/>
        <v>543.80413057961357</v>
      </c>
      <c r="E114" s="2">
        <f t="shared" si="11"/>
        <v>4.7812499999999999E-3</v>
      </c>
      <c r="F114" s="2">
        <f t="shared" si="12"/>
        <v>546.40419407894728</v>
      </c>
      <c r="G114" s="2">
        <f t="shared" si="13"/>
        <v>1.2296720852838883E-3</v>
      </c>
      <c r="N114" s="2">
        <v>1023.3044508522097</v>
      </c>
      <c r="O114" s="2">
        <v>4.3952027195210241E-2</v>
      </c>
    </row>
    <row r="115" spans="1:15" x14ac:dyDescent="0.15">
      <c r="A115" s="1">
        <v>165.65</v>
      </c>
      <c r="B115" s="2">
        <v>0.27</v>
      </c>
      <c r="C115" s="2">
        <f t="shared" si="9"/>
        <v>1.4488379112586814E-2</v>
      </c>
      <c r="D115" s="2">
        <f t="shared" si="10"/>
        <v>551.79880079946702</v>
      </c>
      <c r="E115" s="2">
        <f t="shared" si="11"/>
        <v>2.8125000000000003E-3</v>
      </c>
      <c r="F115" s="2">
        <f t="shared" si="12"/>
        <v>553.35073492671563</v>
      </c>
      <c r="G115" s="2">
        <f t="shared" si="13"/>
        <v>-7.8367730512775204E-4</v>
      </c>
      <c r="N115" s="2">
        <v>1023.4029480346436</v>
      </c>
      <c r="O115" s="2">
        <v>4.4220532206905729E-2</v>
      </c>
    </row>
    <row r="116" spans="1:15" x14ac:dyDescent="0.15">
      <c r="A116" s="1">
        <v>168.69</v>
      </c>
      <c r="B116" s="2">
        <v>0.251</v>
      </c>
      <c r="C116" s="2">
        <f t="shared" si="9"/>
        <v>1.802122236054296E-2</v>
      </c>
      <c r="D116" s="2">
        <f t="shared" si="10"/>
        <v>561.92538307794803</v>
      </c>
      <c r="E116" s="2">
        <f t="shared" si="11"/>
        <v>2.6145833333333333E-3</v>
      </c>
      <c r="F116" s="2">
        <f t="shared" si="12"/>
        <v>563.39458381912061</v>
      </c>
      <c r="G116" s="2">
        <f t="shared" si="13"/>
        <v>-1.0469827779754437E-3</v>
      </c>
      <c r="N116" s="2">
        <v>1021.6431045969352</v>
      </c>
      <c r="O116" s="2">
        <v>4.4430719509196685E-2</v>
      </c>
    </row>
    <row r="117" spans="1:15" x14ac:dyDescent="0.15">
      <c r="A117" s="1">
        <v>171.27</v>
      </c>
      <c r="B117" s="2">
        <v>0.25900000000000001</v>
      </c>
      <c r="C117" s="2">
        <f t="shared" si="9"/>
        <v>1.506393413907872E-2</v>
      </c>
      <c r="D117" s="2">
        <f t="shared" si="10"/>
        <v>570.51965356429048</v>
      </c>
      <c r="E117" s="2">
        <f t="shared" si="11"/>
        <v>2.6979166666666666E-3</v>
      </c>
      <c r="F117" s="2">
        <f t="shared" si="12"/>
        <v>572.05886804630256</v>
      </c>
      <c r="G117" s="2">
        <f t="shared" si="13"/>
        <v>-1.0198192158966889E-3</v>
      </c>
      <c r="N117" s="2">
        <v>1020.9516572285144</v>
      </c>
      <c r="O117" s="2">
        <v>4.5550314490856059E-2</v>
      </c>
    </row>
    <row r="118" spans="1:15" x14ac:dyDescent="0.15">
      <c r="A118" s="1">
        <v>172.73</v>
      </c>
      <c r="B118" s="2">
        <v>0.26600000000000001</v>
      </c>
      <c r="C118" s="2">
        <f t="shared" si="9"/>
        <v>8.4524981184506427E-3</v>
      </c>
      <c r="D118" s="2">
        <f t="shared" si="10"/>
        <v>575.38307794803461</v>
      </c>
      <c r="E118" s="2">
        <f t="shared" si="11"/>
        <v>2.7708333333333335E-3</v>
      </c>
      <c r="F118" s="2">
        <f t="shared" si="12"/>
        <v>576.97736855984897</v>
      </c>
      <c r="G118" s="2">
        <f t="shared" si="13"/>
        <v>-9.7876245103580223E-4</v>
      </c>
      <c r="N118" s="2">
        <v>1028.949065206529</v>
      </c>
      <c r="O118" s="2">
        <v>4.68038917799041E-2</v>
      </c>
    </row>
    <row r="119" spans="1:15" x14ac:dyDescent="0.15">
      <c r="A119" s="1">
        <v>177.33</v>
      </c>
      <c r="B119" s="2">
        <v>0.27</v>
      </c>
      <c r="C119" s="2">
        <f t="shared" si="9"/>
        <v>2.5940337224384043E-2</v>
      </c>
      <c r="D119" s="2">
        <f t="shared" si="10"/>
        <v>590.70619586942041</v>
      </c>
      <c r="E119" s="2">
        <f t="shared" si="11"/>
        <v>2.8125000000000003E-3</v>
      </c>
      <c r="F119" s="2">
        <f t="shared" si="12"/>
        <v>592.36755704530322</v>
      </c>
      <c r="G119" s="2">
        <f t="shared" si="13"/>
        <v>-1.0369658173239996E-3</v>
      </c>
      <c r="N119" s="2">
        <v>1025.7239541694425</v>
      </c>
      <c r="O119" s="2">
        <v>4.5590484839691435E-2</v>
      </c>
    </row>
    <row r="120" spans="1:15" x14ac:dyDescent="0.15">
      <c r="A120" s="1">
        <v>181.43</v>
      </c>
      <c r="B120" s="2">
        <v>0.27</v>
      </c>
      <c r="C120" s="2">
        <f t="shared" si="9"/>
        <v>2.2598247257895575E-2</v>
      </c>
      <c r="D120" s="2">
        <f t="shared" si="10"/>
        <v>604.36375749500337</v>
      </c>
      <c r="E120" s="2">
        <f t="shared" si="11"/>
        <v>2.8125000000000003E-3</v>
      </c>
      <c r="F120" s="2">
        <f t="shared" si="12"/>
        <v>606.06353056295814</v>
      </c>
      <c r="G120" s="2">
        <f t="shared" si="13"/>
        <v>-1.1258770245161751E-3</v>
      </c>
      <c r="N120" s="2">
        <v>1026.2777689873417</v>
      </c>
      <c r="O120" s="2">
        <v>4.5786087393790441E-2</v>
      </c>
    </row>
    <row r="121" spans="1:15" x14ac:dyDescent="0.15">
      <c r="A121" s="1">
        <v>185.39000000000001</v>
      </c>
      <c r="B121" s="2">
        <v>0.28199999999999997</v>
      </c>
      <c r="C121" s="2">
        <f t="shared" si="9"/>
        <v>2.1360375424780233E-2</v>
      </c>
      <c r="D121" s="2">
        <f t="shared" si="10"/>
        <v>617.55496335776161</v>
      </c>
      <c r="E121" s="2">
        <f t="shared" si="11"/>
        <v>2.9374999999999996E-3</v>
      </c>
      <c r="F121" s="2">
        <f t="shared" si="12"/>
        <v>619.36903106262503</v>
      </c>
      <c r="G121" s="2">
        <f t="shared" si="13"/>
        <v>-1.0871105838651664E-3</v>
      </c>
      <c r="N121" s="2">
        <v>1025.2899365700644</v>
      </c>
      <c r="O121" s="2">
        <v>4.8891852266665738E-2</v>
      </c>
    </row>
    <row r="122" spans="1:15" x14ac:dyDescent="0.15">
      <c r="A122" s="1">
        <v>186.45000000000002</v>
      </c>
      <c r="B122" s="2">
        <v>0.38200000000000001</v>
      </c>
      <c r="C122" s="2">
        <f t="shared" si="9"/>
        <v>5.6851702869402101E-3</v>
      </c>
      <c r="D122" s="2">
        <f t="shared" si="10"/>
        <v>621.08594270486356</v>
      </c>
      <c r="E122" s="2">
        <f t="shared" si="11"/>
        <v>3.9791666666666664E-3</v>
      </c>
      <c r="F122" s="2">
        <f t="shared" si="12"/>
        <v>623.55734718521001</v>
      </c>
      <c r="G122" s="2">
        <f t="shared" si="13"/>
        <v>-7.2020638973924016E-5</v>
      </c>
      <c r="N122" s="2">
        <v>1027.0688499333778</v>
      </c>
      <c r="O122" s="2">
        <v>4.86924045340143E-2</v>
      </c>
    </row>
    <row r="123" spans="1:15" x14ac:dyDescent="0.15">
      <c r="A123" s="1">
        <v>190.73</v>
      </c>
      <c r="B123" s="2">
        <v>0.27800000000000002</v>
      </c>
      <c r="C123" s="2">
        <f t="shared" si="9"/>
        <v>2.2440098568657123E-2</v>
      </c>
      <c r="D123" s="2">
        <f t="shared" si="10"/>
        <v>635.3431045969354</v>
      </c>
      <c r="E123" s="2">
        <f t="shared" si="11"/>
        <v>2.8958333333333336E-3</v>
      </c>
      <c r="F123" s="2">
        <f t="shared" si="12"/>
        <v>637.18295233733068</v>
      </c>
      <c r="G123" s="2">
        <f t="shared" si="13"/>
        <v>-1.2444575021380122E-3</v>
      </c>
      <c r="N123" s="2">
        <v>1030.7752574672438</v>
      </c>
      <c r="O123" s="2">
        <v>4.8748937322233468E-2</v>
      </c>
    </row>
    <row r="124" spans="1:15" x14ac:dyDescent="0.15">
      <c r="A124" s="1">
        <v>194.71</v>
      </c>
      <c r="B124" s="2">
        <v>0.27800000000000002</v>
      </c>
      <c r="C124" s="2">
        <f t="shared" si="9"/>
        <v>2.0440655333573098E-2</v>
      </c>
      <c r="D124" s="2">
        <f t="shared" si="10"/>
        <v>648.60093271152573</v>
      </c>
      <c r="E124" s="2">
        <f t="shared" si="11"/>
        <v>2.8958333333333336E-3</v>
      </c>
      <c r="F124" s="2">
        <f t="shared" si="12"/>
        <v>650.4791729125028</v>
      </c>
      <c r="G124" s="2">
        <f t="shared" si="13"/>
        <v>-1.3307664300952955E-3</v>
      </c>
      <c r="N124" s="2">
        <v>1028.3856179213858</v>
      </c>
      <c r="O124" s="2">
        <v>4.7115466382595769E-2</v>
      </c>
    </row>
    <row r="125" spans="1:15" x14ac:dyDescent="0.15">
      <c r="A125" s="1">
        <v>203.73</v>
      </c>
      <c r="B125" s="2">
        <v>0.28599999999999998</v>
      </c>
      <c r="C125" s="2">
        <f t="shared" si="9"/>
        <v>4.4274284592352539E-2</v>
      </c>
      <c r="D125" s="2">
        <f t="shared" si="10"/>
        <v>678.6475682878081</v>
      </c>
      <c r="E125" s="2">
        <f t="shared" si="11"/>
        <v>2.9791666666666664E-3</v>
      </c>
      <c r="F125" s="2">
        <f t="shared" si="12"/>
        <v>680.66937250166563</v>
      </c>
      <c r="G125" s="2">
        <f t="shared" si="13"/>
        <v>-1.4432818272340883E-3</v>
      </c>
      <c r="N125" s="2">
        <v>1029.8129510881636</v>
      </c>
      <c r="O125" s="2">
        <v>4.7643120331334804E-2</v>
      </c>
    </row>
    <row r="126" spans="1:15" x14ac:dyDescent="0.15">
      <c r="A126" s="1">
        <v>206.69</v>
      </c>
      <c r="B126" s="2">
        <v>0.30499999999999999</v>
      </c>
      <c r="C126" s="2">
        <f t="shared" si="9"/>
        <v>1.4320963762155924E-2</v>
      </c>
      <c r="D126" s="2">
        <f t="shared" si="10"/>
        <v>688.50766155896076</v>
      </c>
      <c r="E126" s="2">
        <f t="shared" si="11"/>
        <v>3.1770833333333334E-3</v>
      </c>
      <c r="F126" s="2">
        <f t="shared" si="12"/>
        <v>690.69510777537209</v>
      </c>
      <c r="G126" s="2">
        <f t="shared" si="13"/>
        <v>-1.310162057150727E-3</v>
      </c>
      <c r="N126" s="2">
        <v>1027.315023317788</v>
      </c>
      <c r="O126" s="2">
        <v>4.8035859407794132E-2</v>
      </c>
    </row>
    <row r="127" spans="1:15" x14ac:dyDescent="0.15">
      <c r="A127" s="1">
        <v>211.06</v>
      </c>
      <c r="B127" s="2">
        <v>0.374</v>
      </c>
      <c r="C127" s="2">
        <f t="shared" si="9"/>
        <v>2.0705012792570855E-2</v>
      </c>
      <c r="D127" s="2">
        <f t="shared" si="10"/>
        <v>703.06462358427723</v>
      </c>
      <c r="E127" s="2">
        <f t="shared" si="11"/>
        <v>3.8958333333333332E-3</v>
      </c>
      <c r="F127" s="2">
        <f t="shared" si="12"/>
        <v>705.80364618032434</v>
      </c>
      <c r="G127" s="2">
        <f t="shared" si="13"/>
        <v>-6.887112340356813E-4</v>
      </c>
      <c r="N127" s="2">
        <v>1029.254661475683</v>
      </c>
      <c r="O127" s="2">
        <v>4.9749889245423617E-2</v>
      </c>
    </row>
    <row r="128" spans="1:15" x14ac:dyDescent="0.15">
      <c r="A128" s="1">
        <v>208.38</v>
      </c>
      <c r="B128" s="2">
        <v>0.32800000000000001</v>
      </c>
      <c r="C128" s="2">
        <f t="shared" si="9"/>
        <v>-1.2861119109319545E-2</v>
      </c>
      <c r="D128" s="2">
        <f t="shared" si="10"/>
        <v>694.13724183877423</v>
      </c>
      <c r="E128" s="2">
        <f t="shared" si="11"/>
        <v>3.4166666666666668E-3</v>
      </c>
      <c r="F128" s="2">
        <f t="shared" si="12"/>
        <v>696.50887741505665</v>
      </c>
      <c r="G128" s="2">
        <f t="shared" si="13"/>
        <v>-1.1080147693100003E-3</v>
      </c>
      <c r="N128" s="2">
        <v>1032.2182086942037</v>
      </c>
      <c r="O128" s="2">
        <v>5.0147828289109353E-2</v>
      </c>
    </row>
    <row r="129" spans="1:15" x14ac:dyDescent="0.15">
      <c r="A129" s="1">
        <v>213.96</v>
      </c>
      <c r="B129" s="2">
        <v>0.313</v>
      </c>
      <c r="C129" s="2">
        <f t="shared" si="9"/>
        <v>2.607964105440275E-2</v>
      </c>
      <c r="D129" s="2">
        <f t="shared" si="10"/>
        <v>712.72485009993341</v>
      </c>
      <c r="E129" s="2">
        <f t="shared" si="11"/>
        <v>3.2604166666666667E-3</v>
      </c>
      <c r="F129" s="2">
        <f t="shared" si="12"/>
        <v>715.04863007994675</v>
      </c>
      <c r="G129" s="2">
        <f t="shared" si="13"/>
        <v>-1.3847508426575303E-3</v>
      </c>
      <c r="N129" s="2">
        <v>1031.3374555851656</v>
      </c>
      <c r="O129" s="2">
        <v>4.91223959534016E-2</v>
      </c>
    </row>
    <row r="130" spans="1:15" x14ac:dyDescent="0.15">
      <c r="A130" s="1">
        <v>218.98</v>
      </c>
      <c r="B130" s="2">
        <v>0.32400000000000001</v>
      </c>
      <c r="C130" s="2">
        <f t="shared" si="9"/>
        <v>2.2924467987944022E-2</v>
      </c>
      <c r="D130" s="2">
        <f t="shared" si="10"/>
        <v>729.44703530979348</v>
      </c>
      <c r="E130" s="2">
        <f t="shared" si="11"/>
        <v>3.375E-3</v>
      </c>
      <c r="F130" s="2">
        <f t="shared" si="12"/>
        <v>731.90891905396393</v>
      </c>
      <c r="G130" s="2">
        <f t="shared" si="13"/>
        <v>-1.3794084208700427E-3</v>
      </c>
      <c r="N130" s="2">
        <v>1028.1954665639571</v>
      </c>
      <c r="O130" s="2">
        <v>4.9409468418777081E-2</v>
      </c>
    </row>
    <row r="131" spans="1:15" x14ac:dyDescent="0.15">
      <c r="A131" s="1">
        <v>222.11</v>
      </c>
      <c r="B131" s="2">
        <v>0.33200000000000002</v>
      </c>
      <c r="C131" s="2">
        <f t="shared" si="9"/>
        <v>1.4092116518842122E-2</v>
      </c>
      <c r="D131" s="2">
        <f t="shared" si="10"/>
        <v>739.87341772151899</v>
      </c>
      <c r="E131" s="2">
        <f t="shared" si="11"/>
        <v>3.4583333333333337E-3</v>
      </c>
      <c r="F131" s="2">
        <f t="shared" si="12"/>
        <v>742.43214662447258</v>
      </c>
      <c r="G131" s="2">
        <f t="shared" si="13"/>
        <v>-1.3642349569327138E-3</v>
      </c>
      <c r="N131" s="2">
        <v>1035.3821077614923</v>
      </c>
      <c r="O131" s="2">
        <v>5.0702813349956515E-2</v>
      </c>
    </row>
    <row r="132" spans="1:15" x14ac:dyDescent="0.15">
      <c r="A132" s="1">
        <v>223.62</v>
      </c>
      <c r="B132" s="2">
        <v>0.57499999999999996</v>
      </c>
      <c r="C132" s="2">
        <f t="shared" ref="C132:C195" si="14">(A132-A131)/A132</f>
        <v>6.7525266076379166E-3</v>
      </c>
      <c r="D132" s="2">
        <f t="shared" si="10"/>
        <v>744.90339773484345</v>
      </c>
      <c r="E132" s="2">
        <f t="shared" si="11"/>
        <v>5.9895833333333329E-3</v>
      </c>
      <c r="F132" s="2">
        <f t="shared" si="12"/>
        <v>749.36505871085956</v>
      </c>
      <c r="G132" s="2">
        <f t="shared" si="13"/>
        <v>1.1223697302858498E-3</v>
      </c>
      <c r="N132" s="2">
        <v>1032.4941094825672</v>
      </c>
      <c r="O132" s="2">
        <v>5.0037147969522383E-2</v>
      </c>
    </row>
    <row r="133" spans="1:15" x14ac:dyDescent="0.15">
      <c r="A133" s="1">
        <v>225.77</v>
      </c>
      <c r="B133" s="2">
        <v>0.34</v>
      </c>
      <c r="C133" s="2">
        <f t="shared" si="14"/>
        <v>9.522965850201558E-3</v>
      </c>
      <c r="D133" s="2">
        <f t="shared" si="10"/>
        <v>752.06528980679548</v>
      </c>
      <c r="E133" s="2">
        <f t="shared" si="11"/>
        <v>3.5416666666666669E-3</v>
      </c>
      <c r="F133" s="2">
        <f t="shared" si="12"/>
        <v>754.72885437486127</v>
      </c>
      <c r="G133" s="2">
        <f t="shared" si="13"/>
        <v>-1.3605617896095801E-3</v>
      </c>
      <c r="N133" s="2">
        <v>1033.2160046080389</v>
      </c>
      <c r="O133" s="2">
        <v>5.0220942576932728E-2</v>
      </c>
    </row>
    <row r="134" spans="1:15" x14ac:dyDescent="0.15">
      <c r="A134" s="1">
        <v>230.28</v>
      </c>
      <c r="B134" s="2">
        <v>0.33600000000000002</v>
      </c>
      <c r="C134" s="2">
        <f t="shared" si="14"/>
        <v>1.9584853222164283E-2</v>
      </c>
      <c r="D134" s="2">
        <f t="shared" si="10"/>
        <v>767.08860759493678</v>
      </c>
      <c r="E134" s="2">
        <f t="shared" si="11"/>
        <v>3.5000000000000001E-3</v>
      </c>
      <c r="F134" s="2">
        <f t="shared" si="12"/>
        <v>769.77341772151908</v>
      </c>
      <c r="G134" s="2">
        <f t="shared" si="13"/>
        <v>-1.4998845975037378E-3</v>
      </c>
      <c r="N134" s="2">
        <v>1031.2691615312015</v>
      </c>
      <c r="O134" s="2">
        <v>5.222207270869951E-2</v>
      </c>
    </row>
    <row r="135" spans="1:15" x14ac:dyDescent="0.15">
      <c r="A135" s="1">
        <v>233.9</v>
      </c>
      <c r="B135" s="2">
        <v>0.25900000000000001</v>
      </c>
      <c r="C135" s="2">
        <f t="shared" si="14"/>
        <v>1.5476699444206946E-2</v>
      </c>
      <c r="D135" s="2">
        <f t="shared" si="10"/>
        <v>779.14723517654897</v>
      </c>
      <c r="E135" s="2">
        <f t="shared" si="11"/>
        <v>2.6979166666666666E-3</v>
      </c>
      <c r="F135" s="2">
        <f t="shared" si="12"/>
        <v>781.24930948811914</v>
      </c>
      <c r="G135" s="2">
        <f t="shared" si="13"/>
        <v>-2.3779921199079024E-3</v>
      </c>
      <c r="N135" s="2">
        <v>1032.6099683544305</v>
      </c>
      <c r="O135" s="2">
        <v>5.121480204043638E-2</v>
      </c>
    </row>
    <row r="136" spans="1:15" x14ac:dyDescent="0.15">
      <c r="A136" s="1">
        <v>238.17000000000002</v>
      </c>
      <c r="B136" s="2">
        <v>0.33600000000000002</v>
      </c>
      <c r="C136" s="2">
        <f t="shared" si="14"/>
        <v>1.7928370491665659E-2</v>
      </c>
      <c r="D136" s="2">
        <f t="shared" si="10"/>
        <v>793.37108594270501</v>
      </c>
      <c r="E136" s="2">
        <f t="shared" si="11"/>
        <v>3.5000000000000001E-3</v>
      </c>
      <c r="F136" s="2">
        <f t="shared" si="12"/>
        <v>796.14788474350451</v>
      </c>
      <c r="G136" s="2">
        <f t="shared" si="13"/>
        <v>-1.6709844571979504E-3</v>
      </c>
      <c r="N136" s="2">
        <v>1033.2777193676438</v>
      </c>
      <c r="O136" s="2">
        <v>5.1517441079258833E-2</v>
      </c>
    </row>
    <row r="137" spans="1:15" x14ac:dyDescent="0.15">
      <c r="A137" s="1">
        <v>241.09</v>
      </c>
      <c r="B137" s="2">
        <v>0.40500000000000003</v>
      </c>
      <c r="C137" s="2">
        <f t="shared" si="14"/>
        <v>1.2111659546227498E-2</v>
      </c>
      <c r="D137" s="2">
        <f t="shared" si="10"/>
        <v>803.09793471019327</v>
      </c>
      <c r="E137" s="2">
        <f t="shared" si="11"/>
        <v>4.2187500000000003E-3</v>
      </c>
      <c r="F137" s="2">
        <f t="shared" si="12"/>
        <v>806.48600412225187</v>
      </c>
      <c r="G137" s="2">
        <f t="shared" si="13"/>
        <v>-1.0183198159799487E-3</v>
      </c>
      <c r="N137" s="2">
        <v>1032.5793054630246</v>
      </c>
      <c r="O137" s="2">
        <v>5.1907499347347244E-2</v>
      </c>
    </row>
    <row r="138" spans="1:15" x14ac:dyDescent="0.15">
      <c r="A138" s="1">
        <v>239.84</v>
      </c>
      <c r="B138" s="2">
        <v>0.34</v>
      </c>
      <c r="C138" s="2">
        <f t="shared" si="14"/>
        <v>-5.2118078719146097E-3</v>
      </c>
      <c r="D138" s="2">
        <f t="shared" si="10"/>
        <v>798.93404397068628</v>
      </c>
      <c r="E138" s="2">
        <f t="shared" si="11"/>
        <v>3.5416666666666669E-3</v>
      </c>
      <c r="F138" s="2">
        <f t="shared" si="12"/>
        <v>801.76360204308253</v>
      </c>
      <c r="G138" s="2">
        <f t="shared" si="13"/>
        <v>-1.6656790299007791E-3</v>
      </c>
      <c r="N138" s="2">
        <v>1034.713930296469</v>
      </c>
      <c r="O138" s="2">
        <v>5.201305841420404E-2</v>
      </c>
    </row>
    <row r="139" spans="1:15" x14ac:dyDescent="0.15">
      <c r="A139" s="1">
        <v>245.97</v>
      </c>
      <c r="B139" s="2">
        <v>0.40899999999999997</v>
      </c>
      <c r="C139" s="2">
        <f t="shared" si="14"/>
        <v>2.4921738423384947E-2</v>
      </c>
      <c r="D139" s="2">
        <f t="shared" si="10"/>
        <v>819.35376415722851</v>
      </c>
      <c r="E139" s="2">
        <f t="shared" si="11"/>
        <v>4.2604166666666667E-3</v>
      </c>
      <c r="F139" s="2">
        <f t="shared" si="12"/>
        <v>822.84455258994001</v>
      </c>
      <c r="G139" s="2">
        <f t="shared" si="13"/>
        <v>-1.0826550750740651E-3</v>
      </c>
      <c r="N139" s="2">
        <v>1031.9365423051299</v>
      </c>
      <c r="O139" s="2">
        <v>5.2524409348624193E-2</v>
      </c>
    </row>
    <row r="140" spans="1:15" x14ac:dyDescent="0.15">
      <c r="A140" s="1">
        <v>249.46</v>
      </c>
      <c r="B140" s="2">
        <v>0.34699999999999998</v>
      </c>
      <c r="C140" s="2">
        <f t="shared" si="14"/>
        <v>1.399021887276521E-2</v>
      </c>
      <c r="D140" s="2">
        <f t="shared" si="10"/>
        <v>830.97934710193204</v>
      </c>
      <c r="E140" s="2">
        <f t="shared" si="11"/>
        <v>3.6145833333333329E-3</v>
      </c>
      <c r="F140" s="2">
        <f t="shared" si="12"/>
        <v>833.98299120031095</v>
      </c>
      <c r="G140" s="2">
        <f t="shared" si="13"/>
        <v>-1.801638389925273E-3</v>
      </c>
      <c r="N140" s="2">
        <v>1036.5378608705307</v>
      </c>
      <c r="O140" s="2">
        <v>5.3602533223916726E-2</v>
      </c>
    </row>
    <row r="141" spans="1:15" x14ac:dyDescent="0.15">
      <c r="A141" s="1">
        <v>254.15</v>
      </c>
      <c r="B141" s="2">
        <v>0.39</v>
      </c>
      <c r="C141" s="2">
        <f t="shared" si="14"/>
        <v>1.8453669093055274E-2</v>
      </c>
      <c r="D141" s="2">
        <f t="shared" si="10"/>
        <v>846.60226515656234</v>
      </c>
      <c r="E141" s="2">
        <f t="shared" si="11"/>
        <v>4.0625000000000001E-3</v>
      </c>
      <c r="F141" s="2">
        <f t="shared" si="12"/>
        <v>850.04158685876098</v>
      </c>
      <c r="G141" s="2">
        <f t="shared" si="13"/>
        <v>-1.4571402348597428E-3</v>
      </c>
      <c r="N141" s="2">
        <v>1037.4686691511213</v>
      </c>
      <c r="O141" s="2">
        <v>5.3093183338894352E-2</v>
      </c>
    </row>
    <row r="142" spans="1:15" x14ac:dyDescent="0.15">
      <c r="A142" s="1">
        <v>258.46999999999997</v>
      </c>
      <c r="B142" s="2">
        <v>0.44800000000000001</v>
      </c>
      <c r="C142" s="2">
        <f t="shared" si="14"/>
        <v>1.6713738538321529E-2</v>
      </c>
      <c r="D142" s="2">
        <f t="shared" si="10"/>
        <v>860.99267155229836</v>
      </c>
      <c r="E142" s="2">
        <f t="shared" si="11"/>
        <v>4.6666666666666671E-3</v>
      </c>
      <c r="F142" s="2">
        <f t="shared" si="12"/>
        <v>865.01063735287573</v>
      </c>
      <c r="G142" s="2">
        <f t="shared" si="13"/>
        <v>-9.4928107916255559E-4</v>
      </c>
      <c r="N142" s="2">
        <v>1037.5121585609593</v>
      </c>
      <c r="O142" s="2">
        <v>5.3478078196512513E-2</v>
      </c>
    </row>
    <row r="143" spans="1:15" x14ac:dyDescent="0.15">
      <c r="A143" s="1">
        <v>262.27999999999997</v>
      </c>
      <c r="B143" s="2">
        <v>0.374</v>
      </c>
      <c r="C143" s="2">
        <f t="shared" si="14"/>
        <v>1.4526460271465619E-2</v>
      </c>
      <c r="D143" s="2">
        <f t="shared" si="10"/>
        <v>873.68421052631584</v>
      </c>
      <c r="E143" s="2">
        <f t="shared" si="11"/>
        <v>3.8958333333333332E-3</v>
      </c>
      <c r="F143" s="2">
        <f t="shared" si="12"/>
        <v>877.08793859649131</v>
      </c>
      <c r="G143" s="2">
        <f t="shared" si="13"/>
        <v>-1.799450754129156E-3</v>
      </c>
      <c r="N143" s="2">
        <v>1034.4578794692427</v>
      </c>
      <c r="O143" s="2">
        <v>5.4069326348890272E-2</v>
      </c>
    </row>
    <row r="144" spans="1:15" x14ac:dyDescent="0.15">
      <c r="A144" s="1">
        <v>262.84999999999997</v>
      </c>
      <c r="B144" s="2">
        <v>0.39</v>
      </c>
      <c r="C144" s="2">
        <f t="shared" si="14"/>
        <v>2.1685371885105317E-3</v>
      </c>
      <c r="D144" s="2">
        <f t="shared" si="10"/>
        <v>875.58294470353087</v>
      </c>
      <c r="E144" s="2">
        <f t="shared" si="11"/>
        <v>4.0625000000000001E-3</v>
      </c>
      <c r="F144" s="2">
        <f t="shared" si="12"/>
        <v>879.14000041638906</v>
      </c>
      <c r="G144" s="2">
        <f t="shared" si="13"/>
        <v>-1.6458054793894806E-3</v>
      </c>
      <c r="N144" s="2">
        <v>1039.6559016211415</v>
      </c>
      <c r="O144" s="2">
        <v>5.5713712677216753E-2</v>
      </c>
    </row>
    <row r="145" spans="1:15" x14ac:dyDescent="0.15">
      <c r="A145" s="1">
        <v>257.8</v>
      </c>
      <c r="B145" s="2">
        <v>0.436</v>
      </c>
      <c r="C145" s="2">
        <f t="shared" si="14"/>
        <v>-1.9588828549262818E-2</v>
      </c>
      <c r="D145" s="2">
        <f t="shared" si="10"/>
        <v>858.76082611592278</v>
      </c>
      <c r="E145" s="2">
        <f t="shared" si="11"/>
        <v>4.5416666666666669E-3</v>
      </c>
      <c r="F145" s="2">
        <f t="shared" si="12"/>
        <v>862.66103153453264</v>
      </c>
      <c r="G145" s="2">
        <f t="shared" si="13"/>
        <v>-1.0591788037445258E-3</v>
      </c>
      <c r="N145" s="2">
        <v>1036.9882855873861</v>
      </c>
      <c r="O145" s="2">
        <v>5.4586568205911658E-2</v>
      </c>
    </row>
    <row r="146" spans="1:15" x14ac:dyDescent="0.15">
      <c r="A146" s="1">
        <v>263.88</v>
      </c>
      <c r="B146" s="2">
        <v>0.39</v>
      </c>
      <c r="C146" s="2">
        <f t="shared" si="14"/>
        <v>2.3040776110353132E-2</v>
      </c>
      <c r="D146" s="2">
        <f t="shared" si="10"/>
        <v>879.0139906728848</v>
      </c>
      <c r="E146" s="2">
        <f t="shared" si="11"/>
        <v>4.0625000000000001E-3</v>
      </c>
      <c r="F146" s="2">
        <f t="shared" si="12"/>
        <v>882.58498500999349</v>
      </c>
      <c r="G146" s="2">
        <f t="shared" si="13"/>
        <v>-1.6681417094889794E-3</v>
      </c>
      <c r="N146" s="2">
        <v>1039.4034660920495</v>
      </c>
      <c r="O146" s="2">
        <v>5.4956367372046219E-2</v>
      </c>
    </row>
    <row r="147" spans="1:15" x14ac:dyDescent="0.15">
      <c r="A147" s="1">
        <v>269.78999999999996</v>
      </c>
      <c r="B147" s="2">
        <v>0.58299999999999996</v>
      </c>
      <c r="C147" s="2">
        <f t="shared" si="14"/>
        <v>2.1905926831980314E-2</v>
      </c>
      <c r="D147" s="2">
        <f t="shared" si="10"/>
        <v>898.70086608927363</v>
      </c>
      <c r="E147" s="2">
        <f t="shared" si="11"/>
        <v>6.0729166666666666E-3</v>
      </c>
      <c r="F147" s="2">
        <f t="shared" si="12"/>
        <v>904.1586015572949</v>
      </c>
      <c r="G147" s="2">
        <f t="shared" si="13"/>
        <v>2.0397653703296739E-4</v>
      </c>
      <c r="N147" s="2">
        <v>1034.7289095464137</v>
      </c>
      <c r="O147" s="2">
        <v>5.5398988373614899E-2</v>
      </c>
    </row>
    <row r="148" spans="1:15" x14ac:dyDescent="0.15">
      <c r="A148" s="1">
        <v>273.81</v>
      </c>
      <c r="B148" s="2">
        <v>0.40500000000000003</v>
      </c>
      <c r="C148" s="2">
        <f t="shared" si="14"/>
        <v>1.4681713597019972E-2</v>
      </c>
      <c r="D148" s="2">
        <f t="shared" ref="D148:D211" si="15">A148*1000/300.2</f>
        <v>912.09193870752836</v>
      </c>
      <c r="E148" s="2">
        <f t="shared" ref="E148:E211" si="16">B148/96</f>
        <v>4.2187500000000003E-3</v>
      </c>
      <c r="F148" s="2">
        <f t="shared" ref="F148:F211" si="17">D148*(1+E148)</f>
        <v>915.93982657395065</v>
      </c>
      <c r="G148" s="2">
        <f t="shared" ref="G148:G211" si="18">LN(1+E148)-D148/153609</f>
        <v>-1.7278746206940941E-3</v>
      </c>
      <c r="N148" s="2">
        <v>1041.8543359982234</v>
      </c>
      <c r="O148" s="2">
        <v>5.782605894849769E-2</v>
      </c>
    </row>
    <row r="149" spans="1:15" x14ac:dyDescent="0.15">
      <c r="A149" s="1">
        <v>277.57</v>
      </c>
      <c r="B149" s="2">
        <v>0.432</v>
      </c>
      <c r="C149" s="2">
        <f t="shared" si="14"/>
        <v>1.354613250711529E-2</v>
      </c>
      <c r="D149" s="2">
        <f t="shared" si="15"/>
        <v>924.61692205196539</v>
      </c>
      <c r="E149" s="2">
        <f t="shared" si="16"/>
        <v>4.4999999999999997E-3</v>
      </c>
      <c r="F149" s="2">
        <f t="shared" si="17"/>
        <v>928.7776982011992</v>
      </c>
      <c r="G149" s="2">
        <f t="shared" si="18"/>
        <v>-1.5293834540583062E-3</v>
      </c>
      <c r="N149" s="2">
        <v>1038.280146568954</v>
      </c>
      <c r="O149" s="2">
        <v>5.6175214830349797E-2</v>
      </c>
    </row>
    <row r="150" spans="1:15" x14ac:dyDescent="0.15">
      <c r="A150" s="1">
        <v>280.45</v>
      </c>
      <c r="B150" s="2">
        <v>0.42799999999999999</v>
      </c>
      <c r="C150" s="2">
        <f t="shared" si="14"/>
        <v>1.0269210197896223E-2</v>
      </c>
      <c r="D150" s="2">
        <f t="shared" si="15"/>
        <v>934.21052631578948</v>
      </c>
      <c r="E150" s="2">
        <f t="shared" si="16"/>
        <v>4.4583333333333332E-3</v>
      </c>
      <c r="F150" s="2">
        <f t="shared" si="17"/>
        <v>938.37554824561391</v>
      </c>
      <c r="G150" s="2">
        <f t="shared" si="18"/>
        <v>-1.6333190226518546E-3</v>
      </c>
      <c r="N150" s="2">
        <v>1039.4766773539864</v>
      </c>
      <c r="O150" s="2">
        <v>5.6433745040997095E-2</v>
      </c>
    </row>
    <row r="151" spans="1:15" x14ac:dyDescent="0.15">
      <c r="A151" s="1">
        <v>280.23999999999995</v>
      </c>
      <c r="B151" s="2">
        <v>0.432</v>
      </c>
      <c r="C151" s="2">
        <f t="shared" si="14"/>
        <v>-7.493576934057822E-4</v>
      </c>
      <c r="D151" s="2">
        <f t="shared" si="15"/>
        <v>933.51099267155212</v>
      </c>
      <c r="E151" s="2">
        <f t="shared" si="16"/>
        <v>4.4999999999999997E-3</v>
      </c>
      <c r="F151" s="2">
        <f t="shared" si="17"/>
        <v>937.71179213857408</v>
      </c>
      <c r="G151" s="2">
        <f t="shared" si="18"/>
        <v>-1.587284167034673E-3</v>
      </c>
      <c r="N151" s="2">
        <v>1040.2032412419496</v>
      </c>
      <c r="O151" s="2">
        <v>5.6960788459797143E-2</v>
      </c>
    </row>
    <row r="152" spans="1:15" x14ac:dyDescent="0.15">
      <c r="A152" s="1">
        <v>281.11999999999995</v>
      </c>
      <c r="B152" s="2">
        <v>0.60599999999999998</v>
      </c>
      <c r="C152" s="2">
        <f t="shared" si="14"/>
        <v>3.1303357996584932E-3</v>
      </c>
      <c r="D152" s="2">
        <f t="shared" si="15"/>
        <v>936.44237175216506</v>
      </c>
      <c r="E152" s="2">
        <f t="shared" si="16"/>
        <v>6.3124999999999995E-3</v>
      </c>
      <c r="F152" s="2">
        <f t="shared" si="17"/>
        <v>942.3536642238505</v>
      </c>
      <c r="G152" s="2">
        <f t="shared" si="18"/>
        <v>1.963868020776402E-4</v>
      </c>
      <c r="N152" s="2">
        <v>1035.9944873556519</v>
      </c>
      <c r="O152" s="2">
        <v>5.7517696174752483E-2</v>
      </c>
    </row>
    <row r="153" spans="1:15" x14ac:dyDescent="0.15">
      <c r="A153" s="1">
        <v>281.11999999999995</v>
      </c>
      <c r="B153" s="2">
        <v>0.54</v>
      </c>
      <c r="C153" s="2">
        <f t="shared" si="14"/>
        <v>0</v>
      </c>
      <c r="D153" s="2">
        <f t="shared" si="15"/>
        <v>936.44237175216506</v>
      </c>
      <c r="E153" s="2">
        <f t="shared" si="16"/>
        <v>5.6250000000000007E-3</v>
      </c>
      <c r="F153" s="2">
        <f t="shared" si="17"/>
        <v>941.709860093271</v>
      </c>
      <c r="G153" s="2">
        <f t="shared" si="18"/>
        <v>-4.8703405643196144E-4</v>
      </c>
      <c r="N153" s="2">
        <v>1042.7915660393073</v>
      </c>
      <c r="O153" s="2">
        <v>6.0167250708273307E-2</v>
      </c>
    </row>
    <row r="154" spans="1:15" x14ac:dyDescent="0.15">
      <c r="A154" s="1">
        <v>279.52</v>
      </c>
      <c r="B154" s="2">
        <v>0.502</v>
      </c>
      <c r="C154" s="2">
        <f t="shared" si="14"/>
        <v>-5.7240984544932958E-3</v>
      </c>
      <c r="D154" s="2">
        <f t="shared" si="15"/>
        <v>931.11259160559632</v>
      </c>
      <c r="E154" s="2">
        <f t="shared" si="16"/>
        <v>5.2291666666666667E-3</v>
      </c>
      <c r="F154" s="2">
        <f t="shared" si="17"/>
        <v>935.98153453253383</v>
      </c>
      <c r="G154" s="2">
        <f t="shared" si="18"/>
        <v>-8.4603371354022468E-4</v>
      </c>
      <c r="N154" s="2">
        <v>1039.6116824894514</v>
      </c>
      <c r="O154" s="2">
        <v>5.8144467619358847E-2</v>
      </c>
    </row>
    <row r="155" spans="1:15" x14ac:dyDescent="0.15">
      <c r="A155" s="1">
        <v>278.64999999999998</v>
      </c>
      <c r="B155" s="2">
        <v>0.52900000000000003</v>
      </c>
      <c r="C155" s="2">
        <f t="shared" si="14"/>
        <v>-3.1221963036066917E-3</v>
      </c>
      <c r="D155" s="2">
        <f t="shared" si="15"/>
        <v>928.21452365089942</v>
      </c>
      <c r="E155" s="2">
        <f t="shared" si="16"/>
        <v>5.5104166666666669E-3</v>
      </c>
      <c r="F155" s="2">
        <f t="shared" si="17"/>
        <v>933.32937243226741</v>
      </c>
      <c r="G155" s="2">
        <f t="shared" si="18"/>
        <v>-5.4741937473532388E-4</v>
      </c>
      <c r="N155" s="2">
        <v>1039.5659216772151</v>
      </c>
      <c r="O155" s="2">
        <v>5.8478845389687263E-2</v>
      </c>
    </row>
    <row r="156" spans="1:15" x14ac:dyDescent="0.15">
      <c r="A156" s="1">
        <v>279.46999999999997</v>
      </c>
      <c r="B156" s="2">
        <v>0.72899999999999998</v>
      </c>
      <c r="C156" s="2">
        <f t="shared" si="14"/>
        <v>2.9341253086198637E-3</v>
      </c>
      <c r="D156" s="2">
        <f t="shared" si="15"/>
        <v>930.94603597601588</v>
      </c>
      <c r="E156" s="2">
        <f t="shared" si="16"/>
        <v>7.5937499999999998E-3</v>
      </c>
      <c r="F156" s="2">
        <f t="shared" si="17"/>
        <v>938.01540743670876</v>
      </c>
      <c r="G156" s="2">
        <f t="shared" si="18"/>
        <v>1.5045711373404633E-3</v>
      </c>
      <c r="N156" s="2">
        <v>1039.2585734510326</v>
      </c>
      <c r="O156" s="2">
        <v>6.0835889032070462E-2</v>
      </c>
    </row>
    <row r="157" spans="1:15" x14ac:dyDescent="0.15">
      <c r="A157" s="1">
        <v>279.92999999999995</v>
      </c>
      <c r="B157" s="2">
        <v>0.52500000000000002</v>
      </c>
      <c r="C157" s="2">
        <f t="shared" si="14"/>
        <v>1.6432679598470318E-3</v>
      </c>
      <c r="D157" s="2">
        <f t="shared" si="15"/>
        <v>932.47834776815444</v>
      </c>
      <c r="E157" s="2">
        <f t="shared" si="16"/>
        <v>5.4687500000000005E-3</v>
      </c>
      <c r="F157" s="2">
        <f t="shared" si="17"/>
        <v>937.5778387325114</v>
      </c>
      <c r="G157" s="2">
        <f t="shared" si="18"/>
        <v>-6.1661620273280923E-4</v>
      </c>
      <c r="N157" s="2">
        <v>1043.7507807295137</v>
      </c>
      <c r="O157" s="2">
        <v>6.1602184858383487E-2</v>
      </c>
    </row>
    <row r="158" spans="1:15" x14ac:dyDescent="0.15">
      <c r="A158" s="1">
        <v>278.75</v>
      </c>
      <c r="B158" s="2">
        <v>0.66</v>
      </c>
      <c r="C158" s="2">
        <f t="shared" si="14"/>
        <v>-4.2331838565020626E-3</v>
      </c>
      <c r="D158" s="2">
        <f t="shared" si="15"/>
        <v>928.54763491005997</v>
      </c>
      <c r="E158" s="2">
        <f t="shared" si="16"/>
        <v>6.875E-3</v>
      </c>
      <c r="F158" s="2">
        <f t="shared" si="17"/>
        <v>934.93139990006659</v>
      </c>
      <c r="G158" s="2">
        <f t="shared" si="18"/>
        <v>8.0659714304831716E-4</v>
      </c>
      <c r="N158" s="2">
        <v>1044.2597382994668</v>
      </c>
      <c r="O158" s="2">
        <v>6.1745991038982567E-2</v>
      </c>
    </row>
    <row r="159" spans="1:15" x14ac:dyDescent="0.15">
      <c r="A159" s="1">
        <v>280.39999999999998</v>
      </c>
      <c r="B159" s="2">
        <v>0.84499999999999997</v>
      </c>
      <c r="C159" s="2">
        <f t="shared" si="14"/>
        <v>5.8844507845933576E-3</v>
      </c>
      <c r="D159" s="2">
        <f t="shared" si="15"/>
        <v>934.04397068620926</v>
      </c>
      <c r="E159" s="2">
        <f t="shared" si="16"/>
        <v>8.8020833333333336E-3</v>
      </c>
      <c r="F159" s="2">
        <f t="shared" si="17"/>
        <v>942.26550355318682</v>
      </c>
      <c r="G159" s="2">
        <f t="shared" si="18"/>
        <v>2.6829116808330831E-3</v>
      </c>
      <c r="N159" s="2">
        <v>1043.4425716189205</v>
      </c>
      <c r="O159" s="2">
        <v>5.9898427606221785E-2</v>
      </c>
    </row>
    <row r="160" spans="1:15" x14ac:dyDescent="0.15">
      <c r="A160" s="1">
        <v>280.45</v>
      </c>
      <c r="B160" s="2">
        <v>0.76400000000000001</v>
      </c>
      <c r="C160" s="2">
        <f t="shared" si="14"/>
        <v>1.7828489926907245E-4</v>
      </c>
      <c r="D160" s="2">
        <f t="shared" si="15"/>
        <v>934.21052631578948</v>
      </c>
      <c r="E160" s="2">
        <f t="shared" si="16"/>
        <v>7.9583333333333329E-3</v>
      </c>
      <c r="F160" s="2">
        <f t="shared" si="17"/>
        <v>941.64528508771923</v>
      </c>
      <c r="G160" s="2">
        <f t="shared" si="18"/>
        <v>1.845089387437996E-3</v>
      </c>
      <c r="N160" s="2">
        <v>1039.5972053353319</v>
      </c>
      <c r="O160" s="2">
        <v>6.0265168905919278E-2</v>
      </c>
    </row>
    <row r="161" spans="1:15" x14ac:dyDescent="0.15">
      <c r="A161" s="1">
        <v>280.81</v>
      </c>
      <c r="B161" s="2">
        <v>0.79500000000000004</v>
      </c>
      <c r="C161" s="2">
        <f t="shared" si="14"/>
        <v>1.2820056265802986E-3</v>
      </c>
      <c r="D161" s="2">
        <f t="shared" si="15"/>
        <v>935.40972684876749</v>
      </c>
      <c r="E161" s="2">
        <f t="shared" si="16"/>
        <v>8.2812500000000004E-3</v>
      </c>
      <c r="F161" s="2">
        <f t="shared" si="17"/>
        <v>943.15608864923388</v>
      </c>
      <c r="G161" s="2">
        <f t="shared" si="18"/>
        <v>2.1575983218241179E-3</v>
      </c>
      <c r="N161" s="2">
        <v>1044.937912225183</v>
      </c>
      <c r="O161" s="2">
        <v>6.1330485483972505E-2</v>
      </c>
    </row>
    <row r="162" spans="1:15" x14ac:dyDescent="0.15">
      <c r="A162" s="1">
        <v>280.39999999999998</v>
      </c>
      <c r="B162" s="2">
        <v>0.81799999999999995</v>
      </c>
      <c r="C162" s="2">
        <f t="shared" si="14"/>
        <v>-1.4621968616263376E-3</v>
      </c>
      <c r="D162" s="2">
        <f t="shared" si="15"/>
        <v>934.04397068620926</v>
      </c>
      <c r="E162" s="2">
        <f t="shared" si="16"/>
        <v>8.5208333333333334E-3</v>
      </c>
      <c r="F162" s="2">
        <f t="shared" si="17"/>
        <v>942.00280368643132</v>
      </c>
      <c r="G162" s="2">
        <f t="shared" si="18"/>
        <v>2.4040767957498608E-3</v>
      </c>
      <c r="N162" s="2">
        <v>1042.1945480790582</v>
      </c>
      <c r="O162" s="2">
        <v>6.1004234681161555E-2</v>
      </c>
    </row>
    <row r="163" spans="1:15" x14ac:dyDescent="0.15">
      <c r="A163" s="1">
        <v>281.38</v>
      </c>
      <c r="B163" s="2">
        <v>0.86099999999999999</v>
      </c>
      <c r="C163" s="2">
        <f t="shared" si="14"/>
        <v>3.4828346008956507E-3</v>
      </c>
      <c r="D163" s="2">
        <f t="shared" si="15"/>
        <v>937.30846102598275</v>
      </c>
      <c r="E163" s="2">
        <f t="shared" si="16"/>
        <v>8.9687499999999993E-3</v>
      </c>
      <c r="F163" s="2">
        <f t="shared" si="17"/>
        <v>945.71494628580956</v>
      </c>
      <c r="G163" s="2">
        <f t="shared" si="18"/>
        <v>2.8268585405624288E-3</v>
      </c>
      <c r="N163" s="2">
        <v>1042.0151086775484</v>
      </c>
      <c r="O163" s="2">
        <v>6.1348267725410938E-2</v>
      </c>
    </row>
    <row r="164" spans="1:15" x14ac:dyDescent="0.15">
      <c r="A164" s="1">
        <v>281.07</v>
      </c>
      <c r="B164" s="2">
        <v>0.86399999999999999</v>
      </c>
      <c r="C164" s="2">
        <f t="shared" si="14"/>
        <v>-1.1029280962038008E-3</v>
      </c>
      <c r="D164" s="2">
        <f t="shared" si="15"/>
        <v>936.27581612258496</v>
      </c>
      <c r="E164" s="2">
        <f t="shared" si="16"/>
        <v>8.9999999999999993E-3</v>
      </c>
      <c r="F164" s="2">
        <f t="shared" si="17"/>
        <v>944.70229846768814</v>
      </c>
      <c r="G164" s="2">
        <f t="shared" si="18"/>
        <v>2.8645528335437829E-3</v>
      </c>
      <c r="N164" s="2">
        <v>1044.9185459693538</v>
      </c>
      <c r="O164" s="2">
        <v>6.3786583216795104E-2</v>
      </c>
    </row>
    <row r="165" spans="1:15" x14ac:dyDescent="0.15">
      <c r="A165" s="1">
        <v>280.85999999999996</v>
      </c>
      <c r="B165" s="2">
        <v>0.96499999999999997</v>
      </c>
      <c r="C165" s="2">
        <f t="shared" si="14"/>
        <v>-7.4770348216206088E-4</v>
      </c>
      <c r="D165" s="2">
        <f t="shared" si="15"/>
        <v>935.57628247834759</v>
      </c>
      <c r="E165" s="2">
        <f t="shared" si="16"/>
        <v>1.0052083333333333E-2</v>
      </c>
      <c r="F165" s="2">
        <f t="shared" si="17"/>
        <v>944.98077323451014</v>
      </c>
      <c r="G165" s="2">
        <f t="shared" si="18"/>
        <v>3.911262631100863E-3</v>
      </c>
      <c r="N165" s="2">
        <v>1046.1542679880081</v>
      </c>
      <c r="O165" s="2">
        <v>6.2116317708595527E-2</v>
      </c>
    </row>
    <row r="166" spans="1:15" x14ac:dyDescent="0.15">
      <c r="A166" s="1">
        <v>281.69</v>
      </c>
      <c r="B166" s="2">
        <v>0.95699999999999996</v>
      </c>
      <c r="C166" s="2">
        <f t="shared" si="14"/>
        <v>2.9465014732508819E-3</v>
      </c>
      <c r="D166" s="2">
        <f t="shared" si="15"/>
        <v>938.34110592938043</v>
      </c>
      <c r="E166" s="2">
        <f t="shared" si="16"/>
        <v>9.9687500000000002E-3</v>
      </c>
      <c r="F166" s="2">
        <f t="shared" si="17"/>
        <v>947.69519382911403</v>
      </c>
      <c r="G166" s="2">
        <f t="shared" si="18"/>
        <v>3.8107561331304054E-3</v>
      </c>
      <c r="N166" s="2">
        <v>1047.0762422274038</v>
      </c>
      <c r="O166" s="2">
        <v>6.2482631983955081E-2</v>
      </c>
    </row>
    <row r="167" spans="1:15" x14ac:dyDescent="0.15">
      <c r="A167" s="1">
        <v>280.45</v>
      </c>
      <c r="B167" s="2">
        <v>0.99199999999999999</v>
      </c>
      <c r="C167" s="2">
        <f t="shared" si="14"/>
        <v>-4.4214655018720243E-3</v>
      </c>
      <c r="D167" s="2">
        <f t="shared" si="15"/>
        <v>934.21052631578948</v>
      </c>
      <c r="E167" s="2">
        <f t="shared" si="16"/>
        <v>1.0333333333333333E-2</v>
      </c>
      <c r="F167" s="2">
        <f t="shared" si="17"/>
        <v>943.86403508771923</v>
      </c>
      <c r="G167" s="2">
        <f t="shared" si="18"/>
        <v>4.1985659790086428E-3</v>
      </c>
      <c r="N167" s="2">
        <v>1045.2033973878524</v>
      </c>
      <c r="O167" s="2">
        <v>6.299294479720334E-2</v>
      </c>
    </row>
    <row r="168" spans="1:15" x14ac:dyDescent="0.15">
      <c r="A168" s="1">
        <v>281.32</v>
      </c>
      <c r="B168" s="2">
        <v>1.3120000000000001</v>
      </c>
      <c r="C168" s="2">
        <f t="shared" si="14"/>
        <v>3.0925636286080072E-3</v>
      </c>
      <c r="D168" s="2">
        <f t="shared" si="15"/>
        <v>937.10859427048638</v>
      </c>
      <c r="E168" s="2">
        <f t="shared" si="16"/>
        <v>1.3666666666666667E-2</v>
      </c>
      <c r="F168" s="2">
        <f t="shared" si="17"/>
        <v>949.91574505884978</v>
      </c>
      <c r="G168" s="2">
        <f t="shared" si="18"/>
        <v>7.4735100741172384E-3</v>
      </c>
      <c r="N168" s="2">
        <v>1046.696607123029</v>
      </c>
      <c r="O168" s="2">
        <v>6.3355469759146438E-2</v>
      </c>
    </row>
    <row r="169" spans="1:15" x14ac:dyDescent="0.15">
      <c r="A169" s="1">
        <v>282.14999999999998</v>
      </c>
      <c r="B169" s="2">
        <v>1.077</v>
      </c>
      <c r="C169" s="2">
        <f t="shared" si="14"/>
        <v>2.9416976785397275E-3</v>
      </c>
      <c r="D169" s="2">
        <f t="shared" si="15"/>
        <v>939.87341772151899</v>
      </c>
      <c r="E169" s="2">
        <f t="shared" si="16"/>
        <v>1.121875E-2</v>
      </c>
      <c r="F169" s="2">
        <f t="shared" si="17"/>
        <v>950.41762262658233</v>
      </c>
      <c r="G169" s="2">
        <f t="shared" si="18"/>
        <v>5.03767751345649E-3</v>
      </c>
      <c r="N169" s="2">
        <v>1046.3022255996002</v>
      </c>
      <c r="O169" s="2">
        <v>6.3699999564231544E-2</v>
      </c>
    </row>
    <row r="170" spans="1:15" x14ac:dyDescent="0.15">
      <c r="A170" s="1">
        <v>282.25</v>
      </c>
      <c r="B170" s="2">
        <v>1.0920000000000001</v>
      </c>
      <c r="C170" s="2">
        <f t="shared" si="14"/>
        <v>3.5429583702399555E-4</v>
      </c>
      <c r="D170" s="2">
        <f t="shared" si="15"/>
        <v>940.20652898067954</v>
      </c>
      <c r="E170" s="2">
        <f t="shared" si="16"/>
        <v>1.1375000000000001E-2</v>
      </c>
      <c r="F170" s="2">
        <f t="shared" si="17"/>
        <v>950.90137824783471</v>
      </c>
      <c r="G170" s="2">
        <f t="shared" si="18"/>
        <v>5.1900135287954582E-3</v>
      </c>
      <c r="N170" s="2">
        <v>1049.0412537475015</v>
      </c>
      <c r="O170" s="2">
        <v>6.4357538423599273E-2</v>
      </c>
    </row>
    <row r="171" spans="1:15" x14ac:dyDescent="0.15">
      <c r="A171" s="1">
        <v>281.73999999999995</v>
      </c>
      <c r="B171" s="2">
        <v>1.127</v>
      </c>
      <c r="C171" s="2">
        <f t="shared" si="14"/>
        <v>-1.8101795982112864E-3</v>
      </c>
      <c r="D171" s="2">
        <f t="shared" si="15"/>
        <v>938.50766155896054</v>
      </c>
      <c r="E171" s="2">
        <f t="shared" si="16"/>
        <v>1.1739583333333333E-2</v>
      </c>
      <c r="F171" s="2">
        <f t="shared" si="17"/>
        <v>949.52535046080379</v>
      </c>
      <c r="G171" s="2">
        <f t="shared" si="18"/>
        <v>5.5614910982317379E-3</v>
      </c>
      <c r="N171" s="2">
        <v>1044.8107476959804</v>
      </c>
      <c r="O171" s="2">
        <v>6.4578518603665924E-2</v>
      </c>
    </row>
    <row r="172" spans="1:15" x14ac:dyDescent="0.15">
      <c r="A172" s="1">
        <v>281.69</v>
      </c>
      <c r="B172" s="2">
        <v>1.2310000000000001</v>
      </c>
      <c r="C172" s="2">
        <f t="shared" si="14"/>
        <v>-1.7750008874988294E-4</v>
      </c>
      <c r="D172" s="2">
        <f t="shared" si="15"/>
        <v>938.34110592938043</v>
      </c>
      <c r="E172" s="2">
        <f t="shared" si="16"/>
        <v>1.2822916666666668E-2</v>
      </c>
      <c r="F172" s="2">
        <f t="shared" si="17"/>
        <v>950.3733757356207</v>
      </c>
      <c r="G172" s="2">
        <f t="shared" si="18"/>
        <v>6.6327655450264438E-3</v>
      </c>
      <c r="N172" s="2">
        <v>1048.1651097185211</v>
      </c>
      <c r="O172" s="2">
        <v>6.4929186680958845E-2</v>
      </c>
    </row>
    <row r="173" spans="1:15" x14ac:dyDescent="0.15">
      <c r="A173" s="1">
        <v>281.73999999999995</v>
      </c>
      <c r="B173" s="2">
        <v>1.3120000000000001</v>
      </c>
      <c r="C173" s="2">
        <f t="shared" si="14"/>
        <v>1.7746858805975201E-4</v>
      </c>
      <c r="D173" s="2">
        <f t="shared" si="15"/>
        <v>938.50766155896054</v>
      </c>
      <c r="E173" s="2">
        <f t="shared" si="16"/>
        <v>1.3666666666666667E-2</v>
      </c>
      <c r="F173" s="2">
        <f t="shared" si="17"/>
        <v>951.33393293359973</v>
      </c>
      <c r="G173" s="2">
        <f t="shared" si="18"/>
        <v>7.4644020967951146E-3</v>
      </c>
      <c r="N173" s="2">
        <v>1048.6022984676883</v>
      </c>
      <c r="O173" s="2">
        <v>6.5346198843391268E-2</v>
      </c>
    </row>
    <row r="174" spans="1:15" x14ac:dyDescent="0.15">
      <c r="A174" s="1">
        <v>281.58</v>
      </c>
      <c r="B174" s="2">
        <v>1.2430000000000001</v>
      </c>
      <c r="C174" s="2">
        <f t="shared" si="14"/>
        <v>-5.6822217487026135E-4</v>
      </c>
      <c r="D174" s="2">
        <f t="shared" si="15"/>
        <v>937.97468354430384</v>
      </c>
      <c r="E174" s="2">
        <f t="shared" si="16"/>
        <v>1.2947916666666668E-2</v>
      </c>
      <c r="F174" s="2">
        <f t="shared" si="17"/>
        <v>950.11950158227853</v>
      </c>
      <c r="G174" s="2">
        <f t="shared" si="18"/>
        <v>6.7585607809519613E-3</v>
      </c>
      <c r="N174" s="2">
        <v>1046.1388754719076</v>
      </c>
      <c r="O174" s="2">
        <v>6.5848877238636055E-2</v>
      </c>
    </row>
    <row r="175" spans="1:15" x14ac:dyDescent="0.15">
      <c r="A175" s="1">
        <v>283.07</v>
      </c>
      <c r="B175" s="2">
        <v>1.262</v>
      </c>
      <c r="C175" s="2">
        <f t="shared" si="14"/>
        <v>5.2637156886989403E-3</v>
      </c>
      <c r="D175" s="2">
        <f t="shared" si="15"/>
        <v>942.93804130579622</v>
      </c>
      <c r="E175" s="2">
        <f t="shared" si="16"/>
        <v>1.3145833333333334E-2</v>
      </c>
      <c r="F175" s="2">
        <f t="shared" si="17"/>
        <v>955.33374764046209</v>
      </c>
      <c r="G175" s="2">
        <f t="shared" si="18"/>
        <v>6.9216168760762769E-3</v>
      </c>
      <c r="N175" s="2">
        <v>1047.3168901288032</v>
      </c>
      <c r="O175" s="2">
        <v>6.6251272396637875E-2</v>
      </c>
    </row>
    <row r="176" spans="1:15" x14ac:dyDescent="0.15">
      <c r="A176" s="1">
        <v>282.14999999999998</v>
      </c>
      <c r="B176" s="2">
        <v>1.3280000000000001</v>
      </c>
      <c r="C176" s="2">
        <f t="shared" si="14"/>
        <v>-3.2606769448875277E-3</v>
      </c>
      <c r="D176" s="2">
        <f t="shared" si="15"/>
        <v>939.87341772151899</v>
      </c>
      <c r="E176" s="2">
        <f t="shared" si="16"/>
        <v>1.3833333333333335E-2</v>
      </c>
      <c r="F176" s="2">
        <f t="shared" si="17"/>
        <v>952.875</v>
      </c>
      <c r="G176" s="2">
        <f t="shared" si="18"/>
        <v>7.6199170594712668E-3</v>
      </c>
      <c r="N176" s="2">
        <v>1050.4176850849433</v>
      </c>
      <c r="O176" s="2">
        <v>6.7625621436261024E-2</v>
      </c>
    </row>
    <row r="177" spans="1:15" x14ac:dyDescent="0.15">
      <c r="A177" s="1">
        <v>282.56</v>
      </c>
      <c r="B177" s="2">
        <v>1.3580000000000001</v>
      </c>
      <c r="C177" s="2">
        <f t="shared" si="14"/>
        <v>1.45101925254822E-3</v>
      </c>
      <c r="D177" s="2">
        <f t="shared" si="15"/>
        <v>941.23917388407733</v>
      </c>
      <c r="E177" s="2">
        <f t="shared" si="16"/>
        <v>1.4145833333333335E-2</v>
      </c>
      <c r="F177" s="2">
        <f t="shared" si="17"/>
        <v>954.55378636464582</v>
      </c>
      <c r="G177" s="2">
        <f t="shared" si="18"/>
        <v>7.919214511504527E-3</v>
      </c>
      <c r="N177" s="2">
        <v>1047.1661132161894</v>
      </c>
      <c r="O177" s="2">
        <v>6.7002554256191102E-2</v>
      </c>
    </row>
    <row r="178" spans="1:15" x14ac:dyDescent="0.15">
      <c r="A178" s="1">
        <v>281.42999999999995</v>
      </c>
      <c r="B178" s="2">
        <v>1.397</v>
      </c>
      <c r="C178" s="2">
        <f t="shared" si="14"/>
        <v>-4.0152080446294019E-3</v>
      </c>
      <c r="D178" s="2">
        <f t="shared" si="15"/>
        <v>937.47501665556285</v>
      </c>
      <c r="E178" s="2">
        <f t="shared" si="16"/>
        <v>1.4552083333333334E-2</v>
      </c>
      <c r="F178" s="2">
        <f t="shared" si="17"/>
        <v>951.11723122085255</v>
      </c>
      <c r="G178" s="2">
        <f t="shared" si="18"/>
        <v>8.3442225093101167E-3</v>
      </c>
      <c r="N178" s="2">
        <v>1045.7581615728402</v>
      </c>
      <c r="O178" s="2">
        <v>6.8140426497768372E-2</v>
      </c>
    </row>
    <row r="179" spans="1:15" x14ac:dyDescent="0.15">
      <c r="A179" s="1">
        <v>282.25</v>
      </c>
      <c r="B179" s="2">
        <v>1.679</v>
      </c>
      <c r="C179" s="2">
        <f t="shared" si="14"/>
        <v>2.90522586359628E-3</v>
      </c>
      <c r="D179" s="2">
        <f t="shared" si="15"/>
        <v>940.20652898067954</v>
      </c>
      <c r="E179" s="2">
        <f t="shared" si="16"/>
        <v>1.7489583333333333E-2</v>
      </c>
      <c r="F179" s="2">
        <f t="shared" si="17"/>
        <v>956.65034941983117</v>
      </c>
      <c r="G179" s="2">
        <f t="shared" si="18"/>
        <v>1.1217623154900644E-2</v>
      </c>
      <c r="N179" s="2">
        <v>1052.8484631773263</v>
      </c>
      <c r="O179" s="2">
        <v>6.8700704085293052E-2</v>
      </c>
    </row>
    <row r="180" spans="1:15" x14ac:dyDescent="0.15">
      <c r="A180" s="1">
        <v>282.86999999999995</v>
      </c>
      <c r="B180" s="2">
        <v>1.5209999999999999</v>
      </c>
      <c r="C180" s="2">
        <f t="shared" si="14"/>
        <v>2.1918195637570183E-3</v>
      </c>
      <c r="D180" s="2">
        <f t="shared" si="15"/>
        <v>942.2718187874749</v>
      </c>
      <c r="E180" s="2">
        <f t="shared" si="16"/>
        <v>1.584375E-2</v>
      </c>
      <c r="F180" s="2">
        <f t="shared" si="17"/>
        <v>957.20093791638885</v>
      </c>
      <c r="G180" s="2">
        <f t="shared" si="18"/>
        <v>9.5853252329621864E-3</v>
      </c>
      <c r="N180" s="2">
        <v>1050.0963420219853</v>
      </c>
      <c r="O180" s="2">
        <v>6.8007169244952231E-2</v>
      </c>
    </row>
    <row r="181" spans="1:15" x14ac:dyDescent="0.15">
      <c r="A181" s="1">
        <v>282.14999999999998</v>
      </c>
      <c r="B181" s="2">
        <v>1.5049999999999999</v>
      </c>
      <c r="C181" s="2">
        <f t="shared" si="14"/>
        <v>-2.5518341307813946E-3</v>
      </c>
      <c r="D181" s="2">
        <f t="shared" si="15"/>
        <v>939.87341772151899</v>
      </c>
      <c r="E181" s="2">
        <f t="shared" si="16"/>
        <v>1.5677083333333331E-2</v>
      </c>
      <c r="F181" s="2">
        <f t="shared" si="17"/>
        <v>954.60789161392404</v>
      </c>
      <c r="G181" s="2">
        <f t="shared" si="18"/>
        <v>9.4368582213257644E-3</v>
      </c>
      <c r="N181" s="2">
        <v>1046.3041913030199</v>
      </c>
      <c r="O181" s="2">
        <v>6.8662427901625259E-2</v>
      </c>
    </row>
    <row r="182" spans="1:15" x14ac:dyDescent="0.15">
      <c r="A182" s="1">
        <v>283.69</v>
      </c>
      <c r="B182" s="2">
        <v>1.4550000000000001</v>
      </c>
      <c r="C182" s="2">
        <f t="shared" si="14"/>
        <v>5.4284606436604058E-3</v>
      </c>
      <c r="D182" s="2">
        <f t="shared" si="15"/>
        <v>945.0033311125917</v>
      </c>
      <c r="E182" s="2">
        <f t="shared" si="16"/>
        <v>1.5156250000000001E-2</v>
      </c>
      <c r="F182" s="2">
        <f t="shared" si="17"/>
        <v>959.32603784976686</v>
      </c>
      <c r="G182" s="2">
        <f t="shared" si="18"/>
        <v>8.8905365648778781E-3</v>
      </c>
      <c r="N182" s="2">
        <v>1047.6153571230288</v>
      </c>
      <c r="O182" s="2">
        <v>7.0985865619627997E-2</v>
      </c>
    </row>
    <row r="183" spans="1:15" x14ac:dyDescent="0.15">
      <c r="A183" s="1">
        <v>282.29999999999995</v>
      </c>
      <c r="B183" s="2">
        <v>1.5780000000000001</v>
      </c>
      <c r="C183" s="2">
        <f t="shared" si="14"/>
        <v>-4.9238398866455662E-3</v>
      </c>
      <c r="D183" s="2">
        <f t="shared" si="15"/>
        <v>940.37308461025964</v>
      </c>
      <c r="E183" s="2">
        <f t="shared" si="16"/>
        <v>1.6437500000000001E-2</v>
      </c>
      <c r="F183" s="2">
        <f t="shared" si="17"/>
        <v>955.83046718854087</v>
      </c>
      <c r="G183" s="2">
        <f t="shared" si="18"/>
        <v>1.0182004806444021E-2</v>
      </c>
      <c r="N183" s="2">
        <v>1051.6967039334886</v>
      </c>
      <c r="O183" s="2">
        <v>6.9873955549176803E-2</v>
      </c>
    </row>
    <row r="184" spans="1:15" x14ac:dyDescent="0.15">
      <c r="A184" s="1">
        <v>283.58999999999997</v>
      </c>
      <c r="B184" s="2">
        <v>1.617</v>
      </c>
      <c r="C184" s="2">
        <f t="shared" si="14"/>
        <v>4.5488204802708859E-3</v>
      </c>
      <c r="D184" s="2">
        <f t="shared" si="15"/>
        <v>944.67021985343104</v>
      </c>
      <c r="E184" s="2">
        <f t="shared" si="16"/>
        <v>1.6843750000000001E-2</v>
      </c>
      <c r="F184" s="2">
        <f t="shared" si="17"/>
        <v>960.5820088690873</v>
      </c>
      <c r="G184" s="2">
        <f t="shared" si="18"/>
        <v>1.0553630709586627E-2</v>
      </c>
      <c r="N184" s="2">
        <v>1048.8469069231621</v>
      </c>
      <c r="O184" s="2">
        <v>7.0192213307696233E-2</v>
      </c>
    </row>
    <row r="185" spans="1:15" x14ac:dyDescent="0.15">
      <c r="A185" s="1">
        <v>282.56</v>
      </c>
      <c r="B185" s="2">
        <v>1.64</v>
      </c>
      <c r="C185" s="2">
        <f t="shared" si="14"/>
        <v>-3.6452434881086237E-3</v>
      </c>
      <c r="D185" s="2">
        <f t="shared" si="15"/>
        <v>941.23917388407733</v>
      </c>
      <c r="E185" s="2">
        <f t="shared" si="16"/>
        <v>1.7083333333333332E-2</v>
      </c>
      <c r="F185" s="2">
        <f t="shared" si="17"/>
        <v>957.31867643793032</v>
      </c>
      <c r="G185" s="2">
        <f t="shared" si="18"/>
        <v>1.0811553885161813E-2</v>
      </c>
      <c r="N185" s="2">
        <v>1048.174688749167</v>
      </c>
      <c r="O185" s="2">
        <v>7.2591848616529092E-2</v>
      </c>
    </row>
    <row r="186" spans="1:15" x14ac:dyDescent="0.15">
      <c r="A186" s="1">
        <v>282.51</v>
      </c>
      <c r="B186" s="2">
        <v>1.675</v>
      </c>
      <c r="C186" s="2">
        <f t="shared" si="14"/>
        <v>-1.7698488549081933E-4</v>
      </c>
      <c r="D186" s="2">
        <f t="shared" si="15"/>
        <v>941.072618254497</v>
      </c>
      <c r="E186" s="2">
        <f t="shared" si="16"/>
        <v>1.7447916666666667E-2</v>
      </c>
      <c r="F186" s="2">
        <f t="shared" si="17"/>
        <v>957.49237487508321</v>
      </c>
      <c r="G186" s="2">
        <f t="shared" si="18"/>
        <v>1.1171033584551208E-2</v>
      </c>
      <c r="N186" s="2">
        <v>1053.2723965273151</v>
      </c>
      <c r="O186" s="2">
        <v>7.1921607281680455E-2</v>
      </c>
    </row>
    <row r="187" spans="1:15" x14ac:dyDescent="0.15">
      <c r="A187" s="1">
        <v>283.13</v>
      </c>
      <c r="B187" s="2">
        <v>1.8140000000000001</v>
      </c>
      <c r="C187" s="2">
        <f t="shared" si="14"/>
        <v>2.1898068025288896E-3</v>
      </c>
      <c r="D187" s="2">
        <f t="shared" si="15"/>
        <v>943.13790806129248</v>
      </c>
      <c r="E187" s="2">
        <f t="shared" si="16"/>
        <v>1.8895833333333334E-2</v>
      </c>
      <c r="F187" s="2">
        <f t="shared" si="17"/>
        <v>960.95928478236726</v>
      </c>
      <c r="G187" s="2">
        <f t="shared" si="18"/>
        <v>1.2579663614180872E-2</v>
      </c>
      <c r="N187" s="2">
        <v>1051.0153383855206</v>
      </c>
      <c r="O187" s="2">
        <v>7.1188519211228402E-2</v>
      </c>
    </row>
    <row r="188" spans="1:15" x14ac:dyDescent="0.15">
      <c r="A188" s="1">
        <v>283.07</v>
      </c>
      <c r="B188" s="2">
        <v>1.7210000000000001</v>
      </c>
      <c r="C188" s="2">
        <f t="shared" si="14"/>
        <v>-2.1196170558519898E-4</v>
      </c>
      <c r="D188" s="2">
        <f t="shared" si="15"/>
        <v>942.93804130579622</v>
      </c>
      <c r="E188" s="2">
        <f t="shared" si="16"/>
        <v>1.7927083333333333E-2</v>
      </c>
      <c r="F188" s="2">
        <f t="shared" si="17"/>
        <v>959.84217015045533</v>
      </c>
      <c r="G188" s="2">
        <f t="shared" si="18"/>
        <v>1.1629728330522799E-2</v>
      </c>
      <c r="N188" s="2">
        <v>1051.301324117255</v>
      </c>
      <c r="O188" s="2">
        <v>7.1632929992189287E-2</v>
      </c>
    </row>
    <row r="189" spans="1:15" x14ac:dyDescent="0.15">
      <c r="A189" s="1">
        <v>283.22999999999996</v>
      </c>
      <c r="B189" s="2">
        <v>1.7909999999999999</v>
      </c>
      <c r="C189" s="2">
        <f t="shared" si="14"/>
        <v>5.6491190904907037E-4</v>
      </c>
      <c r="D189" s="2">
        <f t="shared" si="15"/>
        <v>943.47101932045291</v>
      </c>
      <c r="E189" s="2">
        <f t="shared" si="16"/>
        <v>1.8656249999999999E-2</v>
      </c>
      <c r="F189" s="2">
        <f t="shared" si="17"/>
        <v>961.07265052465016</v>
      </c>
      <c r="G189" s="2">
        <f t="shared" si="18"/>
        <v>1.2342327234384304E-2</v>
      </c>
      <c r="N189" s="2">
        <v>1047.4395972129689</v>
      </c>
      <c r="O189" s="2">
        <v>7.2063340721278152E-2</v>
      </c>
    </row>
    <row r="190" spans="1:15" x14ac:dyDescent="0.15">
      <c r="A190" s="1">
        <v>283.53999999999996</v>
      </c>
      <c r="B190" s="2">
        <v>1.806</v>
      </c>
      <c r="C190" s="2">
        <f t="shared" si="14"/>
        <v>1.0933201664668206E-3</v>
      </c>
      <c r="D190" s="2">
        <f t="shared" si="15"/>
        <v>944.50366422385059</v>
      </c>
      <c r="E190" s="2">
        <f t="shared" si="16"/>
        <v>1.8812499999999999E-2</v>
      </c>
      <c r="F190" s="2">
        <f t="shared" si="17"/>
        <v>962.27213940706167</v>
      </c>
      <c r="G190" s="2">
        <f t="shared" si="18"/>
        <v>1.2488981265525152E-2</v>
      </c>
      <c r="N190" s="2">
        <v>1053.8534938513212</v>
      </c>
      <c r="O190" s="2">
        <v>7.4609313753590534E-2</v>
      </c>
    </row>
    <row r="191" spans="1:15" x14ac:dyDescent="0.15">
      <c r="A191" s="1">
        <v>283.07</v>
      </c>
      <c r="B191" s="2">
        <v>1.841</v>
      </c>
      <c r="C191" s="2">
        <f t="shared" si="14"/>
        <v>-1.660366693750558E-3</v>
      </c>
      <c r="D191" s="2">
        <f t="shared" si="15"/>
        <v>942.93804130579622</v>
      </c>
      <c r="E191" s="2">
        <f t="shared" si="16"/>
        <v>1.9177083333333334E-2</v>
      </c>
      <c r="F191" s="2">
        <f t="shared" si="17"/>
        <v>961.02084270208763</v>
      </c>
      <c r="G191" s="2">
        <f t="shared" si="18"/>
        <v>1.285696076894122E-2</v>
      </c>
      <c r="N191" s="2">
        <v>1051.6579571952032</v>
      </c>
      <c r="O191" s="2">
        <v>7.5183050584680652E-2</v>
      </c>
    </row>
    <row r="192" spans="1:15" x14ac:dyDescent="0.15">
      <c r="A192" s="1">
        <v>282.70999999999998</v>
      </c>
      <c r="B192" s="2">
        <v>1.895</v>
      </c>
      <c r="C192" s="2">
        <f t="shared" si="14"/>
        <v>-1.2733896926179252E-3</v>
      </c>
      <c r="D192" s="2">
        <f t="shared" si="15"/>
        <v>941.73884077281821</v>
      </c>
      <c r="E192" s="2">
        <f t="shared" si="16"/>
        <v>1.9739583333333335E-2</v>
      </c>
      <c r="F192" s="2">
        <f t="shared" si="17"/>
        <v>960.32837309849003</v>
      </c>
      <c r="G192" s="2">
        <f t="shared" si="18"/>
        <v>1.341653122059526E-2</v>
      </c>
      <c r="N192" s="2">
        <v>1052.5758938485451</v>
      </c>
      <c r="O192" s="2">
        <v>7.5882626198356687E-2</v>
      </c>
    </row>
    <row r="193" spans="1:17" x14ac:dyDescent="0.15">
      <c r="A193" s="1">
        <v>284.31</v>
      </c>
      <c r="B193" s="2">
        <v>2.069</v>
      </c>
      <c r="C193" s="2">
        <f t="shared" si="14"/>
        <v>5.6276599486476831E-3</v>
      </c>
      <c r="D193" s="2">
        <f t="shared" si="15"/>
        <v>947.06862091938706</v>
      </c>
      <c r="E193" s="2">
        <f t="shared" si="16"/>
        <v>2.1552083333333333E-2</v>
      </c>
      <c r="F193" s="2">
        <f t="shared" si="17"/>
        <v>967.47992275982676</v>
      </c>
      <c r="G193" s="2">
        <f t="shared" si="18"/>
        <v>1.5157671008929539E-2</v>
      </c>
      <c r="N193" s="2">
        <v>1050.6303610093271</v>
      </c>
      <c r="O193" s="2">
        <v>7.455132297319933E-2</v>
      </c>
    </row>
    <row r="194" spans="1:17" x14ac:dyDescent="0.15">
      <c r="A194" s="1">
        <v>283.38</v>
      </c>
      <c r="B194" s="2">
        <v>1.9490000000000001</v>
      </c>
      <c r="C194" s="2">
        <f t="shared" si="14"/>
        <v>-3.2818124073682223E-3</v>
      </c>
      <c r="D194" s="2">
        <f t="shared" si="15"/>
        <v>943.9706862091939</v>
      </c>
      <c r="E194" s="2">
        <f t="shared" si="16"/>
        <v>2.0302083333333335E-2</v>
      </c>
      <c r="F194" s="2">
        <f t="shared" si="17"/>
        <v>963.13525774483685</v>
      </c>
      <c r="G194" s="2">
        <f t="shared" si="18"/>
        <v>1.3953461166944389E-2</v>
      </c>
      <c r="N194" s="2">
        <v>1052.5975828614257</v>
      </c>
      <c r="O194" s="2">
        <v>7.5177412313005051E-2</v>
      </c>
    </row>
    <row r="195" spans="1:17" x14ac:dyDescent="0.15">
      <c r="A195" s="1">
        <v>283.13</v>
      </c>
      <c r="B195" s="2">
        <v>2.1379999999999999</v>
      </c>
      <c r="C195" s="2">
        <f t="shared" si="14"/>
        <v>-8.8298661392293299E-4</v>
      </c>
      <c r="D195" s="2">
        <f t="shared" si="15"/>
        <v>943.13790806129248</v>
      </c>
      <c r="E195" s="2">
        <f t="shared" si="16"/>
        <v>2.2270833333333333E-2</v>
      </c>
      <c r="F195" s="2">
        <f t="shared" si="17"/>
        <v>964.14237522207407</v>
      </c>
      <c r="G195" s="2">
        <f t="shared" si="18"/>
        <v>1.5886598937802074E-2</v>
      </c>
      <c r="N195" s="2">
        <v>1055.7437708194536</v>
      </c>
      <c r="O195" s="2">
        <v>7.4781633921416069E-2</v>
      </c>
    </row>
    <row r="196" spans="1:17" x14ac:dyDescent="0.15">
      <c r="A196" s="1">
        <v>283.64</v>
      </c>
      <c r="B196" s="2">
        <v>2.2959999999999998</v>
      </c>
      <c r="C196" s="2">
        <f t="shared" ref="C196:C259" si="19">(A196-A195)/A196</f>
        <v>1.7980538711041846E-3</v>
      </c>
      <c r="D196" s="2">
        <f t="shared" si="15"/>
        <v>944.83677548301137</v>
      </c>
      <c r="E196" s="2">
        <f t="shared" si="16"/>
        <v>2.3916666666666666E-2</v>
      </c>
      <c r="F196" s="2">
        <f t="shared" si="17"/>
        <v>967.43412169664668</v>
      </c>
      <c r="G196" s="2">
        <f t="shared" si="18"/>
        <v>1.7484222412558502E-2</v>
      </c>
      <c r="N196" s="2">
        <v>1048.4479659393739</v>
      </c>
      <c r="O196" s="2">
        <v>7.5347229539485222E-2</v>
      </c>
    </row>
    <row r="197" spans="1:17" x14ac:dyDescent="0.15">
      <c r="A197" s="1">
        <v>284.20999999999998</v>
      </c>
      <c r="B197" s="2">
        <v>2.0569999999999999</v>
      </c>
      <c r="C197" s="2">
        <f t="shared" si="19"/>
        <v>2.005559269554179E-3</v>
      </c>
      <c r="D197" s="2">
        <f t="shared" si="15"/>
        <v>946.73550966022651</v>
      </c>
      <c r="E197" s="2">
        <f t="shared" si="16"/>
        <v>2.1427083333333333E-2</v>
      </c>
      <c r="F197" s="2">
        <f t="shared" si="17"/>
        <v>967.02129032034213</v>
      </c>
      <c r="G197" s="2">
        <f t="shared" si="18"/>
        <v>1.5037469261843905E-2</v>
      </c>
      <c r="N197" s="2">
        <v>1057.8616762436154</v>
      </c>
      <c r="O197" s="2">
        <v>7.8233020075683224E-2</v>
      </c>
    </row>
    <row r="198" spans="1:17" x14ac:dyDescent="0.15">
      <c r="A198" s="1">
        <v>284.26</v>
      </c>
      <c r="B198" s="2">
        <v>2.0990000000000002</v>
      </c>
      <c r="C198" s="2">
        <f t="shared" si="19"/>
        <v>1.7589530711324621E-4</v>
      </c>
      <c r="D198" s="2">
        <f t="shared" si="15"/>
        <v>946.90206528980684</v>
      </c>
      <c r="E198" s="2">
        <f t="shared" si="16"/>
        <v>2.1864583333333337E-2</v>
      </c>
      <c r="F198" s="2">
        <f t="shared" si="17"/>
        <v>967.60568440484121</v>
      </c>
      <c r="G198" s="2">
        <f t="shared" si="18"/>
        <v>1.5464615577351178E-2</v>
      </c>
      <c r="N198" s="2">
        <v>1052.3867109427049</v>
      </c>
      <c r="O198" s="2">
        <v>7.622163784143933E-2</v>
      </c>
    </row>
    <row r="199" spans="1:17" x14ac:dyDescent="0.15">
      <c r="A199" s="1">
        <v>284.26</v>
      </c>
      <c r="B199" s="2">
        <v>2.13</v>
      </c>
      <c r="C199" s="2">
        <f t="shared" si="19"/>
        <v>0</v>
      </c>
      <c r="D199" s="2">
        <f t="shared" si="15"/>
        <v>946.90206528980684</v>
      </c>
      <c r="E199" s="2">
        <f t="shared" si="16"/>
        <v>2.2187499999999999E-2</v>
      </c>
      <c r="F199" s="2">
        <f t="shared" si="17"/>
        <v>967.91145486342441</v>
      </c>
      <c r="G199" s="2">
        <f t="shared" si="18"/>
        <v>1.578057295631043E-2</v>
      </c>
      <c r="N199" s="2">
        <v>1052.0674605818344</v>
      </c>
      <c r="O199" s="2">
        <v>7.7891952672804868E-2</v>
      </c>
    </row>
    <row r="200" spans="1:17" x14ac:dyDescent="0.15">
      <c r="A200" s="1">
        <v>283.73999999999995</v>
      </c>
      <c r="B200" s="2">
        <v>2.165</v>
      </c>
      <c r="C200" s="2">
        <f t="shared" si="19"/>
        <v>-1.832663706210047E-3</v>
      </c>
      <c r="D200" s="2">
        <f t="shared" si="15"/>
        <v>945.16988674217168</v>
      </c>
      <c r="E200" s="2">
        <f t="shared" si="16"/>
        <v>2.2552083333333334E-2</v>
      </c>
      <c r="F200" s="2">
        <f t="shared" si="17"/>
        <v>966.48543679213833</v>
      </c>
      <c r="G200" s="2">
        <f t="shared" si="18"/>
        <v>1.6148455631971637E-2</v>
      </c>
      <c r="N200" s="2">
        <v>1050.2397068620919</v>
      </c>
      <c r="O200" s="2">
        <v>7.757522007757886E-2</v>
      </c>
    </row>
    <row r="201" spans="1:17" x14ac:dyDescent="0.15">
      <c r="A201" s="1">
        <v>285.17999999999995</v>
      </c>
      <c r="B201" s="2">
        <v>2.254</v>
      </c>
      <c r="C201" s="2">
        <f t="shared" si="19"/>
        <v>5.0494424573953225E-3</v>
      </c>
      <c r="D201" s="2">
        <f t="shared" si="15"/>
        <v>949.96668887408373</v>
      </c>
      <c r="E201" s="2">
        <f t="shared" si="16"/>
        <v>2.3479166666666666E-2</v>
      </c>
      <c r="F201" s="2">
        <f t="shared" si="17"/>
        <v>972.27111508993983</v>
      </c>
      <c r="G201" s="2">
        <f t="shared" si="18"/>
        <v>1.7023454319274673E-2</v>
      </c>
      <c r="N201" s="2">
        <v>1053.7090203753053</v>
      </c>
      <c r="O201" s="2">
        <v>7.747733537378447E-2</v>
      </c>
    </row>
    <row r="202" spans="1:17" x14ac:dyDescent="0.15">
      <c r="A202" s="1">
        <v>284.77</v>
      </c>
      <c r="B202" s="2">
        <v>2.234</v>
      </c>
      <c r="C202" s="2">
        <f t="shared" si="19"/>
        <v>-1.4397584015169019E-3</v>
      </c>
      <c r="D202" s="2">
        <f t="shared" si="15"/>
        <v>948.60093271152573</v>
      </c>
      <c r="E202" s="2">
        <f t="shared" si="16"/>
        <v>2.3270833333333334E-2</v>
      </c>
      <c r="F202" s="2">
        <f t="shared" si="17"/>
        <v>970.67566691650018</v>
      </c>
      <c r="G202" s="2">
        <f t="shared" si="18"/>
        <v>1.6828770666276669E-2</v>
      </c>
      <c r="N202" s="2">
        <v>1047.2117088607595</v>
      </c>
      <c r="O202" s="2">
        <v>7.7921011457594502E-2</v>
      </c>
    </row>
    <row r="203" spans="1:17" x14ac:dyDescent="0.15">
      <c r="A203" s="1">
        <v>285.08</v>
      </c>
      <c r="B203" s="2">
        <v>2.2810000000000001</v>
      </c>
      <c r="C203" s="2">
        <f t="shared" si="19"/>
        <v>1.0874140592114574E-3</v>
      </c>
      <c r="D203" s="2">
        <f t="shared" si="15"/>
        <v>949.63357761492341</v>
      </c>
      <c r="E203" s="2">
        <f t="shared" si="16"/>
        <v>2.3760416666666669E-2</v>
      </c>
      <c r="F203" s="2">
        <f t="shared" si="17"/>
        <v>972.19726709971144</v>
      </c>
      <c r="G203" s="2">
        <f t="shared" si="18"/>
        <v>1.7300383107858107E-2</v>
      </c>
      <c r="N203" s="2">
        <v>1050.6129361675551</v>
      </c>
      <c r="O203" s="2">
        <v>7.9354607543190167E-2</v>
      </c>
    </row>
    <row r="204" spans="1:17" x14ac:dyDescent="0.15">
      <c r="A204" s="1">
        <v>284.57</v>
      </c>
      <c r="B204" s="2">
        <v>2.2919999999999998</v>
      </c>
      <c r="C204" s="2">
        <f t="shared" si="19"/>
        <v>-1.7921776715746245E-3</v>
      </c>
      <c r="D204" s="2">
        <f t="shared" si="15"/>
        <v>947.93471019320452</v>
      </c>
      <c r="E204" s="2">
        <f t="shared" si="16"/>
        <v>2.3874999999999997E-2</v>
      </c>
      <c r="F204" s="2">
        <f t="shared" si="17"/>
        <v>970.56665139906738</v>
      </c>
      <c r="G204" s="2">
        <f t="shared" si="18"/>
        <v>1.7423360504683419E-2</v>
      </c>
      <c r="N204" s="2">
        <v>1050.6738132911391</v>
      </c>
      <c r="O204" s="2">
        <v>7.9238775275311257E-2</v>
      </c>
    </row>
    <row r="205" spans="1:17" x14ac:dyDescent="0.15">
      <c r="A205" s="1">
        <v>284.61999999999995</v>
      </c>
      <c r="B205" s="2">
        <v>2.319</v>
      </c>
      <c r="C205" s="2">
        <f t="shared" si="19"/>
        <v>1.7567282692697116E-4</v>
      </c>
      <c r="D205" s="2">
        <f t="shared" si="15"/>
        <v>948.10126582278463</v>
      </c>
      <c r="E205" s="2">
        <f t="shared" si="16"/>
        <v>2.4156250000000001E-2</v>
      </c>
      <c r="F205" s="2">
        <f t="shared" si="17"/>
        <v>971.00383702531633</v>
      </c>
      <c r="G205" s="2">
        <f t="shared" si="18"/>
        <v>1.7696930235632791E-2</v>
      </c>
      <c r="N205" s="2">
        <v>1049.3065196119253</v>
      </c>
      <c r="O205" s="2">
        <v>7.936241438089485E-2</v>
      </c>
    </row>
    <row r="206" spans="1:17" x14ac:dyDescent="0.15">
      <c r="A206" s="1">
        <v>284.82</v>
      </c>
      <c r="B206" s="2">
        <v>2.343</v>
      </c>
      <c r="C206" s="2">
        <f t="shared" si="19"/>
        <v>7.0219787936256399E-4</v>
      </c>
      <c r="D206" s="2">
        <f t="shared" si="15"/>
        <v>948.76748834110595</v>
      </c>
      <c r="E206" s="2">
        <f t="shared" si="16"/>
        <v>2.4406250000000001E-2</v>
      </c>
      <c r="F206" s="2">
        <f t="shared" si="17"/>
        <v>971.92334485343099</v>
      </c>
      <c r="G206" s="2">
        <f t="shared" si="18"/>
        <v>1.7936666692973002E-2</v>
      </c>
      <c r="N206" s="2">
        <v>1046.714690206529</v>
      </c>
      <c r="O206" s="2">
        <v>7.9781927766767027E-2</v>
      </c>
    </row>
    <row r="207" spans="1:17" x14ac:dyDescent="0.15">
      <c r="A207" s="1">
        <v>284.09999999999997</v>
      </c>
      <c r="B207" s="2">
        <v>2.6669999999999998</v>
      </c>
      <c r="C207" s="2">
        <f t="shared" si="19"/>
        <v>-2.534318901795239E-3</v>
      </c>
      <c r="D207" s="2">
        <f t="shared" si="15"/>
        <v>946.3690872751497</v>
      </c>
      <c r="E207" s="2">
        <f t="shared" si="16"/>
        <v>2.7781249999999997E-2</v>
      </c>
      <c r="F207" s="2">
        <f t="shared" si="17"/>
        <v>972.66040348101251</v>
      </c>
      <c r="G207" s="2">
        <f t="shared" si="18"/>
        <v>2.124145647217714E-2</v>
      </c>
      <c r="N207" s="2">
        <v>1053.2940289806797</v>
      </c>
      <c r="O207" s="2">
        <v>8.207709373780378E-2</v>
      </c>
    </row>
    <row r="208" spans="1:17" x14ac:dyDescent="0.15">
      <c r="A208" s="1">
        <v>283.89999999999998</v>
      </c>
      <c r="B208" s="2">
        <v>2.6360000000000001</v>
      </c>
      <c r="C208" s="2">
        <f t="shared" si="19"/>
        <v>-7.0447340612887863E-4</v>
      </c>
      <c r="D208" s="2">
        <f t="shared" si="15"/>
        <v>945.70286475682883</v>
      </c>
      <c r="E208" s="2">
        <f t="shared" si="16"/>
        <v>2.7458333333333335E-2</v>
      </c>
      <c r="F208" s="2">
        <f t="shared" si="17"/>
        <v>971.67028925161014</v>
      </c>
      <c r="G208" s="2">
        <f t="shared" si="18"/>
        <v>2.0931556109061902E-2</v>
      </c>
      <c r="P208" s="2"/>
      <c r="Q208" s="2"/>
    </row>
    <row r="209" spans="1:17" x14ac:dyDescent="0.15">
      <c r="A209" s="1">
        <v>284.97999999999996</v>
      </c>
      <c r="B209" s="2">
        <v>2.4849999999999999</v>
      </c>
      <c r="C209" s="2">
        <f t="shared" si="19"/>
        <v>3.7897396308512327E-3</v>
      </c>
      <c r="D209" s="2">
        <f t="shared" si="15"/>
        <v>949.30046635576264</v>
      </c>
      <c r="E209" s="2">
        <f t="shared" si="16"/>
        <v>2.5885416666666664E-2</v>
      </c>
      <c r="F209" s="2">
        <f t="shared" si="17"/>
        <v>973.87350446924256</v>
      </c>
      <c r="G209" s="2">
        <f t="shared" si="18"/>
        <v>1.9376081380156777E-2</v>
      </c>
      <c r="P209" s="2"/>
      <c r="Q209" s="2"/>
    </row>
    <row r="210" spans="1:17" x14ac:dyDescent="0.15">
      <c r="A210" s="1">
        <v>285.23999999999995</v>
      </c>
      <c r="B210" s="2">
        <v>2.57</v>
      </c>
      <c r="C210" s="2">
        <f t="shared" si="19"/>
        <v>9.1151311176549906E-4</v>
      </c>
      <c r="D210" s="2">
        <f t="shared" si="15"/>
        <v>950.1665556295801</v>
      </c>
      <c r="E210" s="2">
        <f t="shared" si="16"/>
        <v>2.6770833333333331E-2</v>
      </c>
      <c r="F210" s="2">
        <f t="shared" si="17"/>
        <v>975.60330612924702</v>
      </c>
      <c r="G210" s="2">
        <f t="shared" si="18"/>
        <v>2.0233146468170891E-2</v>
      </c>
      <c r="P210" s="2"/>
      <c r="Q210" s="2"/>
    </row>
    <row r="211" spans="1:17" x14ac:dyDescent="0.15">
      <c r="A211" s="1">
        <v>284.71999999999997</v>
      </c>
      <c r="B211" s="2">
        <v>2.5049999999999999</v>
      </c>
      <c r="C211" s="2">
        <f t="shared" si="19"/>
        <v>-1.8263557178982224E-3</v>
      </c>
      <c r="D211" s="2">
        <f t="shared" si="15"/>
        <v>948.43437708194517</v>
      </c>
      <c r="E211" s="2">
        <f t="shared" si="16"/>
        <v>2.6093749999999999E-2</v>
      </c>
      <c r="F211" s="2">
        <f t="shared" si="17"/>
        <v>973.18258660892718</v>
      </c>
      <c r="G211" s="2">
        <f t="shared" si="18"/>
        <v>1.9584775645220088E-2</v>
      </c>
      <c r="P211" s="2"/>
      <c r="Q211" s="2"/>
    </row>
    <row r="212" spans="1:17" x14ac:dyDescent="0.15">
      <c r="A212" s="1">
        <v>285.64999999999998</v>
      </c>
      <c r="B212" s="2">
        <v>2.5470000000000002</v>
      </c>
      <c r="C212" s="2">
        <f t="shared" si="19"/>
        <v>3.2557325398214839E-3</v>
      </c>
      <c r="D212" s="2">
        <f t="shared" ref="D212:D275" si="20">A212*1000/300.2</f>
        <v>951.53231179213856</v>
      </c>
      <c r="E212" s="2">
        <f t="shared" ref="E212:E275" si="21">B212/96</f>
        <v>2.6531250000000003E-2</v>
      </c>
      <c r="F212" s="2">
        <f t="shared" ref="F212:F275" si="22">D212*(1+E212)</f>
        <v>976.77765343937358</v>
      </c>
      <c r="G212" s="2">
        <f t="shared" ref="G212:G275" si="23">LN(1+E212)-D212/153609</f>
        <v>1.9990891405179862E-2</v>
      </c>
      <c r="P212" s="2"/>
      <c r="Q212" s="2"/>
    </row>
    <row r="213" spans="1:17" x14ac:dyDescent="0.15">
      <c r="A213" s="1">
        <v>285.23999999999995</v>
      </c>
      <c r="B213" s="2">
        <v>2.5659999999999998</v>
      </c>
      <c r="C213" s="2">
        <f t="shared" si="19"/>
        <v>-1.4373860608611173E-3</v>
      </c>
      <c r="D213" s="2">
        <f t="shared" si="20"/>
        <v>950.1665556295801</v>
      </c>
      <c r="E213" s="2">
        <f t="shared" si="21"/>
        <v>2.6729166666666665E-2</v>
      </c>
      <c r="F213" s="2">
        <f t="shared" si="22"/>
        <v>975.56371585609577</v>
      </c>
      <c r="G213" s="2">
        <f t="shared" si="23"/>
        <v>2.0192565346503072E-2</v>
      </c>
      <c r="P213" s="2"/>
      <c r="Q213" s="2"/>
    </row>
    <row r="214" spans="1:17" x14ac:dyDescent="0.15">
      <c r="A214" s="1">
        <v>285.95999999999998</v>
      </c>
      <c r="B214" s="2">
        <v>2.8250000000000002</v>
      </c>
      <c r="C214" s="2">
        <f t="shared" si="19"/>
        <v>2.5178346621906119E-3</v>
      </c>
      <c r="D214" s="2">
        <f t="shared" si="20"/>
        <v>952.56495669553635</v>
      </c>
      <c r="E214" s="2">
        <f t="shared" si="21"/>
        <v>2.9427083333333336E-2</v>
      </c>
      <c r="F214" s="2">
        <f t="shared" si="22"/>
        <v>980.59616505662905</v>
      </c>
      <c r="G214" s="2">
        <f t="shared" si="23"/>
        <v>2.2801186298163162E-2</v>
      </c>
      <c r="P214" s="2"/>
      <c r="Q214" s="2"/>
    </row>
    <row r="215" spans="1:17" x14ac:dyDescent="0.15">
      <c r="A215" s="1">
        <v>285.79999999999995</v>
      </c>
      <c r="B215" s="2">
        <v>2.6360000000000001</v>
      </c>
      <c r="C215" s="2">
        <f t="shared" si="19"/>
        <v>-5.5983205038497214E-4</v>
      </c>
      <c r="D215" s="2">
        <f t="shared" si="20"/>
        <v>952.03197868087921</v>
      </c>
      <c r="E215" s="2">
        <f t="shared" si="21"/>
        <v>2.7458333333333335E-2</v>
      </c>
      <c r="F215" s="2">
        <f t="shared" si="22"/>
        <v>978.17319009549169</v>
      </c>
      <c r="G215" s="2">
        <f t="shared" si="23"/>
        <v>2.0890353354509433E-2</v>
      </c>
      <c r="P215" s="2"/>
      <c r="Q215" s="2"/>
    </row>
    <row r="216" spans="1:17" x14ac:dyDescent="0.15">
      <c r="A216" s="1">
        <v>285.44</v>
      </c>
      <c r="B216" s="2">
        <v>2.6779999999999999</v>
      </c>
      <c r="C216" s="2">
        <f t="shared" si="19"/>
        <v>-1.2612107623316872E-3</v>
      </c>
      <c r="D216" s="2">
        <f t="shared" si="20"/>
        <v>950.83277814790142</v>
      </c>
      <c r="E216" s="2">
        <f t="shared" si="21"/>
        <v>2.7895833333333332E-2</v>
      </c>
      <c r="F216" s="2">
        <f t="shared" si="22"/>
        <v>977.35705085498546</v>
      </c>
      <c r="G216" s="2">
        <f t="shared" si="23"/>
        <v>2.1323877583117046E-2</v>
      </c>
      <c r="P216" s="2"/>
      <c r="Q216" s="2"/>
    </row>
    <row r="217" spans="1:17" x14ac:dyDescent="0.15">
      <c r="A217" s="1">
        <v>286.15999999999997</v>
      </c>
      <c r="B217" s="2">
        <v>2.8519999999999999</v>
      </c>
      <c r="C217" s="2">
        <f t="shared" si="19"/>
        <v>2.5160749231198298E-3</v>
      </c>
      <c r="D217" s="2">
        <f t="shared" si="20"/>
        <v>953.23117921385722</v>
      </c>
      <c r="E217" s="2">
        <f t="shared" si="21"/>
        <v>2.9708333333333333E-2</v>
      </c>
      <c r="F217" s="2">
        <f t="shared" si="22"/>
        <v>981.55008882966877</v>
      </c>
      <c r="G217" s="2">
        <f t="shared" si="23"/>
        <v>2.3070022071075062E-2</v>
      </c>
      <c r="P217" s="2"/>
      <c r="Q217" s="2"/>
    </row>
    <row r="218" spans="1:17" x14ac:dyDescent="0.15">
      <c r="A218" s="1">
        <v>285.54999999999995</v>
      </c>
      <c r="B218" s="2">
        <v>2.7320000000000002</v>
      </c>
      <c r="C218" s="2">
        <f t="shared" si="19"/>
        <v>-2.1362283312905401E-3</v>
      </c>
      <c r="D218" s="2">
        <f t="shared" si="20"/>
        <v>951.1992005329779</v>
      </c>
      <c r="E218" s="2">
        <f t="shared" si="21"/>
        <v>2.8458333333333335E-2</v>
      </c>
      <c r="F218" s="2">
        <f t="shared" si="22"/>
        <v>978.26874444814553</v>
      </c>
      <c r="G218" s="2">
        <f t="shared" si="23"/>
        <v>2.186857692161023E-2</v>
      </c>
      <c r="P218" s="2"/>
      <c r="Q218" s="2"/>
    </row>
    <row r="219" spans="1:17" x14ac:dyDescent="0.15">
      <c r="A219" s="1">
        <v>287.19</v>
      </c>
      <c r="B219" s="2">
        <v>2.8639999999999999</v>
      </c>
      <c r="C219" s="2">
        <f t="shared" si="19"/>
        <v>5.7105052404333133E-3</v>
      </c>
      <c r="D219" s="2">
        <f t="shared" si="20"/>
        <v>956.66222518321126</v>
      </c>
      <c r="E219" s="2">
        <f t="shared" si="21"/>
        <v>2.9833333333333333E-2</v>
      </c>
      <c r="F219" s="2">
        <f t="shared" si="22"/>
        <v>985.20264823451043</v>
      </c>
      <c r="G219" s="2">
        <f t="shared" si="23"/>
        <v>2.3169072071879983E-2</v>
      </c>
      <c r="P219" s="2"/>
      <c r="Q219" s="2"/>
    </row>
    <row r="220" spans="1:17" x14ac:dyDescent="0.15">
      <c r="A220" s="1">
        <v>286.92999999999995</v>
      </c>
      <c r="B220" s="2">
        <v>2.806</v>
      </c>
      <c r="C220" s="2">
        <f t="shared" si="19"/>
        <v>-9.0614435576638131E-4</v>
      </c>
      <c r="D220" s="2">
        <f t="shared" si="20"/>
        <v>955.79613590939357</v>
      </c>
      <c r="E220" s="2">
        <f t="shared" si="21"/>
        <v>2.9229166666666667E-2</v>
      </c>
      <c r="F220" s="2">
        <f t="shared" si="22"/>
        <v>983.73326046524517</v>
      </c>
      <c r="G220" s="2">
        <f t="shared" si="23"/>
        <v>2.2587873679777604E-2</v>
      </c>
      <c r="P220" s="2"/>
      <c r="Q220" s="2"/>
    </row>
    <row r="221" spans="1:17" x14ac:dyDescent="0.15">
      <c r="A221" s="1">
        <v>285.89999999999998</v>
      </c>
      <c r="B221" s="2">
        <v>2.8330000000000002</v>
      </c>
      <c r="C221" s="2">
        <f t="shared" si="19"/>
        <v>-3.602658272123025E-3</v>
      </c>
      <c r="D221" s="2">
        <f t="shared" si="20"/>
        <v>952.36508994003998</v>
      </c>
      <c r="E221" s="2">
        <f t="shared" si="21"/>
        <v>2.9510416666666667E-2</v>
      </c>
      <c r="F221" s="2">
        <f t="shared" si="22"/>
        <v>980.46978056295802</v>
      </c>
      <c r="G221" s="2">
        <f t="shared" si="23"/>
        <v>2.2883435337732617E-2</v>
      </c>
      <c r="P221" s="2"/>
      <c r="Q221" s="2"/>
    </row>
    <row r="222" spans="1:17" x14ac:dyDescent="0.15">
      <c r="A222" s="1">
        <v>286.06</v>
      </c>
      <c r="B222" s="2">
        <v>3.165</v>
      </c>
      <c r="C222" s="2">
        <f t="shared" si="19"/>
        <v>5.5932321890521223E-4</v>
      </c>
      <c r="D222" s="2">
        <f t="shared" si="20"/>
        <v>952.8980679546969</v>
      </c>
      <c r="E222" s="2">
        <f t="shared" si="21"/>
        <v>3.2968749999999998E-2</v>
      </c>
      <c r="F222" s="2">
        <f t="shared" si="22"/>
        <v>984.31392613257833</v>
      </c>
      <c r="G222" s="2">
        <f t="shared" si="23"/>
        <v>2.6233538003035906E-2</v>
      </c>
      <c r="P222" s="2"/>
      <c r="Q222" s="2"/>
    </row>
    <row r="223" spans="1:17" x14ac:dyDescent="0.15">
      <c r="A223" s="1">
        <v>286.63</v>
      </c>
      <c r="B223" s="2">
        <v>2.9790000000000001</v>
      </c>
      <c r="C223" s="2">
        <f t="shared" si="19"/>
        <v>1.9886264522206089E-3</v>
      </c>
      <c r="D223" s="2">
        <f t="shared" si="20"/>
        <v>954.79680213191205</v>
      </c>
      <c r="E223" s="2">
        <f t="shared" si="21"/>
        <v>3.103125E-2</v>
      </c>
      <c r="F223" s="2">
        <f t="shared" si="22"/>
        <v>984.42534039806799</v>
      </c>
      <c r="G223" s="2">
        <f t="shared" si="23"/>
        <v>2.43437541446015E-2</v>
      </c>
      <c r="P223" s="2"/>
      <c r="Q223" s="2"/>
    </row>
    <row r="224" spans="1:17" x14ac:dyDescent="0.15">
      <c r="A224" s="1">
        <v>286.72999999999996</v>
      </c>
      <c r="B224" s="2">
        <v>2.9180000000000001</v>
      </c>
      <c r="C224" s="2">
        <f t="shared" si="19"/>
        <v>3.4876015763947237E-4</v>
      </c>
      <c r="D224" s="2">
        <f t="shared" si="20"/>
        <v>955.12991339107248</v>
      </c>
      <c r="E224" s="2">
        <f t="shared" si="21"/>
        <v>3.0395833333333334E-2</v>
      </c>
      <c r="F224" s="2">
        <f t="shared" si="22"/>
        <v>984.16188305018864</v>
      </c>
      <c r="G224" s="2">
        <f t="shared" si="23"/>
        <v>2.3725103247542411E-2</v>
      </c>
      <c r="P224" s="2"/>
      <c r="Q224" s="2"/>
    </row>
    <row r="225" spans="1:17" x14ac:dyDescent="0.15">
      <c r="A225" s="1">
        <v>286.36999999999995</v>
      </c>
      <c r="B225" s="2">
        <v>2.948</v>
      </c>
      <c r="C225" s="2">
        <f t="shared" si="19"/>
        <v>-1.257114921255766E-3</v>
      </c>
      <c r="D225" s="2">
        <f t="shared" si="20"/>
        <v>953.93071285809447</v>
      </c>
      <c r="E225" s="2">
        <f t="shared" si="21"/>
        <v>3.0708333333333334E-2</v>
      </c>
      <c r="F225" s="2">
        <f t="shared" si="22"/>
        <v>983.22433516544515</v>
      </c>
      <c r="G225" s="2">
        <f t="shared" si="23"/>
        <v>2.4036145610601353E-2</v>
      </c>
      <c r="P225" s="2"/>
      <c r="Q225" s="2"/>
    </row>
    <row r="226" spans="1:17" x14ac:dyDescent="0.15">
      <c r="A226" s="1">
        <v>287.5</v>
      </c>
      <c r="B226" s="2">
        <v>3.234</v>
      </c>
      <c r="C226" s="2">
        <f t="shared" si="19"/>
        <v>3.9304347826088779E-3</v>
      </c>
      <c r="D226" s="2">
        <f t="shared" si="20"/>
        <v>957.69487008660894</v>
      </c>
      <c r="E226" s="2">
        <f t="shared" si="21"/>
        <v>3.3687500000000002E-2</v>
      </c>
      <c r="F226" s="2">
        <f t="shared" si="22"/>
        <v>989.95721602265166</v>
      </c>
      <c r="G226" s="2">
        <f t="shared" si="23"/>
        <v>2.6897878702277382E-2</v>
      </c>
      <c r="P226" s="2"/>
      <c r="Q226" s="2"/>
    </row>
    <row r="227" spans="1:17" x14ac:dyDescent="0.15">
      <c r="A227" s="1">
        <v>287.54999999999995</v>
      </c>
      <c r="B227" s="2">
        <v>3.0139999999999998</v>
      </c>
      <c r="C227" s="2">
        <f t="shared" si="19"/>
        <v>1.738828029906261E-4</v>
      </c>
      <c r="D227" s="2">
        <f t="shared" si="20"/>
        <v>957.86142571618905</v>
      </c>
      <c r="E227" s="2">
        <f t="shared" si="21"/>
        <v>3.1395833333333331E-2</v>
      </c>
      <c r="F227" s="2">
        <f t="shared" si="22"/>
        <v>987.93428339440356</v>
      </c>
      <c r="G227" s="2">
        <f t="shared" si="23"/>
        <v>2.4677351193518417E-2</v>
      </c>
      <c r="P227" s="2"/>
      <c r="Q227" s="2"/>
    </row>
    <row r="228" spans="1:17" x14ac:dyDescent="0.15">
      <c r="A228" s="1">
        <v>286.98999999999995</v>
      </c>
      <c r="B228" s="2">
        <v>3.0449999999999999</v>
      </c>
      <c r="C228" s="2">
        <f t="shared" si="19"/>
        <v>-1.951287501306674E-3</v>
      </c>
      <c r="D228" s="2">
        <f t="shared" si="20"/>
        <v>955.99600266488994</v>
      </c>
      <c r="E228" s="2">
        <f t="shared" si="21"/>
        <v>3.1718749999999997E-2</v>
      </c>
      <c r="F228" s="2">
        <f t="shared" si="22"/>
        <v>986.31900087441693</v>
      </c>
      <c r="G228" s="2">
        <f t="shared" si="23"/>
        <v>2.5002533199958748E-2</v>
      </c>
      <c r="P228" s="2"/>
      <c r="Q228" s="2"/>
    </row>
    <row r="229" spans="1:17" x14ac:dyDescent="0.15">
      <c r="A229" s="1">
        <v>286.67999999999995</v>
      </c>
      <c r="B229" s="2">
        <v>3.0840000000000001</v>
      </c>
      <c r="C229" s="2">
        <f t="shared" si="19"/>
        <v>-1.0813450537184399E-3</v>
      </c>
      <c r="D229" s="2">
        <f t="shared" si="20"/>
        <v>954.96335776149215</v>
      </c>
      <c r="E229" s="2">
        <f t="shared" si="21"/>
        <v>3.2125000000000001E-2</v>
      </c>
      <c r="F229" s="2">
        <f t="shared" si="22"/>
        <v>985.64155562958001</v>
      </c>
      <c r="G229" s="2">
        <f t="shared" si="23"/>
        <v>2.5402938663296282E-2</v>
      </c>
      <c r="P229" s="2"/>
      <c r="Q229" s="2"/>
    </row>
    <row r="230" spans="1:17" x14ac:dyDescent="0.15">
      <c r="A230" s="1">
        <v>287.54999999999995</v>
      </c>
      <c r="B230" s="2">
        <v>3.246</v>
      </c>
      <c r="C230" s="2">
        <f t="shared" si="19"/>
        <v>3.0255607720396614E-3</v>
      </c>
      <c r="D230" s="2">
        <f t="shared" si="20"/>
        <v>957.86142571618905</v>
      </c>
      <c r="E230" s="2">
        <f t="shared" si="21"/>
        <v>3.3812500000000002E-2</v>
      </c>
      <c r="F230" s="2">
        <f t="shared" si="22"/>
        <v>990.24911517321766</v>
      </c>
      <c r="G230" s="2">
        <f t="shared" si="23"/>
        <v>2.7017713403690635E-2</v>
      </c>
      <c r="P230" s="2"/>
      <c r="Q230" s="2"/>
    </row>
    <row r="231" spans="1:17" x14ac:dyDescent="0.15">
      <c r="A231" s="1">
        <v>287.81</v>
      </c>
      <c r="B231" s="2">
        <v>3.153</v>
      </c>
      <c r="C231" s="2">
        <f t="shared" si="19"/>
        <v>9.033737535181118E-4</v>
      </c>
      <c r="D231" s="2">
        <f t="shared" si="20"/>
        <v>958.72751499000674</v>
      </c>
      <c r="E231" s="2">
        <f t="shared" si="21"/>
        <v>3.2843749999999998E-2</v>
      </c>
      <c r="F231" s="2">
        <f t="shared" si="22"/>
        <v>990.21572181045985</v>
      </c>
      <c r="G231" s="2">
        <f t="shared" si="23"/>
        <v>2.607457033802324E-2</v>
      </c>
      <c r="P231" s="2"/>
      <c r="Q231" s="2"/>
    </row>
    <row r="232" spans="1:17" x14ac:dyDescent="0.15">
      <c r="A232" s="1">
        <v>286.77999999999997</v>
      </c>
      <c r="B232" s="2">
        <v>3.18</v>
      </c>
      <c r="C232" s="2">
        <f t="shared" si="19"/>
        <v>-3.591603319617929E-3</v>
      </c>
      <c r="D232" s="2">
        <f t="shared" si="20"/>
        <v>955.29646902065292</v>
      </c>
      <c r="E232" s="2">
        <f t="shared" si="21"/>
        <v>3.3125000000000002E-2</v>
      </c>
      <c r="F232" s="2">
        <f t="shared" si="22"/>
        <v>986.94066455696213</v>
      </c>
      <c r="G232" s="2">
        <f t="shared" si="23"/>
        <v>2.6369175934963303E-2</v>
      </c>
      <c r="P232" s="2"/>
      <c r="Q232" s="2"/>
    </row>
    <row r="233" spans="1:17" x14ac:dyDescent="0.15">
      <c r="A233" s="1">
        <v>288.02</v>
      </c>
      <c r="B233" s="2">
        <v>3.246</v>
      </c>
      <c r="C233" s="2">
        <f t="shared" si="19"/>
        <v>4.3052565794042402E-3</v>
      </c>
      <c r="D233" s="2">
        <f t="shared" si="20"/>
        <v>959.42704863424387</v>
      </c>
      <c r="E233" s="2">
        <f t="shared" si="21"/>
        <v>3.3812500000000002E-2</v>
      </c>
      <c r="F233" s="2">
        <f t="shared" si="22"/>
        <v>991.8676757161893</v>
      </c>
      <c r="G233" s="2">
        <f t="shared" si="23"/>
        <v>2.7007521143353971E-2</v>
      </c>
      <c r="P233" s="2"/>
      <c r="Q233" s="2"/>
    </row>
    <row r="234" spans="1:17" x14ac:dyDescent="0.15">
      <c r="A234" s="1">
        <v>288.32</v>
      </c>
      <c r="B234" s="2">
        <v>3.246</v>
      </c>
      <c r="C234" s="2">
        <f t="shared" si="19"/>
        <v>1.0405105438402171E-3</v>
      </c>
      <c r="D234" s="2">
        <f t="shared" si="20"/>
        <v>960.42638241172551</v>
      </c>
      <c r="E234" s="2">
        <f t="shared" si="21"/>
        <v>3.3812500000000002E-2</v>
      </c>
      <c r="F234" s="2">
        <f t="shared" si="22"/>
        <v>992.90079946702201</v>
      </c>
      <c r="G234" s="2">
        <f t="shared" si="23"/>
        <v>2.700101544526674E-2</v>
      </c>
      <c r="P234" s="2"/>
      <c r="Q234" s="2"/>
    </row>
    <row r="235" spans="1:17" x14ac:dyDescent="0.15">
      <c r="A235" s="1">
        <v>288.02</v>
      </c>
      <c r="B235" s="2">
        <v>3.28</v>
      </c>
      <c r="C235" s="2">
        <f t="shared" si="19"/>
        <v>-1.0415943337268641E-3</v>
      </c>
      <c r="D235" s="2">
        <f t="shared" si="20"/>
        <v>959.42704863424387</v>
      </c>
      <c r="E235" s="2">
        <f t="shared" si="21"/>
        <v>3.4166666666666665E-2</v>
      </c>
      <c r="F235" s="2">
        <f t="shared" si="22"/>
        <v>992.20747279591387</v>
      </c>
      <c r="G235" s="2">
        <f t="shared" si="23"/>
        <v>2.7350045551566639E-2</v>
      </c>
      <c r="P235" s="2"/>
      <c r="Q235" s="2"/>
    </row>
    <row r="236" spans="1:17" x14ac:dyDescent="0.15">
      <c r="A236" s="1">
        <v>288.27</v>
      </c>
      <c r="B236" s="2">
        <v>3.3029999999999999</v>
      </c>
      <c r="C236" s="2">
        <f t="shared" si="19"/>
        <v>8.6724251569708958E-4</v>
      </c>
      <c r="D236" s="2">
        <f t="shared" si="20"/>
        <v>960.2598267821453</v>
      </c>
      <c r="E236" s="2">
        <f t="shared" si="21"/>
        <v>3.4406249999999999E-2</v>
      </c>
      <c r="F236" s="2">
        <f t="shared" si="22"/>
        <v>993.29876644736851</v>
      </c>
      <c r="G236" s="2">
        <f t="shared" si="23"/>
        <v>2.7576265315274004E-2</v>
      </c>
      <c r="P236" s="2"/>
      <c r="Q236" s="2"/>
    </row>
    <row r="237" spans="1:17" x14ac:dyDescent="0.15">
      <c r="A237" s="1">
        <v>288.38</v>
      </c>
      <c r="B237" s="2">
        <v>3.3420000000000001</v>
      </c>
      <c r="C237" s="2">
        <f t="shared" si="19"/>
        <v>3.8144115403292058E-4</v>
      </c>
      <c r="D237" s="2">
        <f t="shared" si="20"/>
        <v>960.62624916722189</v>
      </c>
      <c r="E237" s="2">
        <f t="shared" si="21"/>
        <v>3.4812500000000003E-2</v>
      </c>
      <c r="F237" s="2">
        <f t="shared" si="22"/>
        <v>994.06805046635566</v>
      </c>
      <c r="G237" s="2">
        <f t="shared" si="23"/>
        <v>2.7966540171039021E-2</v>
      </c>
      <c r="P237" s="2"/>
      <c r="Q237" s="2"/>
    </row>
    <row r="238" spans="1:17" x14ac:dyDescent="0.15">
      <c r="A238" s="1">
        <v>287.5</v>
      </c>
      <c r="B238" s="2">
        <v>3.3650000000000002</v>
      </c>
      <c r="C238" s="2">
        <f t="shared" si="19"/>
        <v>-3.0608695652173754E-3</v>
      </c>
      <c r="D238" s="2">
        <f t="shared" si="20"/>
        <v>957.69487008660894</v>
      </c>
      <c r="E238" s="2">
        <f t="shared" si="21"/>
        <v>3.5052083333333338E-2</v>
      </c>
      <c r="F238" s="2">
        <f t="shared" si="22"/>
        <v>991.26407048079068</v>
      </c>
      <c r="G238" s="2">
        <f t="shared" si="23"/>
        <v>2.8217120178813969E-2</v>
      </c>
      <c r="P238" s="2"/>
      <c r="Q238" s="2"/>
    </row>
    <row r="239" spans="1:17" x14ac:dyDescent="0.15">
      <c r="A239" s="1">
        <v>287.5</v>
      </c>
      <c r="B239" s="2">
        <v>3.597</v>
      </c>
      <c r="C239" s="2">
        <f t="shared" si="19"/>
        <v>0</v>
      </c>
      <c r="D239" s="2">
        <f t="shared" si="20"/>
        <v>957.69487008660894</v>
      </c>
      <c r="E239" s="2">
        <f t="shared" si="21"/>
        <v>3.7468750000000002E-2</v>
      </c>
      <c r="F239" s="2">
        <f t="shared" si="22"/>
        <v>993.57849975016654</v>
      </c>
      <c r="G239" s="2">
        <f t="shared" si="23"/>
        <v>3.0549224853560021E-2</v>
      </c>
      <c r="P239" s="2"/>
      <c r="Q239" s="2"/>
    </row>
    <row r="240" spans="1:17" x14ac:dyDescent="0.15">
      <c r="A240" s="1">
        <v>289.29999999999995</v>
      </c>
      <c r="B240" s="2">
        <v>3.4809999999999999</v>
      </c>
      <c r="C240" s="2">
        <f t="shared" si="19"/>
        <v>6.2219149671619593E-3</v>
      </c>
      <c r="D240" s="2">
        <f t="shared" si="20"/>
        <v>963.69087275149889</v>
      </c>
      <c r="E240" s="2">
        <f t="shared" si="21"/>
        <v>3.6260416666666663E-2</v>
      </c>
      <c r="F240" s="2">
        <f t="shared" si="22"/>
        <v>998.63470533533189</v>
      </c>
      <c r="G240" s="2">
        <f t="shared" si="23"/>
        <v>2.9344818166536283E-2</v>
      </c>
      <c r="P240" s="2"/>
      <c r="Q240" s="2"/>
    </row>
    <row r="241" spans="1:17" x14ac:dyDescent="0.15">
      <c r="A241" s="1">
        <v>288.38</v>
      </c>
      <c r="B241" s="2">
        <v>3.4769999999999999</v>
      </c>
      <c r="C241" s="2">
        <f t="shared" si="19"/>
        <v>-3.1902351064566166E-3</v>
      </c>
      <c r="D241" s="2">
        <f t="shared" si="20"/>
        <v>960.62624916722189</v>
      </c>
      <c r="E241" s="2">
        <f t="shared" si="21"/>
        <v>3.6218750000000001E-2</v>
      </c>
      <c r="F241" s="2">
        <f t="shared" si="22"/>
        <v>995.4189311292472</v>
      </c>
      <c r="G241" s="2">
        <f t="shared" si="23"/>
        <v>2.9324559482547877E-2</v>
      </c>
      <c r="P241" s="2"/>
      <c r="Q241" s="2"/>
    </row>
    <row r="242" spans="1:17" x14ac:dyDescent="0.15">
      <c r="A242" s="1">
        <v>288.89</v>
      </c>
      <c r="B242" s="2">
        <v>3.508</v>
      </c>
      <c r="C242" s="2">
        <f t="shared" si="19"/>
        <v>1.7653778254698707E-3</v>
      </c>
      <c r="D242" s="2">
        <f t="shared" si="20"/>
        <v>962.32511658894077</v>
      </c>
      <c r="E242" s="2">
        <f t="shared" si="21"/>
        <v>3.6541666666666667E-2</v>
      </c>
      <c r="F242" s="2">
        <f t="shared" si="22"/>
        <v>997.49008022429496</v>
      </c>
      <c r="G242" s="2">
        <f t="shared" si="23"/>
        <v>2.9625081073290881E-2</v>
      </c>
      <c r="P242" s="2"/>
      <c r="Q242" s="2"/>
    </row>
    <row r="243" spans="1:17" x14ac:dyDescent="0.15">
      <c r="A243" s="1">
        <v>287.95999999999998</v>
      </c>
      <c r="B243" s="2">
        <v>3.794</v>
      </c>
      <c r="C243" s="2">
        <f t="shared" si="19"/>
        <v>-3.2296152243367375E-3</v>
      </c>
      <c r="D243" s="2">
        <f t="shared" si="20"/>
        <v>959.2271818787475</v>
      </c>
      <c r="E243" s="2">
        <f t="shared" si="21"/>
        <v>3.9520833333333331E-2</v>
      </c>
      <c r="F243" s="2">
        <f t="shared" si="22"/>
        <v>997.13663946258043</v>
      </c>
      <c r="G243" s="2">
        <f t="shared" si="23"/>
        <v>3.2515267064475439E-2</v>
      </c>
      <c r="P243" s="2"/>
      <c r="Q243" s="2"/>
    </row>
    <row r="244" spans="1:17" x14ac:dyDescent="0.15">
      <c r="A244" s="1">
        <v>288.73999999999995</v>
      </c>
      <c r="B244" s="2">
        <v>3.62</v>
      </c>
      <c r="C244" s="2">
        <f t="shared" si="19"/>
        <v>2.7013922560087718E-3</v>
      </c>
      <c r="D244" s="2">
        <f t="shared" si="20"/>
        <v>961.82544970019967</v>
      </c>
      <c r="E244" s="2">
        <f t="shared" si="21"/>
        <v>3.7708333333333337E-2</v>
      </c>
      <c r="F244" s="2">
        <f t="shared" si="22"/>
        <v>998.09428436597796</v>
      </c>
      <c r="G244" s="2">
        <f t="shared" si="23"/>
        <v>3.0753238624942732E-2</v>
      </c>
      <c r="P244" s="2"/>
      <c r="Q244" s="2"/>
    </row>
    <row r="245" spans="1:17" x14ac:dyDescent="0.15">
      <c r="A245" s="1">
        <v>288.47999999999996</v>
      </c>
      <c r="B245" s="2">
        <v>3.8050000000000002</v>
      </c>
      <c r="C245" s="2">
        <f t="shared" si="19"/>
        <v>-9.0127565169159369E-4</v>
      </c>
      <c r="D245" s="2">
        <f t="shared" si="20"/>
        <v>960.9593604263822</v>
      </c>
      <c r="E245" s="2">
        <f t="shared" si="21"/>
        <v>3.9635416666666666E-2</v>
      </c>
      <c r="F245" s="2">
        <f t="shared" si="22"/>
        <v>999.04738507661534</v>
      </c>
      <c r="G245" s="2">
        <f t="shared" si="23"/>
        <v>3.2614211514327002E-2</v>
      </c>
      <c r="P245" s="2"/>
      <c r="Q245" s="2"/>
    </row>
    <row r="246" spans="1:17" x14ac:dyDescent="0.15">
      <c r="A246" s="1">
        <v>289.40999999999997</v>
      </c>
      <c r="B246" s="2">
        <v>3.879</v>
      </c>
      <c r="C246" s="2">
        <f t="shared" si="19"/>
        <v>3.2134342282575134E-3</v>
      </c>
      <c r="D246" s="2">
        <f t="shared" si="20"/>
        <v>964.05729513657548</v>
      </c>
      <c r="E246" s="2">
        <f t="shared" si="21"/>
        <v>4.0406249999999998E-2</v>
      </c>
      <c r="F246" s="2">
        <f t="shared" si="22"/>
        <v>1003.0112352181877</v>
      </c>
      <c r="G246" s="2">
        <f t="shared" si="23"/>
        <v>3.333521493444528E-2</v>
      </c>
      <c r="P246" s="2"/>
      <c r="Q246" s="2"/>
    </row>
    <row r="247" spans="1:17" x14ac:dyDescent="0.15">
      <c r="A247" s="1">
        <v>289.51</v>
      </c>
      <c r="B247" s="2">
        <v>3.6619999999999999</v>
      </c>
      <c r="C247" s="2">
        <f t="shared" si="19"/>
        <v>3.4541121204802161E-4</v>
      </c>
      <c r="D247" s="2">
        <f t="shared" si="20"/>
        <v>964.39040639573625</v>
      </c>
      <c r="E247" s="2">
        <f t="shared" si="21"/>
        <v>3.814583333333333E-2</v>
      </c>
      <c r="F247" s="2">
        <f t="shared" si="22"/>
        <v>1001.1778821063735</v>
      </c>
      <c r="G247" s="2">
        <f t="shared" si="23"/>
        <v>3.1158053905264591E-2</v>
      </c>
      <c r="P247" s="2"/>
      <c r="Q247" s="2"/>
    </row>
    <row r="248" spans="1:17" x14ac:dyDescent="0.15">
      <c r="A248" s="1">
        <v>288.11999999999995</v>
      </c>
      <c r="B248" s="2">
        <v>3.6970000000000001</v>
      </c>
      <c r="C248" s="2">
        <f t="shared" si="19"/>
        <v>-4.8243787310844211E-3</v>
      </c>
      <c r="D248" s="2">
        <f t="shared" si="20"/>
        <v>959.76015989340419</v>
      </c>
      <c r="E248" s="2">
        <f t="shared" si="21"/>
        <v>3.8510416666666665E-2</v>
      </c>
      <c r="F248" s="2">
        <f t="shared" si="22"/>
        <v>996.72092355096595</v>
      </c>
      <c r="G248" s="2">
        <f t="shared" si="23"/>
        <v>3.1539322333444808E-2</v>
      </c>
      <c r="P248" s="2"/>
      <c r="Q248" s="2"/>
    </row>
    <row r="249" spans="1:17" x14ac:dyDescent="0.15">
      <c r="A249" s="1">
        <v>288.73999999999995</v>
      </c>
      <c r="B249" s="2">
        <v>3.9940000000000002</v>
      </c>
      <c r="C249" s="2">
        <f t="shared" si="19"/>
        <v>2.1472605111865508E-3</v>
      </c>
      <c r="D249" s="2">
        <f t="shared" si="20"/>
        <v>961.82544970019967</v>
      </c>
      <c r="E249" s="2">
        <f t="shared" si="21"/>
        <v>4.1604166666666671E-2</v>
      </c>
      <c r="F249" s="2">
        <f t="shared" si="22"/>
        <v>1001.8413960137684</v>
      </c>
      <c r="G249" s="2">
        <f t="shared" si="23"/>
        <v>3.4500475167824868E-2</v>
      </c>
      <c r="P249" s="2"/>
      <c r="Q249" s="2"/>
    </row>
    <row r="250" spans="1:17" x14ac:dyDescent="0.15">
      <c r="A250" s="1">
        <v>289.29999999999995</v>
      </c>
      <c r="B250" s="2">
        <v>4.0289999999999999</v>
      </c>
      <c r="C250" s="2">
        <f t="shared" si="19"/>
        <v>1.9357068786726662E-3</v>
      </c>
      <c r="D250" s="2">
        <f t="shared" si="20"/>
        <v>963.69087275149889</v>
      </c>
      <c r="E250" s="2">
        <f t="shared" si="21"/>
        <v>4.1968749999999999E-2</v>
      </c>
      <c r="F250" s="2">
        <f t="shared" si="22"/>
        <v>1004.1357740672885</v>
      </c>
      <c r="G250" s="2">
        <f t="shared" si="23"/>
        <v>3.4838290956262036E-2</v>
      </c>
      <c r="P250" s="2"/>
      <c r="Q250" s="2"/>
    </row>
    <row r="251" spans="1:17" x14ac:dyDescent="0.15">
      <c r="A251" s="1">
        <v>289.96999999999997</v>
      </c>
      <c r="B251" s="2">
        <v>3.774</v>
      </c>
      <c r="C251" s="2">
        <f t="shared" si="19"/>
        <v>2.3105838535021415E-3</v>
      </c>
      <c r="D251" s="2">
        <f t="shared" si="20"/>
        <v>965.92271818787458</v>
      </c>
      <c r="E251" s="2">
        <f t="shared" si="21"/>
        <v>3.93125E-2</v>
      </c>
      <c r="F251" s="2">
        <f t="shared" si="22"/>
        <v>1003.8955550466355</v>
      </c>
      <c r="G251" s="2">
        <f t="shared" si="23"/>
        <v>3.2271245951480253E-2</v>
      </c>
      <c r="P251" s="2"/>
      <c r="Q251" s="2"/>
    </row>
    <row r="252" spans="1:17" x14ac:dyDescent="0.15">
      <c r="A252" s="1">
        <v>289.60999999999996</v>
      </c>
      <c r="B252" s="2">
        <v>3.8170000000000002</v>
      </c>
      <c r="C252" s="2">
        <f t="shared" si="19"/>
        <v>-1.2430509996202261E-3</v>
      </c>
      <c r="D252" s="2">
        <f t="shared" si="20"/>
        <v>964.72351765489657</v>
      </c>
      <c r="E252" s="2">
        <f t="shared" si="21"/>
        <v>3.9760416666666666E-2</v>
      </c>
      <c r="F252" s="2">
        <f t="shared" si="22"/>
        <v>1003.0813266849876</v>
      </c>
      <c r="G252" s="2">
        <f t="shared" si="23"/>
        <v>3.2709933947807079E-2</v>
      </c>
      <c r="P252" s="2"/>
      <c r="Q252" s="2"/>
    </row>
    <row r="253" spans="1:17" x14ac:dyDescent="0.15">
      <c r="A253" s="1">
        <v>289.25</v>
      </c>
      <c r="B253" s="2">
        <v>3.9020000000000001</v>
      </c>
      <c r="C253" s="2">
        <f t="shared" si="19"/>
        <v>-1.2445980985305335E-3</v>
      </c>
      <c r="D253" s="2">
        <f t="shared" si="20"/>
        <v>963.52431712191878</v>
      </c>
      <c r="E253" s="2">
        <f t="shared" si="21"/>
        <v>4.0645833333333332E-2</v>
      </c>
      <c r="F253" s="2">
        <f t="shared" si="22"/>
        <v>1002.68756592827</v>
      </c>
      <c r="G253" s="2">
        <f t="shared" si="23"/>
        <v>3.3568936767187071E-2</v>
      </c>
      <c r="P253" s="2"/>
      <c r="Q253" s="2"/>
    </row>
    <row r="254" spans="1:17" x14ac:dyDescent="0.15">
      <c r="A254" s="1">
        <v>290.22999999999996</v>
      </c>
      <c r="B254" s="2">
        <v>4.0140000000000002</v>
      </c>
      <c r="C254" s="2">
        <f t="shared" si="19"/>
        <v>3.3766323260860749E-3</v>
      </c>
      <c r="D254" s="2">
        <f t="shared" si="20"/>
        <v>966.78880746169204</v>
      </c>
      <c r="E254" s="2">
        <f t="shared" si="21"/>
        <v>4.1812500000000002E-2</v>
      </c>
      <c r="F254" s="2">
        <f t="shared" si="22"/>
        <v>1007.2126644736841</v>
      </c>
      <c r="G254" s="2">
        <f t="shared" si="23"/>
        <v>3.4668155534978214E-2</v>
      </c>
      <c r="P254" s="2"/>
      <c r="Q254" s="2"/>
    </row>
    <row r="255" spans="1:17" x14ac:dyDescent="0.15">
      <c r="A255" s="1">
        <v>289.56</v>
      </c>
      <c r="B255" s="2">
        <v>3.9129999999999998</v>
      </c>
      <c r="C255" s="2">
        <f t="shared" si="19"/>
        <v>-2.313855504903851E-3</v>
      </c>
      <c r="D255" s="2">
        <f t="shared" si="20"/>
        <v>964.55696202531647</v>
      </c>
      <c r="E255" s="2">
        <f t="shared" si="21"/>
        <v>4.0760416666666667E-2</v>
      </c>
      <c r="F255" s="2">
        <f t="shared" si="22"/>
        <v>1003.8727056962025</v>
      </c>
      <c r="G255" s="2">
        <f t="shared" si="23"/>
        <v>3.3672316056814075E-2</v>
      </c>
      <c r="P255" s="2"/>
      <c r="Q255" s="2"/>
    </row>
    <row r="256" spans="1:17" x14ac:dyDescent="0.15">
      <c r="A256" s="1">
        <v>290.58999999999997</v>
      </c>
      <c r="B256" s="2">
        <v>3.948</v>
      </c>
      <c r="C256" s="2">
        <f t="shared" si="19"/>
        <v>3.5445128875734636E-3</v>
      </c>
      <c r="D256" s="2">
        <f t="shared" si="20"/>
        <v>967.98800799467028</v>
      </c>
      <c r="E256" s="2">
        <f t="shared" si="21"/>
        <v>4.1125000000000002E-2</v>
      </c>
      <c r="F256" s="2">
        <f t="shared" si="22"/>
        <v>1007.7965148234512</v>
      </c>
      <c r="G256" s="2">
        <f t="shared" si="23"/>
        <v>3.4000223249471398E-2</v>
      </c>
      <c r="P256" s="2"/>
      <c r="Q256" s="2"/>
    </row>
    <row r="257" spans="1:17" x14ac:dyDescent="0.15">
      <c r="A257" s="1">
        <v>289.76</v>
      </c>
      <c r="B257" s="2">
        <v>3.9830000000000001</v>
      </c>
      <c r="C257" s="2">
        <f t="shared" si="19"/>
        <v>-2.8644395361678084E-3</v>
      </c>
      <c r="D257" s="2">
        <f t="shared" si="20"/>
        <v>965.22318454363756</v>
      </c>
      <c r="E257" s="2">
        <f t="shared" si="21"/>
        <v>4.1489583333333337E-2</v>
      </c>
      <c r="F257" s="2">
        <f t="shared" si="22"/>
        <v>1005.2698922940261</v>
      </c>
      <c r="G257" s="2">
        <f t="shared" si="23"/>
        <v>3.4368343142762381E-2</v>
      </c>
      <c r="P257" s="2"/>
      <c r="Q257" s="2"/>
    </row>
    <row r="258" spans="1:17" x14ac:dyDescent="0.15">
      <c r="A258" s="1">
        <v>290.33</v>
      </c>
      <c r="B258" s="2">
        <v>4.0170000000000003</v>
      </c>
      <c r="C258" s="2">
        <f t="shared" si="19"/>
        <v>1.9632831605414292E-3</v>
      </c>
      <c r="D258" s="2">
        <f t="shared" si="20"/>
        <v>967.12191872085282</v>
      </c>
      <c r="E258" s="2">
        <f t="shared" si="21"/>
        <v>4.1843750000000006E-2</v>
      </c>
      <c r="F258" s="2">
        <f t="shared" si="22"/>
        <v>1007.5899265073284</v>
      </c>
      <c r="G258" s="2">
        <f t="shared" si="23"/>
        <v>3.4695982319671956E-2</v>
      </c>
      <c r="P258" s="2"/>
      <c r="Q258" s="2"/>
    </row>
    <row r="259" spans="1:17" x14ac:dyDescent="0.15">
      <c r="A259" s="1">
        <v>290.22999999999996</v>
      </c>
      <c r="B259" s="2">
        <v>4.0869999999999997</v>
      </c>
      <c r="C259" s="2">
        <f t="shared" si="19"/>
        <v>-3.4455431898846689E-4</v>
      </c>
      <c r="D259" s="2">
        <f t="shared" si="20"/>
        <v>966.78880746169204</v>
      </c>
      <c r="E259" s="2">
        <f t="shared" si="21"/>
        <v>4.2572916666666662E-2</v>
      </c>
      <c r="F259" s="2">
        <f t="shared" si="22"/>
        <v>1007.9478267960246</v>
      </c>
      <c r="G259" s="2">
        <f t="shared" si="23"/>
        <v>3.5397787103421452E-2</v>
      </c>
      <c r="P259" s="2"/>
      <c r="Q259" s="2"/>
    </row>
    <row r="260" spans="1:17" x14ac:dyDescent="0.15">
      <c r="A260" s="1">
        <v>289.91999999999996</v>
      </c>
      <c r="B260" s="2">
        <v>4.0979999999999999</v>
      </c>
      <c r="C260" s="2">
        <f t="shared" ref="C260:C323" si="24">(A260-A259)/A260</f>
        <v>-1.0692604856512222E-3</v>
      </c>
      <c r="D260" s="2">
        <f t="shared" si="20"/>
        <v>965.75616255829436</v>
      </c>
      <c r="E260" s="2">
        <f t="shared" si="21"/>
        <v>4.2687499999999996E-2</v>
      </c>
      <c r="F260" s="2">
        <f t="shared" si="22"/>
        <v>1006.9818787475016</v>
      </c>
      <c r="G260" s="2">
        <f t="shared" si="23"/>
        <v>3.5514408002254E-2</v>
      </c>
      <c r="P260" s="2"/>
      <c r="Q260" s="2"/>
    </row>
    <row r="261" spans="1:17" x14ac:dyDescent="0.15">
      <c r="A261" s="1">
        <v>290.69</v>
      </c>
      <c r="B261" s="2">
        <v>4.3879999999999999</v>
      </c>
      <c r="C261" s="2">
        <f t="shared" si="24"/>
        <v>2.6488699301662894E-3</v>
      </c>
      <c r="D261" s="2">
        <f t="shared" si="20"/>
        <v>968.32111925383083</v>
      </c>
      <c r="E261" s="2">
        <f t="shared" si="21"/>
        <v>4.570833333333333E-2</v>
      </c>
      <c r="F261" s="2">
        <f t="shared" si="22"/>
        <v>1012.5814637463913</v>
      </c>
      <c r="G261" s="2">
        <f t="shared" si="23"/>
        <v>3.8390682144203665E-2</v>
      </c>
      <c r="P261" s="2"/>
      <c r="Q261" s="2"/>
    </row>
    <row r="262" spans="1:17" x14ac:dyDescent="0.15">
      <c r="A262" s="1">
        <v>290.58999999999997</v>
      </c>
      <c r="B262" s="2">
        <v>4.1559999999999997</v>
      </c>
      <c r="C262" s="2">
        <f t="shared" si="24"/>
        <v>-3.4412746481304499E-4</v>
      </c>
      <c r="D262" s="2">
        <f t="shared" si="20"/>
        <v>967.98800799467028</v>
      </c>
      <c r="E262" s="2">
        <f t="shared" si="21"/>
        <v>4.3291666666666666E-2</v>
      </c>
      <c r="F262" s="2">
        <f t="shared" si="22"/>
        <v>1009.8938221741063</v>
      </c>
      <c r="G262" s="2">
        <f t="shared" si="23"/>
        <v>3.6079142960352244E-2</v>
      </c>
      <c r="P262" s="2"/>
      <c r="Q262" s="2"/>
    </row>
    <row r="263" spans="1:17" x14ac:dyDescent="0.15">
      <c r="A263" s="1">
        <v>290.33</v>
      </c>
      <c r="B263" s="2">
        <v>4.1870000000000003</v>
      </c>
      <c r="C263" s="2">
        <f t="shared" si="24"/>
        <v>-8.9553266972063137E-4</v>
      </c>
      <c r="D263" s="2">
        <f t="shared" si="20"/>
        <v>967.12191872085282</v>
      </c>
      <c r="E263" s="2">
        <f t="shared" si="21"/>
        <v>4.3614583333333339E-2</v>
      </c>
      <c r="F263" s="2">
        <f t="shared" si="22"/>
        <v>1009.3025382383966</v>
      </c>
      <c r="G263" s="2">
        <f t="shared" si="23"/>
        <v>3.6394250494716271E-2</v>
      </c>
      <c r="P263" s="2"/>
      <c r="Q263" s="2"/>
    </row>
    <row r="264" spans="1:17" x14ac:dyDescent="0.15">
      <c r="A264" s="1">
        <v>290.22999999999996</v>
      </c>
      <c r="B264" s="2">
        <v>4.2300000000000004</v>
      </c>
      <c r="C264" s="2">
        <f t="shared" si="24"/>
        <v>-3.4455431898846689E-4</v>
      </c>
      <c r="D264" s="2">
        <f t="shared" si="20"/>
        <v>966.78880746169204</v>
      </c>
      <c r="E264" s="2">
        <f t="shared" si="21"/>
        <v>4.4062500000000004E-2</v>
      </c>
      <c r="F264" s="2">
        <f t="shared" si="22"/>
        <v>1009.3879392904728</v>
      </c>
      <c r="G264" s="2">
        <f t="shared" si="23"/>
        <v>3.6825524382747006E-2</v>
      </c>
      <c r="P264" s="2"/>
      <c r="Q264" s="2"/>
    </row>
    <row r="265" spans="1:17" x14ac:dyDescent="0.15">
      <c r="A265" s="1">
        <v>291</v>
      </c>
      <c r="B265" s="2">
        <v>4.2530000000000001</v>
      </c>
      <c r="C265" s="2">
        <f t="shared" si="24"/>
        <v>2.6460481099657685E-3</v>
      </c>
      <c r="D265" s="2">
        <f t="shared" si="20"/>
        <v>969.35376415722851</v>
      </c>
      <c r="E265" s="2">
        <f t="shared" si="21"/>
        <v>4.4302083333333332E-2</v>
      </c>
      <c r="F265" s="2">
        <f t="shared" si="22"/>
        <v>1012.2981553964024</v>
      </c>
      <c r="G265" s="2">
        <f t="shared" si="23"/>
        <v>3.7038272313509937E-2</v>
      </c>
      <c r="P265" s="2"/>
      <c r="Q265" s="2"/>
    </row>
    <row r="266" spans="1:17" x14ac:dyDescent="0.15">
      <c r="A266" s="1">
        <v>290.44</v>
      </c>
      <c r="B266" s="2">
        <v>4.28</v>
      </c>
      <c r="C266" s="2">
        <f t="shared" si="24"/>
        <v>-1.9281090758848723E-3</v>
      </c>
      <c r="D266" s="2">
        <f t="shared" si="20"/>
        <v>967.48834110592941</v>
      </c>
      <c r="E266" s="2">
        <f t="shared" si="21"/>
        <v>4.4583333333333336E-2</v>
      </c>
      <c r="F266" s="2">
        <f t="shared" si="22"/>
        <v>1010.6221963135688</v>
      </c>
      <c r="G266" s="2">
        <f t="shared" si="23"/>
        <v>3.7319698647403914E-2</v>
      </c>
      <c r="P266" s="2"/>
      <c r="Q266" s="2"/>
    </row>
    <row r="267" spans="1:17" x14ac:dyDescent="0.15">
      <c r="A267" s="1">
        <v>291.04999999999995</v>
      </c>
      <c r="B267" s="2">
        <v>4.5149999999999997</v>
      </c>
      <c r="C267" s="2">
        <f t="shared" si="24"/>
        <v>2.0958598179005561E-3</v>
      </c>
      <c r="D267" s="2">
        <f t="shared" si="20"/>
        <v>969.52031978680861</v>
      </c>
      <c r="E267" s="2">
        <f t="shared" si="21"/>
        <v>4.7031249999999997E-2</v>
      </c>
      <c r="F267" s="2">
        <f t="shared" si="22"/>
        <v>1015.118072326782</v>
      </c>
      <c r="G267" s="2">
        <f t="shared" si="23"/>
        <v>3.9647167197777625E-2</v>
      </c>
      <c r="P267" s="2"/>
      <c r="Q267" s="2"/>
    </row>
    <row r="268" spans="1:17" x14ac:dyDescent="0.15">
      <c r="A268" s="1">
        <v>291.09999999999997</v>
      </c>
      <c r="B268" s="2">
        <v>4.3570000000000002</v>
      </c>
      <c r="C268" s="2">
        <f t="shared" si="24"/>
        <v>1.7176228100313078E-4</v>
      </c>
      <c r="D268" s="2">
        <f t="shared" si="20"/>
        <v>969.68687541638894</v>
      </c>
      <c r="E268" s="2">
        <f t="shared" si="21"/>
        <v>4.5385416666666671E-2</v>
      </c>
      <c r="F268" s="2">
        <f t="shared" si="22"/>
        <v>1013.6965182933599</v>
      </c>
      <c r="G268" s="2">
        <f t="shared" si="23"/>
        <v>3.8072941485549218E-2</v>
      </c>
      <c r="P268" s="2"/>
      <c r="Q268" s="2"/>
    </row>
    <row r="269" spans="1:17" x14ac:dyDescent="0.15">
      <c r="A269" s="1">
        <v>291.20999999999998</v>
      </c>
      <c r="B269" s="2">
        <v>4.3609999999999998</v>
      </c>
      <c r="C269" s="2">
        <f t="shared" si="24"/>
        <v>3.77734281103031E-4</v>
      </c>
      <c r="D269" s="2">
        <f t="shared" si="20"/>
        <v>970.05329780146576</v>
      </c>
      <c r="E269" s="2">
        <f t="shared" si="21"/>
        <v>4.5427083333333333E-2</v>
      </c>
      <c r="F269" s="2">
        <f t="shared" si="22"/>
        <v>1014.1199897984677</v>
      </c>
      <c r="G269" s="2">
        <f t="shared" si="23"/>
        <v>3.8110412976602233E-2</v>
      </c>
      <c r="P269" s="2"/>
      <c r="Q269" s="2"/>
    </row>
    <row r="270" spans="1:17" x14ac:dyDescent="0.15">
      <c r="A270" s="1">
        <v>289.96999999999997</v>
      </c>
      <c r="B270" s="2">
        <v>4.5460000000000003</v>
      </c>
      <c r="C270" s="2">
        <f t="shared" si="24"/>
        <v>-4.2763044452874752E-3</v>
      </c>
      <c r="D270" s="2">
        <f t="shared" si="20"/>
        <v>965.92271818787458</v>
      </c>
      <c r="E270" s="2">
        <f t="shared" si="21"/>
        <v>4.7354166666666669E-2</v>
      </c>
      <c r="F270" s="2">
        <f t="shared" si="22"/>
        <v>1011.6631835720628</v>
      </c>
      <c r="G270" s="2">
        <f t="shared" si="23"/>
        <v>3.9978951841634365E-2</v>
      </c>
      <c r="P270" s="2"/>
      <c r="Q270" s="2"/>
    </row>
    <row r="271" spans="1:17" x14ac:dyDescent="0.15">
      <c r="A271" s="1">
        <v>290.58999999999997</v>
      </c>
      <c r="B271" s="2">
        <v>4.5620000000000003</v>
      </c>
      <c r="C271" s="2">
        <f t="shared" si="24"/>
        <v>2.1335902818404094E-3</v>
      </c>
      <c r="D271" s="2">
        <f t="shared" si="20"/>
        <v>967.98800799467028</v>
      </c>
      <c r="E271" s="2">
        <f t="shared" si="21"/>
        <v>4.7520833333333339E-2</v>
      </c>
      <c r="F271" s="2">
        <f t="shared" si="22"/>
        <v>1013.9876047912503</v>
      </c>
      <c r="G271" s="2">
        <f t="shared" si="23"/>
        <v>4.0124625216190646E-2</v>
      </c>
      <c r="P271" s="2"/>
      <c r="Q271" s="2"/>
    </row>
    <row r="272" spans="1:17" x14ac:dyDescent="0.15">
      <c r="A272" s="1">
        <v>290.89999999999998</v>
      </c>
      <c r="B272" s="2">
        <v>4.5270000000000001</v>
      </c>
      <c r="C272" s="2">
        <f t="shared" si="24"/>
        <v>1.0656583018219398E-3</v>
      </c>
      <c r="D272" s="2">
        <f t="shared" si="20"/>
        <v>969.02065289806796</v>
      </c>
      <c r="E272" s="2">
        <f t="shared" si="21"/>
        <v>4.7156250000000004E-2</v>
      </c>
      <c r="F272" s="2">
        <f t="shared" si="22"/>
        <v>1014.7160330612925</v>
      </c>
      <c r="G272" s="2">
        <f t="shared" si="23"/>
        <v>3.976979808737241E-2</v>
      </c>
      <c r="P272" s="2"/>
      <c r="Q272" s="2"/>
    </row>
    <row r="273" spans="1:17" x14ac:dyDescent="0.15">
      <c r="A273" s="1">
        <v>290.73999999999995</v>
      </c>
      <c r="B273" s="2">
        <v>4.5039999999999996</v>
      </c>
      <c r="C273" s="2">
        <f t="shared" si="24"/>
        <v>-5.5031987342651521E-4</v>
      </c>
      <c r="D273" s="2">
        <f t="shared" si="20"/>
        <v>968.48767488341093</v>
      </c>
      <c r="E273" s="2">
        <f t="shared" si="21"/>
        <v>4.6916666666666662E-2</v>
      </c>
      <c r="F273" s="2">
        <f t="shared" si="22"/>
        <v>1013.925888296691</v>
      </c>
      <c r="G273" s="2">
        <f t="shared" si="23"/>
        <v>3.9544447361340739E-2</v>
      </c>
      <c r="P273" s="2"/>
      <c r="Q273" s="2"/>
    </row>
    <row r="274" spans="1:17" x14ac:dyDescent="0.15">
      <c r="A274" s="1">
        <v>291.40999999999997</v>
      </c>
      <c r="B274" s="2">
        <v>4.577</v>
      </c>
      <c r="C274" s="2">
        <f t="shared" si="24"/>
        <v>2.2991661233314436E-3</v>
      </c>
      <c r="D274" s="2">
        <f t="shared" si="20"/>
        <v>970.71952031978662</v>
      </c>
      <c r="E274" s="2">
        <f t="shared" si="21"/>
        <v>4.7677083333333335E-2</v>
      </c>
      <c r="F274" s="2">
        <f t="shared" si="22"/>
        <v>1017.0005957833664</v>
      </c>
      <c r="G274" s="2">
        <f t="shared" si="23"/>
        <v>4.025599356243352E-2</v>
      </c>
      <c r="P274" s="2"/>
      <c r="Q274" s="2"/>
    </row>
    <row r="275" spans="1:17" x14ac:dyDescent="0.15">
      <c r="A275" s="1">
        <v>290.89999999999998</v>
      </c>
      <c r="B275" s="2">
        <v>4.5919999999999996</v>
      </c>
      <c r="C275" s="2">
        <f t="shared" si="24"/>
        <v>-1.7531797868683085E-3</v>
      </c>
      <c r="D275" s="2">
        <f t="shared" si="20"/>
        <v>969.02065289806796</v>
      </c>
      <c r="E275" s="2">
        <f t="shared" si="21"/>
        <v>4.7833333333333332E-2</v>
      </c>
      <c r="F275" s="2">
        <f t="shared" si="22"/>
        <v>1015.3721407950256</v>
      </c>
      <c r="G275" s="2">
        <f t="shared" si="23"/>
        <v>4.0416181594282764E-2</v>
      </c>
      <c r="P275" s="2"/>
      <c r="Q275" s="2"/>
    </row>
    <row r="276" spans="1:17" x14ac:dyDescent="0.15">
      <c r="A276" s="1">
        <v>291.57</v>
      </c>
      <c r="B276" s="2">
        <v>4.6310000000000002</v>
      </c>
      <c r="C276" s="2">
        <f t="shared" si="24"/>
        <v>2.2979044483315016E-3</v>
      </c>
      <c r="D276" s="2">
        <f t="shared" ref="D276:D339" si="25">A276*1000/300.2</f>
        <v>971.25249833444377</v>
      </c>
      <c r="E276" s="2">
        <f t="shared" ref="E276:E339" si="26">B276/96</f>
        <v>4.8239583333333336E-2</v>
      </c>
      <c r="F276" s="2">
        <f t="shared" ref="F276:F339" si="27">D276*(1+E276)</f>
        <v>1018.1053141655564</v>
      </c>
      <c r="G276" s="2">
        <f t="shared" ref="G276:G339" si="28">LN(1+E276)-D276/153609</f>
        <v>4.0789281851464076E-2</v>
      </c>
      <c r="P276" s="2"/>
      <c r="Q276" s="2"/>
    </row>
    <row r="277" spans="1:17" x14ac:dyDescent="0.15">
      <c r="A277" s="1">
        <v>290.58999999999997</v>
      </c>
      <c r="B277" s="2">
        <v>4.6459999999999999</v>
      </c>
      <c r="C277" s="2">
        <f t="shared" si="24"/>
        <v>-3.372449155167137E-3</v>
      </c>
      <c r="D277" s="2">
        <f t="shared" si="25"/>
        <v>967.98800799467028</v>
      </c>
      <c r="E277" s="2">
        <f t="shared" si="26"/>
        <v>4.8395833333333332E-2</v>
      </c>
      <c r="F277" s="2">
        <f t="shared" si="27"/>
        <v>1014.8345942982457</v>
      </c>
      <c r="G277" s="2">
        <f t="shared" si="28"/>
        <v>4.0959582125260748E-2</v>
      </c>
      <c r="P277" s="2"/>
      <c r="Q277" s="2"/>
    </row>
    <row r="278" spans="1:17" x14ac:dyDescent="0.15">
      <c r="A278" s="1">
        <v>291.09999999999997</v>
      </c>
      <c r="B278" s="2">
        <v>4.8010000000000002</v>
      </c>
      <c r="C278" s="2">
        <f t="shared" si="24"/>
        <v>1.7519752662315045E-3</v>
      </c>
      <c r="D278" s="2">
        <f t="shared" si="25"/>
        <v>969.68687541638894</v>
      </c>
      <c r="E278" s="2">
        <f t="shared" si="26"/>
        <v>5.0010416666666668E-2</v>
      </c>
      <c r="F278" s="2">
        <f t="shared" si="27"/>
        <v>1018.1813200921606</v>
      </c>
      <c r="G278" s="2">
        <f t="shared" si="28"/>
        <v>4.2487389044498926E-2</v>
      </c>
      <c r="P278" s="2"/>
      <c r="Q278" s="2"/>
    </row>
    <row r="279" spans="1:17" x14ac:dyDescent="0.15">
      <c r="A279" s="1">
        <v>291.97999999999996</v>
      </c>
      <c r="B279" s="2">
        <v>4.8239999999999998</v>
      </c>
      <c r="C279" s="2">
        <f t="shared" si="24"/>
        <v>3.0139050619905319E-3</v>
      </c>
      <c r="D279" s="2">
        <f t="shared" si="25"/>
        <v>972.61825449700189</v>
      </c>
      <c r="E279" s="2">
        <f t="shared" si="26"/>
        <v>5.0249999999999996E-2</v>
      </c>
      <c r="F279" s="2">
        <f t="shared" si="27"/>
        <v>1021.4923217854762</v>
      </c>
      <c r="G279" s="2">
        <f t="shared" si="28"/>
        <v>4.2696451975653929E-2</v>
      </c>
      <c r="P279" s="2"/>
      <c r="Q279" s="2"/>
    </row>
    <row r="280" spans="1:17" x14ac:dyDescent="0.15">
      <c r="A280" s="1">
        <v>291.97999999999996</v>
      </c>
      <c r="B280" s="2">
        <v>4.7430000000000003</v>
      </c>
      <c r="C280" s="2">
        <f t="shared" si="24"/>
        <v>0</v>
      </c>
      <c r="D280" s="2">
        <f t="shared" si="25"/>
        <v>972.61825449700189</v>
      </c>
      <c r="E280" s="2">
        <f t="shared" si="26"/>
        <v>4.9406250000000006E-2</v>
      </c>
      <c r="F280" s="2">
        <f t="shared" si="27"/>
        <v>1020.6716751332444</v>
      </c>
      <c r="G280" s="2">
        <f t="shared" si="28"/>
        <v>4.1892748945296113E-2</v>
      </c>
      <c r="P280" s="2"/>
      <c r="Q280" s="2"/>
    </row>
    <row r="281" spans="1:17" x14ac:dyDescent="0.15">
      <c r="A281" s="1">
        <v>291.15999999999997</v>
      </c>
      <c r="B281" s="2">
        <v>4.7889999999999997</v>
      </c>
      <c r="C281" s="2">
        <f t="shared" si="24"/>
        <v>-2.8163209232037138E-3</v>
      </c>
      <c r="D281" s="2">
        <f t="shared" si="25"/>
        <v>969.8867421718852</v>
      </c>
      <c r="E281" s="2">
        <f t="shared" si="26"/>
        <v>4.9885416666666661E-2</v>
      </c>
      <c r="F281" s="2">
        <f t="shared" si="27"/>
        <v>1018.2699464246056</v>
      </c>
      <c r="G281" s="2">
        <f t="shared" si="28"/>
        <v>4.2367034380260543E-2</v>
      </c>
      <c r="P281" s="2"/>
      <c r="Q281" s="2"/>
    </row>
    <row r="282" spans="1:17" x14ac:dyDescent="0.15">
      <c r="A282" s="1">
        <v>292.02999999999997</v>
      </c>
      <c r="B282" s="2">
        <v>5.0629999999999997</v>
      </c>
      <c r="C282" s="2">
        <f t="shared" si="24"/>
        <v>2.9791459781529452E-3</v>
      </c>
      <c r="D282" s="2">
        <f t="shared" si="25"/>
        <v>972.78481012658233</v>
      </c>
      <c r="E282" s="2">
        <f t="shared" si="26"/>
        <v>5.2739583333333333E-2</v>
      </c>
      <c r="F282" s="2">
        <f t="shared" si="27"/>
        <v>1024.0890756856541</v>
      </c>
      <c r="G282" s="2">
        <f t="shared" si="28"/>
        <v>4.5063029916054771E-2</v>
      </c>
      <c r="P282" s="2"/>
      <c r="Q282" s="2"/>
    </row>
    <row r="283" spans="1:17" x14ac:dyDescent="0.15">
      <c r="A283" s="1">
        <v>290.95</v>
      </c>
      <c r="B283" s="2">
        <v>5.1639999999999997</v>
      </c>
      <c r="C283" s="2">
        <f t="shared" si="24"/>
        <v>-3.7119780030932603E-3</v>
      </c>
      <c r="D283" s="2">
        <f t="shared" si="25"/>
        <v>969.18720852764829</v>
      </c>
      <c r="E283" s="2">
        <f t="shared" si="26"/>
        <v>5.3791666666666661E-2</v>
      </c>
      <c r="F283" s="2">
        <f t="shared" si="27"/>
        <v>1021.3214037863647</v>
      </c>
      <c r="G283" s="2">
        <f t="shared" si="28"/>
        <v>4.6085328011270001E-2</v>
      </c>
      <c r="P283" s="2"/>
      <c r="Q283" s="2"/>
    </row>
    <row r="284" spans="1:17" x14ac:dyDescent="0.15">
      <c r="A284" s="1">
        <v>292.44</v>
      </c>
      <c r="B284" s="2">
        <v>5.1669999999999998</v>
      </c>
      <c r="C284" s="2">
        <f t="shared" si="24"/>
        <v>5.0950622349884046E-3</v>
      </c>
      <c r="D284" s="2">
        <f t="shared" si="25"/>
        <v>974.15056628914056</v>
      </c>
      <c r="E284" s="2">
        <f t="shared" si="26"/>
        <v>5.3822916666666665E-2</v>
      </c>
      <c r="F284" s="2">
        <f t="shared" si="27"/>
        <v>1026.582191039307</v>
      </c>
      <c r="G284" s="2">
        <f t="shared" si="28"/>
        <v>4.6082670755660679E-2</v>
      </c>
      <c r="P284" s="2"/>
      <c r="Q284" s="2"/>
    </row>
    <row r="285" spans="1:17" x14ac:dyDescent="0.15">
      <c r="A285" s="1">
        <v>292.13</v>
      </c>
      <c r="B285" s="2">
        <v>4.9509999999999996</v>
      </c>
      <c r="C285" s="2">
        <f t="shared" si="24"/>
        <v>-1.0611713962961774E-3</v>
      </c>
      <c r="D285" s="2">
        <f t="shared" si="25"/>
        <v>973.11792138574287</v>
      </c>
      <c r="E285" s="2">
        <f t="shared" si="26"/>
        <v>5.1572916666666663E-2</v>
      </c>
      <c r="F285" s="2">
        <f t="shared" si="27"/>
        <v>1023.3044508522097</v>
      </c>
      <c r="G285" s="2">
        <f t="shared" si="28"/>
        <v>4.3952027195210241E-2</v>
      </c>
      <c r="P285" s="2"/>
      <c r="Q285" s="2"/>
    </row>
    <row r="286" spans="1:17" x14ac:dyDescent="0.15">
      <c r="A286" s="1">
        <v>292.08</v>
      </c>
      <c r="B286" s="2">
        <v>4.9779999999999998</v>
      </c>
      <c r="C286" s="2">
        <f t="shared" si="24"/>
        <v>-1.7118597644484858E-4</v>
      </c>
      <c r="D286" s="2">
        <f t="shared" si="25"/>
        <v>972.95136575616255</v>
      </c>
      <c r="E286" s="2">
        <f t="shared" si="26"/>
        <v>5.1854166666666666E-2</v>
      </c>
      <c r="F286" s="2">
        <f t="shared" si="27"/>
        <v>1023.4029480346436</v>
      </c>
      <c r="G286" s="2">
        <f t="shared" si="28"/>
        <v>4.4220532206905729E-2</v>
      </c>
      <c r="P286" s="2"/>
      <c r="Q286" s="2"/>
    </row>
    <row r="287" spans="1:17" x14ac:dyDescent="0.15">
      <c r="A287" s="1">
        <v>291.52</v>
      </c>
      <c r="B287" s="2">
        <v>4.9980000000000002</v>
      </c>
      <c r="C287" s="2">
        <f t="shared" si="24"/>
        <v>-1.920965971459942E-3</v>
      </c>
      <c r="D287" s="2">
        <f t="shared" si="25"/>
        <v>971.08594270486344</v>
      </c>
      <c r="E287" s="2">
        <f t="shared" si="26"/>
        <v>5.2062500000000005E-2</v>
      </c>
      <c r="F287" s="2">
        <f t="shared" si="27"/>
        <v>1021.6431045969352</v>
      </c>
      <c r="G287" s="2">
        <f t="shared" si="28"/>
        <v>4.4430719509196685E-2</v>
      </c>
      <c r="P287" s="2"/>
      <c r="Q287" s="2"/>
    </row>
    <row r="288" spans="1:17" x14ac:dyDescent="0.15">
      <c r="A288" s="1">
        <v>291</v>
      </c>
      <c r="B288" s="2">
        <v>5.1100000000000003</v>
      </c>
      <c r="C288" s="2">
        <f t="shared" si="24"/>
        <v>-1.7869415807559511E-3</v>
      </c>
      <c r="D288" s="2">
        <f t="shared" si="25"/>
        <v>969.35376415722851</v>
      </c>
      <c r="E288" s="2">
        <f t="shared" si="26"/>
        <v>5.3229166666666668E-2</v>
      </c>
      <c r="F288" s="2">
        <f t="shared" si="27"/>
        <v>1020.9516572285144</v>
      </c>
      <c r="G288" s="2">
        <f t="shared" si="28"/>
        <v>4.5550314490856059E-2</v>
      </c>
      <c r="P288" s="2"/>
      <c r="Q288" s="2"/>
    </row>
    <row r="289" spans="1:17" x14ac:dyDescent="0.15">
      <c r="A289" s="1">
        <v>292.89999999999998</v>
      </c>
      <c r="B289" s="2">
        <v>5.2409999999999997</v>
      </c>
      <c r="C289" s="2">
        <f t="shared" si="24"/>
        <v>6.4868555821098583E-3</v>
      </c>
      <c r="D289" s="2">
        <f t="shared" si="25"/>
        <v>975.68287808127923</v>
      </c>
      <c r="E289" s="2">
        <f t="shared" si="26"/>
        <v>5.4593749999999996E-2</v>
      </c>
      <c r="F289" s="2">
        <f t="shared" si="27"/>
        <v>1028.949065206529</v>
      </c>
      <c r="G289" s="2">
        <f t="shared" si="28"/>
        <v>4.68038917799041E-2</v>
      </c>
      <c r="P289" s="2"/>
      <c r="Q289" s="2"/>
    </row>
    <row r="290" spans="1:17" x14ac:dyDescent="0.15">
      <c r="A290" s="1">
        <v>292.33999999999997</v>
      </c>
      <c r="B290" s="2">
        <v>5.117</v>
      </c>
      <c r="C290" s="2">
        <f t="shared" si="24"/>
        <v>-1.915577751932689E-3</v>
      </c>
      <c r="D290" s="2">
        <f t="shared" si="25"/>
        <v>973.81745502998001</v>
      </c>
      <c r="E290" s="2">
        <f t="shared" si="26"/>
        <v>5.3302083333333333E-2</v>
      </c>
      <c r="F290" s="2">
        <f t="shared" si="27"/>
        <v>1025.7239541694425</v>
      </c>
      <c r="G290" s="2">
        <f t="shared" si="28"/>
        <v>4.5590484839691435E-2</v>
      </c>
      <c r="P290" s="2"/>
      <c r="Q290" s="2"/>
    </row>
    <row r="291" spans="1:17" x14ac:dyDescent="0.15">
      <c r="A291" s="1">
        <v>292.44</v>
      </c>
      <c r="B291" s="2">
        <v>5.1369999999999996</v>
      </c>
      <c r="C291" s="2">
        <f t="shared" si="24"/>
        <v>3.4195048556976727E-4</v>
      </c>
      <c r="D291" s="2">
        <f t="shared" si="25"/>
        <v>974.15056628914056</v>
      </c>
      <c r="E291" s="2">
        <f t="shared" si="26"/>
        <v>5.3510416666666664E-2</v>
      </c>
      <c r="F291" s="2">
        <f t="shared" si="27"/>
        <v>1026.2777689873417</v>
      </c>
      <c r="G291" s="2">
        <f t="shared" si="28"/>
        <v>4.5786087393790441E-2</v>
      </c>
      <c r="P291" s="2"/>
      <c r="Q291" s="2"/>
    </row>
    <row r="292" spans="1:17" x14ac:dyDescent="0.15">
      <c r="A292" s="1">
        <v>291.26</v>
      </c>
      <c r="B292" s="2">
        <v>5.4489999999999998</v>
      </c>
      <c r="C292" s="2">
        <f t="shared" si="24"/>
        <v>-4.0513630433290076E-3</v>
      </c>
      <c r="D292" s="2">
        <f t="shared" si="25"/>
        <v>970.21985343104598</v>
      </c>
      <c r="E292" s="2">
        <f t="shared" si="26"/>
        <v>5.6760416666666667E-2</v>
      </c>
      <c r="F292" s="2">
        <f t="shared" si="27"/>
        <v>1025.2899365700644</v>
      </c>
      <c r="G292" s="2">
        <f t="shared" si="28"/>
        <v>4.8891852266665738E-2</v>
      </c>
      <c r="P292" s="2"/>
      <c r="Q292" s="2"/>
    </row>
    <row r="293" spans="1:17" x14ac:dyDescent="0.15">
      <c r="A293" s="1">
        <v>291.82</v>
      </c>
      <c r="B293" s="2">
        <v>5.43</v>
      </c>
      <c r="C293" s="2">
        <f t="shared" si="24"/>
        <v>1.9189911589335971E-3</v>
      </c>
      <c r="D293" s="2">
        <f t="shared" si="25"/>
        <v>972.08527648234519</v>
      </c>
      <c r="E293" s="2">
        <f t="shared" si="26"/>
        <v>5.6562499999999995E-2</v>
      </c>
      <c r="F293" s="2">
        <f t="shared" si="27"/>
        <v>1027.0688499333778</v>
      </c>
      <c r="G293" s="2">
        <f t="shared" si="28"/>
        <v>4.86924045340143E-2</v>
      </c>
      <c r="P293" s="2"/>
      <c r="Q293" s="2"/>
    </row>
    <row r="294" spans="1:17" x14ac:dyDescent="0.15">
      <c r="A294" s="1">
        <v>292.84999999999997</v>
      </c>
      <c r="B294" s="2">
        <v>5.4379999999999997</v>
      </c>
      <c r="C294" s="2">
        <f t="shared" si="24"/>
        <v>3.5171589550963729E-3</v>
      </c>
      <c r="D294" s="2">
        <f t="shared" si="25"/>
        <v>975.51632245169867</v>
      </c>
      <c r="E294" s="2">
        <f t="shared" si="26"/>
        <v>5.6645833333333333E-2</v>
      </c>
      <c r="F294" s="2">
        <f t="shared" si="27"/>
        <v>1030.7752574672438</v>
      </c>
      <c r="G294" s="2">
        <f t="shared" si="28"/>
        <v>4.8748937322233468E-2</v>
      </c>
      <c r="P294" s="2"/>
      <c r="Q294" s="2"/>
    </row>
    <row r="295" spans="1:17" x14ac:dyDescent="0.15">
      <c r="A295" s="1">
        <v>292.64999999999998</v>
      </c>
      <c r="B295" s="2">
        <v>5.2720000000000002</v>
      </c>
      <c r="C295" s="2">
        <f t="shared" si="24"/>
        <v>-6.834102169827051E-4</v>
      </c>
      <c r="D295" s="2">
        <f t="shared" si="25"/>
        <v>974.85009993337781</v>
      </c>
      <c r="E295" s="2">
        <f t="shared" si="26"/>
        <v>5.4916666666666669E-2</v>
      </c>
      <c r="F295" s="2">
        <f t="shared" si="27"/>
        <v>1028.3856179213858</v>
      </c>
      <c r="G295" s="2">
        <f t="shared" si="28"/>
        <v>4.7115466382595769E-2</v>
      </c>
      <c r="P295" s="2"/>
      <c r="Q295" s="2"/>
    </row>
    <row r="296" spans="1:17" x14ac:dyDescent="0.15">
      <c r="A296" s="1">
        <v>292.89999999999998</v>
      </c>
      <c r="B296" s="2">
        <v>5.3259999999999996</v>
      </c>
      <c r="C296" s="2">
        <f t="shared" si="24"/>
        <v>8.5353362922499152E-4</v>
      </c>
      <c r="D296" s="2">
        <f t="shared" si="25"/>
        <v>975.68287808127923</v>
      </c>
      <c r="E296" s="2">
        <f t="shared" si="26"/>
        <v>5.5479166666666663E-2</v>
      </c>
      <c r="F296" s="2">
        <f t="shared" si="27"/>
        <v>1029.8129510881636</v>
      </c>
      <c r="G296" s="2">
        <f t="shared" si="28"/>
        <v>4.7643120331334804E-2</v>
      </c>
      <c r="P296" s="2"/>
      <c r="Q296" s="2"/>
    </row>
    <row r="297" spans="1:17" x14ac:dyDescent="0.15">
      <c r="A297" s="1">
        <v>292.08</v>
      </c>
      <c r="B297" s="2">
        <v>5.3639999999999999</v>
      </c>
      <c r="C297" s="2">
        <f t="shared" si="24"/>
        <v>-2.8074500136948551E-3</v>
      </c>
      <c r="D297" s="2">
        <f t="shared" si="25"/>
        <v>972.95136575616255</v>
      </c>
      <c r="E297" s="2">
        <f t="shared" si="26"/>
        <v>5.5875000000000001E-2</v>
      </c>
      <c r="F297" s="2">
        <f t="shared" si="27"/>
        <v>1027.315023317788</v>
      </c>
      <c r="G297" s="2">
        <f t="shared" si="28"/>
        <v>4.8035859407794132E-2</v>
      </c>
      <c r="P297" s="2"/>
      <c r="Q297" s="2"/>
    </row>
    <row r="298" spans="1:17" x14ac:dyDescent="0.15">
      <c r="A298" s="1">
        <v>292.13</v>
      </c>
      <c r="B298" s="2">
        <v>5.5380000000000003</v>
      </c>
      <c r="C298" s="2">
        <f t="shared" si="24"/>
        <v>1.7115667682200174E-4</v>
      </c>
      <c r="D298" s="2">
        <f t="shared" si="25"/>
        <v>973.11792138574287</v>
      </c>
      <c r="E298" s="2">
        <f t="shared" si="26"/>
        <v>5.7687500000000003E-2</v>
      </c>
      <c r="F298" s="2">
        <f t="shared" si="27"/>
        <v>1029.254661475683</v>
      </c>
      <c r="G298" s="2">
        <f t="shared" si="28"/>
        <v>4.9749889245423617E-2</v>
      </c>
      <c r="P298" s="2"/>
      <c r="Q298" s="2"/>
    </row>
    <row r="299" spans="1:17" x14ac:dyDescent="0.15">
      <c r="A299" s="1">
        <v>292.84999999999997</v>
      </c>
      <c r="B299" s="2">
        <v>5.58</v>
      </c>
      <c r="C299" s="2">
        <f t="shared" si="24"/>
        <v>2.4585965511352927E-3</v>
      </c>
      <c r="D299" s="2">
        <f t="shared" si="25"/>
        <v>975.51632245169867</v>
      </c>
      <c r="E299" s="2">
        <f t="shared" si="26"/>
        <v>5.8125000000000003E-2</v>
      </c>
      <c r="F299" s="2">
        <f t="shared" si="27"/>
        <v>1032.2182086942037</v>
      </c>
      <c r="G299" s="2">
        <f t="shared" si="28"/>
        <v>5.0147828289109353E-2</v>
      </c>
      <c r="P299" s="2"/>
      <c r="Q299" s="2"/>
    </row>
    <row r="300" spans="1:17" x14ac:dyDescent="0.15">
      <c r="A300" s="1">
        <v>292.89999999999998</v>
      </c>
      <c r="B300" s="2">
        <v>5.476</v>
      </c>
      <c r="C300" s="2">
        <f t="shared" si="24"/>
        <v>1.7070672584503711E-4</v>
      </c>
      <c r="D300" s="2">
        <f t="shared" si="25"/>
        <v>975.68287808127923</v>
      </c>
      <c r="E300" s="2">
        <f t="shared" si="26"/>
        <v>5.7041666666666664E-2</v>
      </c>
      <c r="F300" s="2">
        <f t="shared" si="27"/>
        <v>1031.3374555851656</v>
      </c>
      <c r="G300" s="2">
        <f t="shared" si="28"/>
        <v>4.91223959534016E-2</v>
      </c>
      <c r="P300" s="2"/>
      <c r="Q300" s="2"/>
    </row>
    <row r="301" spans="1:17" x14ac:dyDescent="0.15">
      <c r="A301" s="1">
        <v>291.92999999999995</v>
      </c>
      <c r="B301" s="2">
        <v>5.5030000000000001</v>
      </c>
      <c r="C301" s="2">
        <f t="shared" si="24"/>
        <v>-3.3227143493304127E-3</v>
      </c>
      <c r="D301" s="2">
        <f t="shared" si="25"/>
        <v>972.45169886742156</v>
      </c>
      <c r="E301" s="2">
        <f t="shared" si="26"/>
        <v>5.7322916666666668E-2</v>
      </c>
      <c r="F301" s="2">
        <f t="shared" si="27"/>
        <v>1028.1954665639571</v>
      </c>
      <c r="G301" s="2">
        <f t="shared" si="28"/>
        <v>4.9409468418777081E-2</v>
      </c>
      <c r="P301" s="2"/>
      <c r="Q301" s="2"/>
    </row>
    <row r="302" spans="1:17" x14ac:dyDescent="0.15">
      <c r="A302" s="1">
        <v>293.58</v>
      </c>
      <c r="B302" s="2">
        <v>5.6379999999999999</v>
      </c>
      <c r="C302" s="2">
        <f t="shared" si="24"/>
        <v>5.6202738606173251E-3</v>
      </c>
      <c r="D302" s="2">
        <f t="shared" si="25"/>
        <v>977.94803464357096</v>
      </c>
      <c r="E302" s="2">
        <f t="shared" si="26"/>
        <v>5.8729166666666666E-2</v>
      </c>
      <c r="F302" s="2">
        <f t="shared" si="27"/>
        <v>1035.3821077614923</v>
      </c>
      <c r="G302" s="2">
        <f t="shared" si="28"/>
        <v>5.0702813349956515E-2</v>
      </c>
      <c r="P302" s="2"/>
      <c r="Q302" s="2"/>
    </row>
    <row r="303" spans="1:17" x14ac:dyDescent="0.15">
      <c r="A303" s="1">
        <v>292.95999999999998</v>
      </c>
      <c r="B303" s="2">
        <v>5.569</v>
      </c>
      <c r="C303" s="2">
        <f t="shared" si="24"/>
        <v>-2.1163298743855975E-3</v>
      </c>
      <c r="D303" s="2">
        <f t="shared" si="25"/>
        <v>975.88274483677549</v>
      </c>
      <c r="E303" s="2">
        <f t="shared" si="26"/>
        <v>5.8010416666666668E-2</v>
      </c>
      <c r="F303" s="2">
        <f t="shared" si="27"/>
        <v>1032.4941094825672</v>
      </c>
      <c r="G303" s="2">
        <f t="shared" si="28"/>
        <v>5.0037147969522383E-2</v>
      </c>
      <c r="P303" s="2"/>
      <c r="Q303" s="2"/>
    </row>
    <row r="304" spans="1:17" x14ac:dyDescent="0.15">
      <c r="A304" s="1">
        <v>293.10999999999996</v>
      </c>
      <c r="B304" s="2">
        <v>5.5880000000000001</v>
      </c>
      <c r="C304" s="2">
        <f t="shared" si="24"/>
        <v>5.1175326669160824E-4</v>
      </c>
      <c r="D304" s="2">
        <f t="shared" si="25"/>
        <v>976.38241172551614</v>
      </c>
      <c r="E304" s="2">
        <f t="shared" si="26"/>
        <v>5.8208333333333334E-2</v>
      </c>
      <c r="F304" s="2">
        <f t="shared" si="27"/>
        <v>1033.2160046080389</v>
      </c>
      <c r="G304" s="2">
        <f t="shared" si="28"/>
        <v>5.0220942576932728E-2</v>
      </c>
      <c r="P304" s="2"/>
      <c r="Q304" s="2"/>
    </row>
    <row r="305" spans="1:17" x14ac:dyDescent="0.15">
      <c r="A305" s="1">
        <v>291.97999999999996</v>
      </c>
      <c r="B305" s="2">
        <v>5.7889999999999997</v>
      </c>
      <c r="C305" s="2">
        <f t="shared" si="24"/>
        <v>-3.8701280909651196E-3</v>
      </c>
      <c r="D305" s="2">
        <f t="shared" si="25"/>
        <v>972.61825449700189</v>
      </c>
      <c r="E305" s="2">
        <f t="shared" si="26"/>
        <v>6.0302083333333333E-2</v>
      </c>
      <c r="F305" s="2">
        <f t="shared" si="27"/>
        <v>1031.2691615312015</v>
      </c>
      <c r="G305" s="2">
        <f t="shared" si="28"/>
        <v>5.222207270869951E-2</v>
      </c>
      <c r="P305" s="2"/>
      <c r="Q305" s="2"/>
    </row>
    <row r="306" spans="1:17" x14ac:dyDescent="0.15">
      <c r="A306" s="1">
        <v>292.64999999999998</v>
      </c>
      <c r="B306" s="2">
        <v>5.6879999999999997</v>
      </c>
      <c r="C306" s="2">
        <f t="shared" si="24"/>
        <v>2.2894242268922467E-3</v>
      </c>
      <c r="D306" s="2">
        <f t="shared" si="25"/>
        <v>974.85009993337781</v>
      </c>
      <c r="E306" s="2">
        <f t="shared" si="26"/>
        <v>5.9249999999999997E-2</v>
      </c>
      <c r="F306" s="2">
        <f t="shared" si="27"/>
        <v>1032.6099683544305</v>
      </c>
      <c r="G306" s="2">
        <f t="shared" si="28"/>
        <v>5.121480204043638E-2</v>
      </c>
      <c r="P306" s="2"/>
      <c r="Q306" s="2"/>
    </row>
    <row r="307" spans="1:17" x14ac:dyDescent="0.15">
      <c r="A307" s="1">
        <v>292.75</v>
      </c>
      <c r="B307" s="2">
        <v>5.7190000000000003</v>
      </c>
      <c r="C307" s="2">
        <f t="shared" si="24"/>
        <v>3.4158838599495386E-4</v>
      </c>
      <c r="D307" s="2">
        <f t="shared" si="25"/>
        <v>975.18321119253835</v>
      </c>
      <c r="E307" s="2">
        <f t="shared" si="26"/>
        <v>5.957291666666667E-2</v>
      </c>
      <c r="F307" s="2">
        <f t="shared" si="27"/>
        <v>1033.2777193676438</v>
      </c>
      <c r="G307" s="2">
        <f t="shared" si="28"/>
        <v>5.1517441079258833E-2</v>
      </c>
      <c r="P307" s="2"/>
      <c r="Q307" s="2"/>
    </row>
    <row r="308" spans="1:17" x14ac:dyDescent="0.15">
      <c r="A308" s="1">
        <v>292.44</v>
      </c>
      <c r="B308" s="2">
        <v>5.758</v>
      </c>
      <c r="C308" s="2">
        <f t="shared" si="24"/>
        <v>-1.0600465052660452E-3</v>
      </c>
      <c r="D308" s="2">
        <f t="shared" si="25"/>
        <v>974.15056628914056</v>
      </c>
      <c r="E308" s="2">
        <f t="shared" si="26"/>
        <v>5.9979166666666667E-2</v>
      </c>
      <c r="F308" s="2">
        <f t="shared" si="27"/>
        <v>1032.5793054630246</v>
      </c>
      <c r="G308" s="2">
        <f t="shared" si="28"/>
        <v>5.1907499347347244E-2</v>
      </c>
      <c r="P308" s="2"/>
      <c r="Q308" s="2"/>
    </row>
    <row r="309" spans="1:17" x14ac:dyDescent="0.15">
      <c r="A309" s="1">
        <v>293.01</v>
      </c>
      <c r="B309" s="2">
        <v>5.77</v>
      </c>
      <c r="C309" s="2">
        <f t="shared" si="24"/>
        <v>1.9453260980853663E-3</v>
      </c>
      <c r="D309" s="2">
        <f t="shared" si="25"/>
        <v>976.04930046635582</v>
      </c>
      <c r="E309" s="2">
        <f t="shared" si="26"/>
        <v>6.010416666666666E-2</v>
      </c>
      <c r="F309" s="2">
        <f t="shared" si="27"/>
        <v>1034.713930296469</v>
      </c>
      <c r="G309" s="2">
        <f t="shared" si="28"/>
        <v>5.201305841420404E-2</v>
      </c>
      <c r="P309" s="2"/>
      <c r="Q309" s="2"/>
    </row>
    <row r="310" spans="1:17" x14ac:dyDescent="0.15">
      <c r="A310" s="1">
        <v>292.08</v>
      </c>
      <c r="B310" s="2">
        <v>5.82</v>
      </c>
      <c r="C310" s="2">
        <f t="shared" si="24"/>
        <v>-3.1840591618734829E-3</v>
      </c>
      <c r="D310" s="2">
        <f t="shared" si="25"/>
        <v>972.95136575616255</v>
      </c>
      <c r="E310" s="2">
        <f t="shared" si="26"/>
        <v>6.0625000000000005E-2</v>
      </c>
      <c r="F310" s="2">
        <f t="shared" si="27"/>
        <v>1031.9365423051299</v>
      </c>
      <c r="G310" s="2">
        <f t="shared" si="28"/>
        <v>5.2524409348624193E-2</v>
      </c>
      <c r="P310" s="2"/>
      <c r="Q310" s="2"/>
    </row>
    <row r="311" spans="1:17" x14ac:dyDescent="0.15">
      <c r="A311" s="1">
        <v>293.06</v>
      </c>
      <c r="B311" s="2">
        <v>5.9320000000000004</v>
      </c>
      <c r="C311" s="2">
        <f t="shared" si="24"/>
        <v>3.3440251143111248E-3</v>
      </c>
      <c r="D311" s="2">
        <f t="shared" si="25"/>
        <v>976.21585609593603</v>
      </c>
      <c r="E311" s="2">
        <f t="shared" si="26"/>
        <v>6.1791666666666668E-2</v>
      </c>
      <c r="F311" s="2">
        <f t="shared" si="27"/>
        <v>1036.5378608705307</v>
      </c>
      <c r="G311" s="2">
        <f t="shared" si="28"/>
        <v>5.3602533223916726E-2</v>
      </c>
      <c r="P311" s="2"/>
      <c r="Q311" s="2"/>
    </row>
    <row r="312" spans="1:17" x14ac:dyDescent="0.15">
      <c r="A312" s="1">
        <v>293.46999999999997</v>
      </c>
      <c r="B312" s="2">
        <v>5.8810000000000002</v>
      </c>
      <c r="C312" s="2">
        <f t="shared" si="24"/>
        <v>1.3970763621493447E-3</v>
      </c>
      <c r="D312" s="2">
        <f t="shared" si="25"/>
        <v>977.58161225849415</v>
      </c>
      <c r="E312" s="2">
        <f t="shared" si="26"/>
        <v>6.1260416666666671E-2</v>
      </c>
      <c r="F312" s="2">
        <f t="shared" si="27"/>
        <v>1037.4686691511213</v>
      </c>
      <c r="G312" s="2">
        <f t="shared" si="28"/>
        <v>5.3093183338894352E-2</v>
      </c>
      <c r="P312" s="2"/>
      <c r="Q312" s="2"/>
    </row>
    <row r="313" spans="1:17" x14ac:dyDescent="0.15">
      <c r="A313" s="1">
        <v>293.36999999999995</v>
      </c>
      <c r="B313" s="2">
        <v>5.92</v>
      </c>
      <c r="C313" s="2">
        <f t="shared" si="24"/>
        <v>-3.4086648259884364E-4</v>
      </c>
      <c r="D313" s="2">
        <f t="shared" si="25"/>
        <v>977.2485009993336</v>
      </c>
      <c r="E313" s="2">
        <f t="shared" si="26"/>
        <v>6.1666666666666668E-2</v>
      </c>
      <c r="F313" s="2">
        <f t="shared" si="27"/>
        <v>1037.5121585609593</v>
      </c>
      <c r="G313" s="2">
        <f t="shared" si="28"/>
        <v>5.3478078196512513E-2</v>
      </c>
      <c r="P313" s="2"/>
      <c r="Q313" s="2"/>
    </row>
    <row r="314" spans="1:17" x14ac:dyDescent="0.15">
      <c r="A314" s="1">
        <v>292.33999999999997</v>
      </c>
      <c r="B314" s="2">
        <v>5.9779999999999998</v>
      </c>
      <c r="C314" s="2">
        <f t="shared" si="24"/>
        <v>-3.5232947937332312E-3</v>
      </c>
      <c r="D314" s="2">
        <f t="shared" si="25"/>
        <v>973.81745502998001</v>
      </c>
      <c r="E314" s="2">
        <f t="shared" si="26"/>
        <v>6.2270833333333331E-2</v>
      </c>
      <c r="F314" s="2">
        <f t="shared" si="27"/>
        <v>1034.4578794692427</v>
      </c>
      <c r="G314" s="2">
        <f t="shared" si="28"/>
        <v>5.4069326348890272E-2</v>
      </c>
      <c r="P314" s="2"/>
      <c r="Q314" s="2"/>
    </row>
    <row r="315" spans="1:17" x14ac:dyDescent="0.15">
      <c r="A315" s="1">
        <v>293.32</v>
      </c>
      <c r="B315" s="2">
        <v>6.1479999999999997</v>
      </c>
      <c r="C315" s="2">
        <f t="shared" si="24"/>
        <v>3.3410609573163038E-3</v>
      </c>
      <c r="D315" s="2">
        <f t="shared" si="25"/>
        <v>977.0819453697535</v>
      </c>
      <c r="E315" s="2">
        <f t="shared" si="26"/>
        <v>6.4041666666666663E-2</v>
      </c>
      <c r="F315" s="2">
        <f t="shared" si="27"/>
        <v>1039.6559016211415</v>
      </c>
      <c r="G315" s="2">
        <f t="shared" si="28"/>
        <v>5.5713712677216753E-2</v>
      </c>
      <c r="P315" s="2"/>
      <c r="Q315" s="2"/>
    </row>
    <row r="316" spans="1:17" x14ac:dyDescent="0.15">
      <c r="A316" s="1">
        <v>292.89999999999998</v>
      </c>
      <c r="B316" s="2">
        <v>6.032</v>
      </c>
      <c r="C316" s="2">
        <f t="shared" si="24"/>
        <v>-1.4339364970980401E-3</v>
      </c>
      <c r="D316" s="2">
        <f t="shared" si="25"/>
        <v>975.68287808127923</v>
      </c>
      <c r="E316" s="2">
        <f t="shared" si="26"/>
        <v>6.2833333333333338E-2</v>
      </c>
      <c r="F316" s="2">
        <f t="shared" si="27"/>
        <v>1036.9882855873861</v>
      </c>
      <c r="G316" s="2">
        <f t="shared" si="28"/>
        <v>5.4586568205911658E-2</v>
      </c>
      <c r="P316" s="2"/>
      <c r="Q316" s="2"/>
    </row>
    <row r="317" spans="1:17" x14ac:dyDescent="0.15">
      <c r="A317" s="1">
        <v>293.46999999999997</v>
      </c>
      <c r="B317" s="2">
        <v>6.0709999999999997</v>
      </c>
      <c r="C317" s="2">
        <f t="shared" si="24"/>
        <v>1.9422768937199482E-3</v>
      </c>
      <c r="D317" s="2">
        <f t="shared" si="25"/>
        <v>977.58161225849415</v>
      </c>
      <c r="E317" s="2">
        <f t="shared" si="26"/>
        <v>6.3239583333333335E-2</v>
      </c>
      <c r="F317" s="2">
        <f t="shared" si="27"/>
        <v>1039.4034660920495</v>
      </c>
      <c r="G317" s="2">
        <f t="shared" si="28"/>
        <v>5.4956367372046219E-2</v>
      </c>
      <c r="P317" s="2"/>
      <c r="Q317" s="2"/>
    </row>
    <row r="318" spans="1:17" x14ac:dyDescent="0.15">
      <c r="A318" s="1">
        <v>292.02999999999997</v>
      </c>
      <c r="B318" s="2">
        <v>6.1130000000000004</v>
      </c>
      <c r="C318" s="2">
        <f t="shared" si="24"/>
        <v>-4.9310002397013929E-3</v>
      </c>
      <c r="D318" s="2">
        <f t="shared" si="25"/>
        <v>972.78481012658233</v>
      </c>
      <c r="E318" s="2">
        <f t="shared" si="26"/>
        <v>6.3677083333333342E-2</v>
      </c>
      <c r="F318" s="2">
        <f t="shared" si="27"/>
        <v>1034.7289095464137</v>
      </c>
      <c r="G318" s="2">
        <f t="shared" si="28"/>
        <v>5.5398988373614899E-2</v>
      </c>
      <c r="P318" s="2"/>
      <c r="Q318" s="2"/>
    </row>
    <row r="319" spans="1:17" x14ac:dyDescent="0.15">
      <c r="A319" s="1">
        <v>293.32</v>
      </c>
      <c r="B319" s="2">
        <v>6.3639999999999999</v>
      </c>
      <c r="C319" s="2">
        <f t="shared" si="24"/>
        <v>4.3979271785081842E-3</v>
      </c>
      <c r="D319" s="2">
        <f t="shared" si="25"/>
        <v>977.0819453697535</v>
      </c>
      <c r="E319" s="2">
        <f t="shared" si="26"/>
        <v>6.6291666666666665E-2</v>
      </c>
      <c r="F319" s="2">
        <f t="shared" si="27"/>
        <v>1041.8543359982234</v>
      </c>
      <c r="G319" s="2">
        <f t="shared" si="28"/>
        <v>5.782605894849769E-2</v>
      </c>
      <c r="P319" s="2"/>
      <c r="Q319" s="2"/>
    </row>
    <row r="320" spans="1:17" x14ac:dyDescent="0.15">
      <c r="A320" s="1">
        <v>292.79999999999995</v>
      </c>
      <c r="B320" s="2">
        <v>6.194</v>
      </c>
      <c r="C320" s="2">
        <f t="shared" si="24"/>
        <v>-1.7759562841531378E-3</v>
      </c>
      <c r="D320" s="2">
        <f t="shared" si="25"/>
        <v>975.34976682211845</v>
      </c>
      <c r="E320" s="2">
        <f t="shared" si="26"/>
        <v>6.4520833333333333E-2</v>
      </c>
      <c r="F320" s="2">
        <f t="shared" si="27"/>
        <v>1038.280146568954</v>
      </c>
      <c r="G320" s="2">
        <f t="shared" si="28"/>
        <v>5.6175214830349797E-2</v>
      </c>
      <c r="P320" s="2"/>
      <c r="Q320" s="2"/>
    </row>
    <row r="321" spans="1:17" x14ac:dyDescent="0.15">
      <c r="A321" s="1">
        <v>293.06</v>
      </c>
      <c r="B321" s="2">
        <v>6.2210000000000001</v>
      </c>
      <c r="C321" s="2">
        <f t="shared" si="24"/>
        <v>8.8719033645003672E-4</v>
      </c>
      <c r="D321" s="2">
        <f t="shared" si="25"/>
        <v>976.21585609593603</v>
      </c>
      <c r="E321" s="2">
        <f t="shared" si="26"/>
        <v>6.480208333333333E-2</v>
      </c>
      <c r="F321" s="2">
        <f t="shared" si="27"/>
        <v>1039.4766773539864</v>
      </c>
      <c r="G321" s="2">
        <f t="shared" si="28"/>
        <v>5.6433745040997095E-2</v>
      </c>
      <c r="P321" s="2"/>
      <c r="Q321" s="2"/>
    </row>
    <row r="322" spans="1:17" x14ac:dyDescent="0.15">
      <c r="A322" s="1">
        <v>293.10999999999996</v>
      </c>
      <c r="B322" s="2">
        <v>6.2750000000000004</v>
      </c>
      <c r="C322" s="2">
        <f t="shared" si="24"/>
        <v>1.7058442223040677E-4</v>
      </c>
      <c r="D322" s="2">
        <f t="shared" si="25"/>
        <v>976.38241172551614</v>
      </c>
      <c r="E322" s="2">
        <f t="shared" si="26"/>
        <v>6.5364583333333337E-2</v>
      </c>
      <c r="F322" s="2">
        <f t="shared" si="27"/>
        <v>1040.2032412419496</v>
      </c>
      <c r="G322" s="2">
        <f t="shared" si="28"/>
        <v>5.6960788459797143E-2</v>
      </c>
      <c r="P322" s="2"/>
      <c r="Q322" s="2"/>
    </row>
    <row r="323" spans="1:17" x14ac:dyDescent="0.15">
      <c r="A323" s="1">
        <v>291.77</v>
      </c>
      <c r="B323" s="2">
        <v>6.3289999999999997</v>
      </c>
      <c r="C323" s="2">
        <f t="shared" si="24"/>
        <v>-4.5926586009527202E-3</v>
      </c>
      <c r="D323" s="2">
        <f t="shared" si="25"/>
        <v>971.91872085276486</v>
      </c>
      <c r="E323" s="2">
        <f t="shared" si="26"/>
        <v>6.5927083333333331E-2</v>
      </c>
      <c r="F323" s="2">
        <f t="shared" si="27"/>
        <v>1035.9944873556519</v>
      </c>
      <c r="G323" s="2">
        <f t="shared" si="28"/>
        <v>5.7517696174752483E-2</v>
      </c>
      <c r="P323" s="2"/>
      <c r="Q323" s="2"/>
    </row>
    <row r="324" spans="1:17" x14ac:dyDescent="0.15">
      <c r="A324" s="1">
        <v>292.89999999999998</v>
      </c>
      <c r="B324" s="2">
        <v>6.6029999999999998</v>
      </c>
      <c r="C324" s="2">
        <f t="shared" ref="C324:C387" si="29">(A324-A323)/A324</f>
        <v>3.8579720040969462E-3</v>
      </c>
      <c r="D324" s="2">
        <f t="shared" si="25"/>
        <v>975.68287808127923</v>
      </c>
      <c r="E324" s="2">
        <f t="shared" si="26"/>
        <v>6.8781250000000002E-2</v>
      </c>
      <c r="F324" s="2">
        <f t="shared" si="27"/>
        <v>1042.7915660393073</v>
      </c>
      <c r="G324" s="2">
        <f t="shared" si="28"/>
        <v>6.0167250708273307E-2</v>
      </c>
      <c r="P324" s="2"/>
      <c r="Q324" s="2"/>
    </row>
    <row r="325" spans="1:17" x14ac:dyDescent="0.15">
      <c r="A325" s="1">
        <v>292.59999999999997</v>
      </c>
      <c r="B325" s="2">
        <v>6.3949999999999996</v>
      </c>
      <c r="C325" s="2">
        <f t="shared" si="29"/>
        <v>-1.0252904989747486E-3</v>
      </c>
      <c r="D325" s="2">
        <f t="shared" si="25"/>
        <v>974.68354430379736</v>
      </c>
      <c r="E325" s="2">
        <f t="shared" si="26"/>
        <v>6.6614583333333324E-2</v>
      </c>
      <c r="F325" s="2">
        <f t="shared" si="27"/>
        <v>1039.6116824894514</v>
      </c>
      <c r="G325" s="2">
        <f t="shared" si="28"/>
        <v>5.8144467619358847E-2</v>
      </c>
      <c r="P325" s="2"/>
      <c r="Q325" s="2"/>
    </row>
    <row r="326" spans="1:17" x14ac:dyDescent="0.15">
      <c r="A326" s="1">
        <v>292.48999999999995</v>
      </c>
      <c r="B326" s="2">
        <v>6.4290000000000003</v>
      </c>
      <c r="C326" s="2">
        <f t="shared" si="29"/>
        <v>-3.7608123354649275E-4</v>
      </c>
      <c r="D326" s="2">
        <f t="shared" si="25"/>
        <v>974.31712191872066</v>
      </c>
      <c r="E326" s="2">
        <f t="shared" si="26"/>
        <v>6.6968750000000007E-2</v>
      </c>
      <c r="F326" s="2">
        <f t="shared" si="27"/>
        <v>1039.5659216772151</v>
      </c>
      <c r="G326" s="2">
        <f t="shared" si="28"/>
        <v>5.8478845389687263E-2</v>
      </c>
      <c r="P326" s="2"/>
      <c r="Q326" s="2"/>
    </row>
    <row r="327" spans="1:17" x14ac:dyDescent="0.15">
      <c r="A327" s="1">
        <v>291.71999999999997</v>
      </c>
      <c r="B327" s="2">
        <v>6.6689999999999996</v>
      </c>
      <c r="C327" s="2">
        <f t="shared" si="29"/>
        <v>-2.6395173453996361E-3</v>
      </c>
      <c r="D327" s="2">
        <f t="shared" si="25"/>
        <v>971.75216522318442</v>
      </c>
      <c r="E327" s="2">
        <f t="shared" si="26"/>
        <v>6.9468749999999996E-2</v>
      </c>
      <c r="F327" s="2">
        <f t="shared" si="27"/>
        <v>1039.2585734510326</v>
      </c>
      <c r="G327" s="2">
        <f t="shared" si="28"/>
        <v>6.0835889032070462E-2</v>
      </c>
      <c r="P327" s="2"/>
      <c r="Q327" s="2"/>
    </row>
    <row r="328" spans="1:17" x14ac:dyDescent="0.15">
      <c r="A328" s="1">
        <v>292.75</v>
      </c>
      <c r="B328" s="2">
        <v>6.75</v>
      </c>
      <c r="C328" s="2">
        <f t="shared" si="29"/>
        <v>3.5183603757473255E-3</v>
      </c>
      <c r="D328" s="2">
        <f t="shared" si="25"/>
        <v>975.18321119253835</v>
      </c>
      <c r="E328" s="2">
        <f t="shared" si="26"/>
        <v>7.03125E-2</v>
      </c>
      <c r="F328" s="2">
        <f t="shared" si="27"/>
        <v>1043.7507807295137</v>
      </c>
      <c r="G328" s="2">
        <f t="shared" si="28"/>
        <v>6.1602184858383487E-2</v>
      </c>
      <c r="P328" s="2"/>
      <c r="Q328" s="2"/>
    </row>
    <row r="329" spans="1:17" x14ac:dyDescent="0.15">
      <c r="A329" s="1">
        <v>292.84999999999997</v>
      </c>
      <c r="B329" s="2">
        <v>6.7649999999999997</v>
      </c>
      <c r="C329" s="2">
        <f t="shared" si="29"/>
        <v>3.4147174321313268E-4</v>
      </c>
      <c r="D329" s="2">
        <f t="shared" si="25"/>
        <v>975.51632245169867</v>
      </c>
      <c r="E329" s="2">
        <f t="shared" si="26"/>
        <v>7.0468749999999997E-2</v>
      </c>
      <c r="F329" s="2">
        <f t="shared" si="27"/>
        <v>1044.2597382994668</v>
      </c>
      <c r="G329" s="2">
        <f t="shared" si="28"/>
        <v>6.1745991038982567E-2</v>
      </c>
      <c r="P329" s="2"/>
      <c r="Q329" s="2"/>
    </row>
    <row r="330" spans="1:17" x14ac:dyDescent="0.15">
      <c r="A330" s="1">
        <v>293.15999999999997</v>
      </c>
      <c r="B330" s="2">
        <v>6.5759999999999996</v>
      </c>
      <c r="C330" s="2">
        <f t="shared" si="29"/>
        <v>1.0574430345204062E-3</v>
      </c>
      <c r="D330" s="2">
        <f t="shared" si="25"/>
        <v>976.54896735509647</v>
      </c>
      <c r="E330" s="2">
        <f t="shared" si="26"/>
        <v>6.8499999999999991E-2</v>
      </c>
      <c r="F330" s="2">
        <f t="shared" si="27"/>
        <v>1043.4425716189205</v>
      </c>
      <c r="G330" s="2">
        <f t="shared" si="28"/>
        <v>5.9898427606221785E-2</v>
      </c>
      <c r="P330" s="2"/>
      <c r="Q330" s="2"/>
    </row>
    <row r="331" spans="1:17" x14ac:dyDescent="0.15">
      <c r="A331" s="1">
        <v>291.97999999999996</v>
      </c>
      <c r="B331" s="2">
        <v>6.6109999999999998</v>
      </c>
      <c r="C331" s="2">
        <f t="shared" si="29"/>
        <v>-4.0413726967600755E-3</v>
      </c>
      <c r="D331" s="2">
        <f t="shared" si="25"/>
        <v>972.61825449700189</v>
      </c>
      <c r="E331" s="2">
        <f t="shared" si="26"/>
        <v>6.8864583333333326E-2</v>
      </c>
      <c r="F331" s="2">
        <f t="shared" si="27"/>
        <v>1039.5972053353319</v>
      </c>
      <c r="G331" s="2">
        <f t="shared" si="28"/>
        <v>6.0265168905919278E-2</v>
      </c>
      <c r="P331" s="2"/>
      <c r="Q331" s="2"/>
    </row>
    <row r="332" spans="1:17" x14ac:dyDescent="0.15">
      <c r="A332" s="1">
        <v>293.15999999999997</v>
      </c>
      <c r="B332" s="2">
        <v>6.7229999999999999</v>
      </c>
      <c r="C332" s="2">
        <f t="shared" si="29"/>
        <v>4.0251057443034758E-3</v>
      </c>
      <c r="D332" s="2">
        <f t="shared" si="25"/>
        <v>976.54896735509647</v>
      </c>
      <c r="E332" s="2">
        <f t="shared" si="26"/>
        <v>7.0031250000000003E-2</v>
      </c>
      <c r="F332" s="2">
        <f t="shared" si="27"/>
        <v>1044.937912225183</v>
      </c>
      <c r="G332" s="2">
        <f t="shared" si="28"/>
        <v>6.1330485483972505E-2</v>
      </c>
      <c r="P332" s="2"/>
      <c r="Q332" s="2"/>
    </row>
    <row r="333" spans="1:17" x14ac:dyDescent="0.15">
      <c r="A333" s="1">
        <v>292.48999999999995</v>
      </c>
      <c r="B333" s="2">
        <v>6.6879999999999997</v>
      </c>
      <c r="C333" s="2">
        <f t="shared" si="29"/>
        <v>-2.2906766043284078E-3</v>
      </c>
      <c r="D333" s="2">
        <f t="shared" si="25"/>
        <v>974.31712191872066</v>
      </c>
      <c r="E333" s="2">
        <f t="shared" si="26"/>
        <v>6.9666666666666668E-2</v>
      </c>
      <c r="F333" s="2">
        <f t="shared" si="27"/>
        <v>1042.1945480790582</v>
      </c>
      <c r="G333" s="2">
        <f t="shared" si="28"/>
        <v>6.1004234681161555E-2</v>
      </c>
      <c r="P333" s="2"/>
      <c r="Q333" s="2"/>
    </row>
    <row r="334" spans="1:17" x14ac:dyDescent="0.15">
      <c r="A334" s="1">
        <v>292.33999999999997</v>
      </c>
      <c r="B334" s="2">
        <v>6.7229999999999999</v>
      </c>
      <c r="C334" s="2">
        <f t="shared" si="29"/>
        <v>-5.1310118355331899E-4</v>
      </c>
      <c r="D334" s="2">
        <f t="shared" si="25"/>
        <v>973.81745502998001</v>
      </c>
      <c r="E334" s="2">
        <f t="shared" si="26"/>
        <v>7.0031250000000003E-2</v>
      </c>
      <c r="F334" s="2">
        <f t="shared" si="27"/>
        <v>1042.0151086775484</v>
      </c>
      <c r="G334" s="2">
        <f t="shared" si="28"/>
        <v>6.1348267725410938E-2</v>
      </c>
      <c r="P334" s="2"/>
      <c r="Q334" s="2"/>
    </row>
    <row r="335" spans="1:17" x14ac:dyDescent="0.15">
      <c r="A335" s="1">
        <v>292.44</v>
      </c>
      <c r="B335" s="2">
        <v>6.9740000000000002</v>
      </c>
      <c r="C335" s="2">
        <f t="shared" si="29"/>
        <v>3.4195048556976727E-4</v>
      </c>
      <c r="D335" s="2">
        <f t="shared" si="25"/>
        <v>974.15056628914056</v>
      </c>
      <c r="E335" s="2">
        <f t="shared" si="26"/>
        <v>7.264583333333334E-2</v>
      </c>
      <c r="F335" s="2">
        <f t="shared" si="27"/>
        <v>1044.9185459693538</v>
      </c>
      <c r="G335" s="2">
        <f t="shared" si="28"/>
        <v>6.3786583216795104E-2</v>
      </c>
      <c r="P335" s="2"/>
      <c r="Q335" s="2"/>
    </row>
    <row r="336" spans="1:17" x14ac:dyDescent="0.15">
      <c r="A336" s="1">
        <v>293.27</v>
      </c>
      <c r="B336" s="2">
        <v>6.8040000000000003</v>
      </c>
      <c r="C336" s="2">
        <f t="shared" si="29"/>
        <v>2.8301565110648349E-3</v>
      </c>
      <c r="D336" s="2">
        <f t="shared" si="25"/>
        <v>976.91538974017328</v>
      </c>
      <c r="E336" s="2">
        <f t="shared" si="26"/>
        <v>7.0875000000000007E-2</v>
      </c>
      <c r="F336" s="2">
        <f t="shared" si="27"/>
        <v>1046.1542679880081</v>
      </c>
      <c r="G336" s="2">
        <f t="shared" si="28"/>
        <v>6.2116317708595527E-2</v>
      </c>
      <c r="P336" s="2"/>
      <c r="Q336" s="2"/>
    </row>
    <row r="337" spans="1:17" x14ac:dyDescent="0.15">
      <c r="A337" s="1">
        <v>293.41999999999996</v>
      </c>
      <c r="B337" s="2">
        <v>6.8419999999999996</v>
      </c>
      <c r="C337" s="2">
        <f t="shared" si="29"/>
        <v>5.112125962782949E-4</v>
      </c>
      <c r="D337" s="2">
        <f t="shared" si="25"/>
        <v>977.41505662891393</v>
      </c>
      <c r="E337" s="2">
        <f t="shared" si="26"/>
        <v>7.1270833333333325E-2</v>
      </c>
      <c r="F337" s="2">
        <f t="shared" si="27"/>
        <v>1047.0762422274038</v>
      </c>
      <c r="G337" s="2">
        <f t="shared" si="28"/>
        <v>6.2482631983955081E-2</v>
      </c>
      <c r="P337" s="2"/>
      <c r="Q337" s="2"/>
    </row>
    <row r="338" spans="1:17" x14ac:dyDescent="0.15">
      <c r="A338" s="1">
        <v>292.75</v>
      </c>
      <c r="B338" s="2">
        <v>6.8929999999999998</v>
      </c>
      <c r="C338" s="2">
        <f t="shared" si="29"/>
        <v>-2.2886421861655305E-3</v>
      </c>
      <c r="D338" s="2">
        <f t="shared" si="25"/>
        <v>975.18321119253835</v>
      </c>
      <c r="E338" s="2">
        <f t="shared" si="26"/>
        <v>7.1802083333333336E-2</v>
      </c>
      <c r="F338" s="2">
        <f t="shared" si="27"/>
        <v>1045.2033973878524</v>
      </c>
      <c r="G338" s="2">
        <f t="shared" si="28"/>
        <v>6.299294479720334E-2</v>
      </c>
      <c r="P338" s="2"/>
      <c r="Q338" s="2"/>
    </row>
    <row r="339" spans="1:17" x14ac:dyDescent="0.15">
      <c r="A339" s="1">
        <v>293.06</v>
      </c>
      <c r="B339" s="2">
        <v>6.931</v>
      </c>
      <c r="C339" s="2">
        <f t="shared" si="29"/>
        <v>1.0578038626902419E-3</v>
      </c>
      <c r="D339" s="2">
        <f t="shared" si="25"/>
        <v>976.21585609593603</v>
      </c>
      <c r="E339" s="2">
        <f t="shared" si="26"/>
        <v>7.2197916666666667E-2</v>
      </c>
      <c r="F339" s="2">
        <f t="shared" si="27"/>
        <v>1046.696607123029</v>
      </c>
      <c r="G339" s="2">
        <f t="shared" si="28"/>
        <v>6.3355469759146438E-2</v>
      </c>
      <c r="P339" s="2"/>
      <c r="Q339" s="2"/>
    </row>
    <row r="340" spans="1:17" x14ac:dyDescent="0.15">
      <c r="A340" s="1">
        <v>292.84999999999997</v>
      </c>
      <c r="B340" s="2">
        <v>6.9660000000000002</v>
      </c>
      <c r="C340" s="2">
        <f t="shared" si="29"/>
        <v>-7.1709066074794744E-4</v>
      </c>
      <c r="D340" s="2">
        <f t="shared" ref="D340:D403" si="30">A340*1000/300.2</f>
        <v>975.51632245169867</v>
      </c>
      <c r="E340" s="2">
        <f t="shared" ref="E340:E403" si="31">B340/96</f>
        <v>7.2562500000000002E-2</v>
      </c>
      <c r="F340" s="2">
        <f t="shared" ref="F340:F403" si="32">D340*(1+E340)</f>
        <v>1046.3022255996002</v>
      </c>
      <c r="G340" s="2">
        <f t="shared" ref="G340:G403" si="33">LN(1+E340)-D340/153609</f>
        <v>6.3699999564231544E-2</v>
      </c>
      <c r="P340" s="2"/>
      <c r="Q340" s="2"/>
    </row>
    <row r="341" spans="1:17" x14ac:dyDescent="0.15">
      <c r="A341" s="1">
        <v>293.41999999999996</v>
      </c>
      <c r="B341" s="2">
        <v>7.0350000000000001</v>
      </c>
      <c r="C341" s="2">
        <f t="shared" si="29"/>
        <v>1.9426078658577918E-3</v>
      </c>
      <c r="D341" s="2">
        <f t="shared" si="30"/>
        <v>977.41505662891393</v>
      </c>
      <c r="E341" s="2">
        <f t="shared" si="31"/>
        <v>7.3281250000000006E-2</v>
      </c>
      <c r="F341" s="2">
        <f t="shared" si="32"/>
        <v>1049.0412537475015</v>
      </c>
      <c r="G341" s="2">
        <f t="shared" si="33"/>
        <v>6.4357538423599273E-2</v>
      </c>
      <c r="P341" s="2"/>
      <c r="Q341" s="2"/>
    </row>
    <row r="342" spans="1:17" x14ac:dyDescent="0.15">
      <c r="A342" s="1">
        <v>292.17999999999995</v>
      </c>
      <c r="B342" s="2">
        <v>7.0549999999999997</v>
      </c>
      <c r="C342" s="2">
        <f t="shared" si="29"/>
        <v>-4.2439592032309167E-3</v>
      </c>
      <c r="D342" s="2">
        <f t="shared" si="30"/>
        <v>973.28447701532298</v>
      </c>
      <c r="E342" s="2">
        <f t="shared" si="31"/>
        <v>7.348958333333333E-2</v>
      </c>
      <c r="F342" s="2">
        <f t="shared" si="32"/>
        <v>1044.8107476959804</v>
      </c>
      <c r="G342" s="2">
        <f t="shared" si="33"/>
        <v>6.4578518603665924E-2</v>
      </c>
      <c r="P342" s="2"/>
      <c r="Q342" s="2"/>
    </row>
    <row r="343" spans="1:17" x14ac:dyDescent="0.15">
      <c r="A343" s="1">
        <v>293.01</v>
      </c>
      <c r="B343" s="2">
        <v>7.093</v>
      </c>
      <c r="C343" s="2">
        <f t="shared" si="29"/>
        <v>2.8326678270367595E-3</v>
      </c>
      <c r="D343" s="2">
        <f t="shared" si="30"/>
        <v>976.04930046635582</v>
      </c>
      <c r="E343" s="2">
        <f t="shared" si="31"/>
        <v>7.3885416666666662E-2</v>
      </c>
      <c r="F343" s="2">
        <f t="shared" si="32"/>
        <v>1048.1651097185211</v>
      </c>
      <c r="G343" s="2">
        <f t="shared" si="33"/>
        <v>6.4929186680958845E-2</v>
      </c>
      <c r="P343" s="2"/>
      <c r="Q343" s="2"/>
    </row>
    <row r="344" spans="1:17" x14ac:dyDescent="0.15">
      <c r="A344" s="1">
        <v>293.01</v>
      </c>
      <c r="B344" s="2">
        <v>7.1360000000000001</v>
      </c>
      <c r="C344" s="2">
        <f t="shared" si="29"/>
        <v>0</v>
      </c>
      <c r="D344" s="2">
        <f t="shared" si="30"/>
        <v>976.04930046635582</v>
      </c>
      <c r="E344" s="2">
        <f t="shared" si="31"/>
        <v>7.4333333333333335E-2</v>
      </c>
      <c r="F344" s="2">
        <f t="shared" si="32"/>
        <v>1048.6022984676883</v>
      </c>
      <c r="G344" s="2">
        <f t="shared" si="33"/>
        <v>6.5346198843391268E-2</v>
      </c>
      <c r="P344" s="2"/>
      <c r="Q344" s="2"/>
    </row>
    <row r="345" spans="1:17" x14ac:dyDescent="0.15">
      <c r="A345" s="1">
        <v>292.17999999999995</v>
      </c>
      <c r="B345" s="2">
        <v>7.1859999999999999</v>
      </c>
      <c r="C345" s="2">
        <f t="shared" si="29"/>
        <v>-2.8407146279692008E-3</v>
      </c>
      <c r="D345" s="2">
        <f t="shared" si="30"/>
        <v>973.28447701532298</v>
      </c>
      <c r="E345" s="2">
        <f t="shared" si="31"/>
        <v>7.4854166666666666E-2</v>
      </c>
      <c r="F345" s="2">
        <f t="shared" si="32"/>
        <v>1046.1388754719076</v>
      </c>
      <c r="G345" s="2">
        <f t="shared" si="33"/>
        <v>6.5848877238636055E-2</v>
      </c>
    </row>
    <row r="346" spans="1:17" x14ac:dyDescent="0.15">
      <c r="A346" s="1">
        <v>292.39</v>
      </c>
      <c r="B346" s="2">
        <v>7.2279999999999998</v>
      </c>
      <c r="C346" s="2">
        <f t="shared" si="29"/>
        <v>7.1821881733313863E-4</v>
      </c>
      <c r="D346" s="2">
        <f t="shared" si="30"/>
        <v>973.98401065956034</v>
      </c>
      <c r="E346" s="2">
        <f t="shared" si="31"/>
        <v>7.529166666666666E-2</v>
      </c>
      <c r="F346" s="2">
        <f t="shared" si="32"/>
        <v>1047.3168901288032</v>
      </c>
      <c r="G346" s="2">
        <f t="shared" si="33"/>
        <v>6.6251272396637875E-2</v>
      </c>
    </row>
    <row r="347" spans="1:17" x14ac:dyDescent="0.15">
      <c r="A347" s="1">
        <v>292.84999999999997</v>
      </c>
      <c r="B347" s="2">
        <v>7.3710000000000004</v>
      </c>
      <c r="C347" s="2">
        <f t="shared" si="29"/>
        <v>1.5707700187808761E-3</v>
      </c>
      <c r="D347" s="2">
        <f t="shared" si="30"/>
        <v>975.51632245169867</v>
      </c>
      <c r="E347" s="2">
        <f t="shared" si="31"/>
        <v>7.6781250000000009E-2</v>
      </c>
      <c r="F347" s="2">
        <f t="shared" si="32"/>
        <v>1050.4176850849433</v>
      </c>
      <c r="G347" s="2">
        <f t="shared" si="33"/>
        <v>6.7625621436261024E-2</v>
      </c>
    </row>
    <row r="348" spans="1:17" x14ac:dyDescent="0.15">
      <c r="A348" s="1">
        <v>292.13</v>
      </c>
      <c r="B348" s="2">
        <v>7.3049999999999997</v>
      </c>
      <c r="C348" s="2">
        <f t="shared" si="29"/>
        <v>-2.4646561462361633E-3</v>
      </c>
      <c r="D348" s="2">
        <f t="shared" si="30"/>
        <v>973.11792138574287</v>
      </c>
      <c r="E348" s="2">
        <f t="shared" si="31"/>
        <v>7.6093750000000002E-2</v>
      </c>
      <c r="F348" s="2">
        <f t="shared" si="32"/>
        <v>1047.1661132161894</v>
      </c>
      <c r="G348" s="2">
        <f t="shared" si="33"/>
        <v>6.7002554256191102E-2</v>
      </c>
    </row>
    <row r="349" spans="1:17" x14ac:dyDescent="0.15">
      <c r="A349" s="1">
        <v>291.40999999999997</v>
      </c>
      <c r="B349" s="2">
        <v>7.4210000000000003</v>
      </c>
      <c r="C349" s="2">
        <f t="shared" si="29"/>
        <v>-2.4707456847741236E-3</v>
      </c>
      <c r="D349" s="2">
        <f t="shared" si="30"/>
        <v>970.71952031978662</v>
      </c>
      <c r="E349" s="2">
        <f t="shared" si="31"/>
        <v>7.7302083333333341E-2</v>
      </c>
      <c r="F349" s="2">
        <f t="shared" si="32"/>
        <v>1045.7581615728402</v>
      </c>
      <c r="G349" s="2">
        <f t="shared" si="33"/>
        <v>6.8140426497768372E-2</v>
      </c>
    </row>
    <row r="350" spans="1:17" x14ac:dyDescent="0.15">
      <c r="A350" s="1">
        <v>293.20999999999998</v>
      </c>
      <c r="B350" s="2">
        <v>7.4829999999999997</v>
      </c>
      <c r="C350" s="2">
        <f t="shared" si="29"/>
        <v>6.1389447836022355E-3</v>
      </c>
      <c r="D350" s="2">
        <f t="shared" si="30"/>
        <v>976.71552298467691</v>
      </c>
      <c r="E350" s="2">
        <f t="shared" si="31"/>
        <v>7.7947916666666658E-2</v>
      </c>
      <c r="F350" s="2">
        <f t="shared" si="32"/>
        <v>1052.8484631773263</v>
      </c>
      <c r="G350" s="2">
        <f t="shared" si="33"/>
        <v>6.8700704085293052E-2</v>
      </c>
    </row>
    <row r="351" spans="1:17" x14ac:dyDescent="0.15">
      <c r="A351" s="1">
        <v>292.64999999999998</v>
      </c>
      <c r="B351" s="2">
        <v>7.41</v>
      </c>
      <c r="C351" s="2">
        <f t="shared" si="29"/>
        <v>-1.9135486075516908E-3</v>
      </c>
      <c r="D351" s="2">
        <f t="shared" si="30"/>
        <v>974.85009993337781</v>
      </c>
      <c r="E351" s="2">
        <f t="shared" si="31"/>
        <v>7.7187500000000006E-2</v>
      </c>
      <c r="F351" s="2">
        <f t="shared" si="32"/>
        <v>1050.0963420219853</v>
      </c>
      <c r="G351" s="2">
        <f t="shared" si="33"/>
        <v>6.8007169244952231E-2</v>
      </c>
    </row>
    <row r="352" spans="1:17" x14ac:dyDescent="0.15">
      <c r="A352" s="1">
        <v>291.40999999999997</v>
      </c>
      <c r="B352" s="2">
        <v>7.4749999999999996</v>
      </c>
      <c r="C352" s="2">
        <f t="shared" si="29"/>
        <v>-4.2551731237775274E-3</v>
      </c>
      <c r="D352" s="2">
        <f t="shared" si="30"/>
        <v>970.71952031978662</v>
      </c>
      <c r="E352" s="2">
        <f t="shared" si="31"/>
        <v>7.7864583333333334E-2</v>
      </c>
      <c r="F352" s="2">
        <f t="shared" si="32"/>
        <v>1046.3041913030199</v>
      </c>
      <c r="G352" s="2">
        <f t="shared" si="33"/>
        <v>6.8662427901625259E-2</v>
      </c>
    </row>
    <row r="353" spans="1:7" x14ac:dyDescent="0.15">
      <c r="A353" s="1">
        <v>291.09999999999997</v>
      </c>
      <c r="B353" s="2">
        <v>7.7149999999999999</v>
      </c>
      <c r="C353" s="2">
        <f t="shared" si="29"/>
        <v>-1.0649261422191766E-3</v>
      </c>
      <c r="D353" s="2">
        <f t="shared" si="30"/>
        <v>969.68687541638894</v>
      </c>
      <c r="E353" s="2">
        <f t="shared" si="31"/>
        <v>8.0364583333333336E-2</v>
      </c>
      <c r="F353" s="2">
        <f t="shared" si="32"/>
        <v>1047.6153571230288</v>
      </c>
      <c r="G353" s="2">
        <f t="shared" si="33"/>
        <v>7.0985865619627997E-2</v>
      </c>
    </row>
    <row r="354" spans="1:7" x14ac:dyDescent="0.15">
      <c r="A354" s="1">
        <v>292.54999999999995</v>
      </c>
      <c r="B354" s="2">
        <v>7.6029999999999998</v>
      </c>
      <c r="C354" s="2">
        <f t="shared" si="29"/>
        <v>4.9564177063749406E-3</v>
      </c>
      <c r="D354" s="2">
        <f t="shared" si="30"/>
        <v>974.51698867421703</v>
      </c>
      <c r="E354" s="2">
        <f t="shared" si="31"/>
        <v>7.919791666666666E-2</v>
      </c>
      <c r="F354" s="2">
        <f t="shared" si="32"/>
        <v>1051.6967039334886</v>
      </c>
      <c r="G354" s="2">
        <f t="shared" si="33"/>
        <v>6.9873955549176803E-2</v>
      </c>
    </row>
    <row r="355" spans="1:7" x14ac:dyDescent="0.15">
      <c r="A355" s="1">
        <v>291.66999999999996</v>
      </c>
      <c r="B355" s="2">
        <v>7.6340000000000003</v>
      </c>
      <c r="C355" s="2">
        <f t="shared" si="29"/>
        <v>-3.0171083759042601E-3</v>
      </c>
      <c r="D355" s="2">
        <f t="shared" si="30"/>
        <v>971.58560959360409</v>
      </c>
      <c r="E355" s="2">
        <f t="shared" si="31"/>
        <v>7.9520833333333332E-2</v>
      </c>
      <c r="F355" s="2">
        <f t="shared" si="32"/>
        <v>1048.8469069231621</v>
      </c>
      <c r="G355" s="2">
        <f t="shared" si="33"/>
        <v>7.0192213307696233E-2</v>
      </c>
    </row>
    <row r="356" spans="1:7" x14ac:dyDescent="0.15">
      <c r="A356" s="1">
        <v>290.78999999999996</v>
      </c>
      <c r="B356" s="2">
        <v>7.8810000000000002</v>
      </c>
      <c r="C356" s="2">
        <f t="shared" si="29"/>
        <v>-3.0262388665359729E-3</v>
      </c>
      <c r="D356" s="2">
        <f t="shared" si="30"/>
        <v>968.65423051299115</v>
      </c>
      <c r="E356" s="2">
        <f t="shared" si="31"/>
        <v>8.2093750000000007E-2</v>
      </c>
      <c r="F356" s="2">
        <f t="shared" si="32"/>
        <v>1048.174688749167</v>
      </c>
      <c r="G356" s="2">
        <f t="shared" si="33"/>
        <v>7.2591848616529092E-2</v>
      </c>
    </row>
    <row r="357" spans="1:7" x14ac:dyDescent="0.15">
      <c r="A357" s="1">
        <v>292.39</v>
      </c>
      <c r="B357" s="2">
        <v>7.8150000000000004</v>
      </c>
      <c r="C357" s="2">
        <f t="shared" si="29"/>
        <v>5.4721433701563765E-3</v>
      </c>
      <c r="D357" s="2">
        <f t="shared" si="30"/>
        <v>973.98401065956034</v>
      </c>
      <c r="E357" s="2">
        <f t="shared" si="31"/>
        <v>8.1406249999999999E-2</v>
      </c>
      <c r="F357" s="2">
        <f t="shared" si="32"/>
        <v>1053.2723965273151</v>
      </c>
      <c r="G357" s="2">
        <f t="shared" si="33"/>
        <v>7.1921607281680455E-2</v>
      </c>
    </row>
    <row r="358" spans="1:7" x14ac:dyDescent="0.15">
      <c r="A358" s="1">
        <v>291.97999999999996</v>
      </c>
      <c r="B358" s="2">
        <v>7.7380000000000004</v>
      </c>
      <c r="C358" s="2">
        <f t="shared" si="29"/>
        <v>-1.404205767518409E-3</v>
      </c>
      <c r="D358" s="2">
        <f t="shared" si="30"/>
        <v>972.61825449700189</v>
      </c>
      <c r="E358" s="2">
        <f t="shared" si="31"/>
        <v>8.0604166666666671E-2</v>
      </c>
      <c r="F358" s="2">
        <f t="shared" si="32"/>
        <v>1051.0153383855206</v>
      </c>
      <c r="G358" s="2">
        <f t="shared" si="33"/>
        <v>7.1188519211228402E-2</v>
      </c>
    </row>
    <row r="359" spans="1:7" x14ac:dyDescent="0.15">
      <c r="A359" s="1">
        <v>291.92999999999995</v>
      </c>
      <c r="B359" s="2">
        <v>7.7839999999999998</v>
      </c>
      <c r="C359" s="2">
        <f t="shared" si="29"/>
        <v>-1.7127393553252964E-4</v>
      </c>
      <c r="D359" s="2">
        <f t="shared" si="30"/>
        <v>972.45169886742156</v>
      </c>
      <c r="E359" s="2">
        <f t="shared" si="31"/>
        <v>8.1083333333333327E-2</v>
      </c>
      <c r="F359" s="2">
        <f t="shared" si="32"/>
        <v>1051.301324117255</v>
      </c>
      <c r="G359" s="2">
        <f t="shared" si="33"/>
        <v>7.1632929992189287E-2</v>
      </c>
    </row>
    <row r="360" spans="1:7" x14ac:dyDescent="0.15">
      <c r="A360" s="1">
        <v>290.73999999999995</v>
      </c>
      <c r="B360" s="2">
        <v>7.8259999999999996</v>
      </c>
      <c r="C360" s="2">
        <f t="shared" si="29"/>
        <v>-4.0930040586090594E-3</v>
      </c>
      <c r="D360" s="2">
        <f t="shared" si="30"/>
        <v>968.48767488341093</v>
      </c>
      <c r="E360" s="2">
        <f t="shared" si="31"/>
        <v>8.1520833333333334E-2</v>
      </c>
      <c r="F360" s="2">
        <f t="shared" si="32"/>
        <v>1047.4395972129689</v>
      </c>
      <c r="G360" s="2">
        <f t="shared" si="33"/>
        <v>7.2063340721278152E-2</v>
      </c>
    </row>
    <row r="361" spans="1:7" x14ac:dyDescent="0.15">
      <c r="A361" s="1">
        <v>291.77</v>
      </c>
      <c r="B361" s="2">
        <v>8.093</v>
      </c>
      <c r="C361" s="2">
        <f t="shared" si="29"/>
        <v>3.5301778798369592E-3</v>
      </c>
      <c r="D361" s="2">
        <f t="shared" si="30"/>
        <v>971.91872085276486</v>
      </c>
      <c r="E361" s="2">
        <f t="shared" si="31"/>
        <v>8.4302083333333333E-2</v>
      </c>
      <c r="F361" s="2">
        <f t="shared" si="32"/>
        <v>1053.8534938513212</v>
      </c>
      <c r="G361" s="2">
        <f t="shared" si="33"/>
        <v>7.4609313753590534E-2</v>
      </c>
    </row>
    <row r="362" spans="1:7" x14ac:dyDescent="0.15">
      <c r="A362" s="1">
        <v>291</v>
      </c>
      <c r="B362" s="2">
        <v>8.1509999999999998</v>
      </c>
      <c r="C362" s="2">
        <f t="shared" si="29"/>
        <v>-2.6460481099655733E-3</v>
      </c>
      <c r="D362" s="2">
        <f t="shared" si="30"/>
        <v>969.35376415722851</v>
      </c>
      <c r="E362" s="2">
        <f t="shared" si="31"/>
        <v>8.4906250000000003E-2</v>
      </c>
      <c r="F362" s="2">
        <f t="shared" si="32"/>
        <v>1051.6579571952032</v>
      </c>
      <c r="G362" s="2">
        <f t="shared" si="33"/>
        <v>7.5183050584680652E-2</v>
      </c>
    </row>
    <row r="363" spans="1:7" x14ac:dyDescent="0.15">
      <c r="A363" s="1">
        <v>291.04999999999995</v>
      </c>
      <c r="B363" s="2">
        <v>8.2240000000000002</v>
      </c>
      <c r="C363" s="2">
        <f t="shared" si="29"/>
        <v>1.7179178835236052E-4</v>
      </c>
      <c r="D363" s="2">
        <f t="shared" si="30"/>
        <v>969.52031978680861</v>
      </c>
      <c r="E363" s="2">
        <f t="shared" si="31"/>
        <v>8.5666666666666669E-2</v>
      </c>
      <c r="F363" s="2">
        <f t="shared" si="32"/>
        <v>1052.5758938485451</v>
      </c>
      <c r="G363" s="2">
        <f t="shared" si="33"/>
        <v>7.5882626198356687E-2</v>
      </c>
    </row>
    <row r="364" spans="1:7" x14ac:dyDescent="0.15">
      <c r="A364" s="1">
        <v>290.89999999999998</v>
      </c>
      <c r="B364" s="2">
        <v>8.0850000000000009</v>
      </c>
      <c r="C364" s="2">
        <f t="shared" si="29"/>
        <v>-5.1564111378472768E-4</v>
      </c>
      <c r="D364" s="2">
        <f t="shared" si="30"/>
        <v>969.02065289806796</v>
      </c>
      <c r="E364" s="2">
        <f t="shared" si="31"/>
        <v>8.4218750000000009E-2</v>
      </c>
      <c r="F364" s="2">
        <f t="shared" si="32"/>
        <v>1050.6303610093271</v>
      </c>
      <c r="G364" s="2">
        <f t="shared" si="33"/>
        <v>7.455132297319933E-2</v>
      </c>
    </row>
    <row r="365" spans="1:7" x14ac:dyDescent="0.15">
      <c r="A365" s="1">
        <v>291.26</v>
      </c>
      <c r="B365" s="2">
        <v>8.1509999999999998</v>
      </c>
      <c r="C365" s="2">
        <f t="shared" si="29"/>
        <v>1.2360090640665168E-3</v>
      </c>
      <c r="D365" s="2">
        <f t="shared" si="30"/>
        <v>970.21985343104598</v>
      </c>
      <c r="E365" s="2">
        <f t="shared" si="31"/>
        <v>8.4906250000000003E-2</v>
      </c>
      <c r="F365" s="2">
        <f t="shared" si="32"/>
        <v>1052.5975828614257</v>
      </c>
      <c r="G365" s="2">
        <f t="shared" si="33"/>
        <v>7.5177412313005051E-2</v>
      </c>
    </row>
    <row r="366" spans="1:7" x14ac:dyDescent="0.15">
      <c r="A366" s="1">
        <v>292.23999999999995</v>
      </c>
      <c r="B366" s="2">
        <v>8.1120000000000001</v>
      </c>
      <c r="C366" s="2">
        <f t="shared" si="29"/>
        <v>3.3534081576784888E-3</v>
      </c>
      <c r="D366" s="2">
        <f t="shared" si="30"/>
        <v>973.48434377081935</v>
      </c>
      <c r="E366" s="2">
        <f t="shared" si="31"/>
        <v>8.4500000000000006E-2</v>
      </c>
      <c r="F366" s="2">
        <f t="shared" si="32"/>
        <v>1055.7437708194536</v>
      </c>
      <c r="G366" s="2">
        <f t="shared" si="33"/>
        <v>7.4781633921416069E-2</v>
      </c>
    </row>
    <row r="367" spans="1:7" x14ac:dyDescent="0.15">
      <c r="A367" s="1">
        <v>290.07</v>
      </c>
      <c r="B367" s="2">
        <v>8.1660000000000004</v>
      </c>
      <c r="C367" s="2">
        <f t="shared" si="29"/>
        <v>-7.4809528734441997E-3</v>
      </c>
      <c r="D367" s="2">
        <f t="shared" si="30"/>
        <v>966.25582944703535</v>
      </c>
      <c r="E367" s="2">
        <f t="shared" si="31"/>
        <v>8.5062499999999999E-2</v>
      </c>
      <c r="F367" s="2">
        <f t="shared" si="32"/>
        <v>1048.4479659393739</v>
      </c>
      <c r="G367" s="2">
        <f t="shared" si="33"/>
        <v>7.5347229539485222E-2</v>
      </c>
    </row>
    <row r="368" spans="1:7" x14ac:dyDescent="0.15">
      <c r="A368" s="1">
        <v>291.82</v>
      </c>
      <c r="B368" s="2">
        <v>8.4710000000000001</v>
      </c>
      <c r="C368" s="2">
        <f t="shared" si="29"/>
        <v>5.9968473716674664E-3</v>
      </c>
      <c r="D368" s="2">
        <f t="shared" si="30"/>
        <v>972.08527648234519</v>
      </c>
      <c r="E368" s="2">
        <f t="shared" si="31"/>
        <v>8.823958333333333E-2</v>
      </c>
      <c r="F368" s="2">
        <f t="shared" si="32"/>
        <v>1057.8616762436154</v>
      </c>
      <c r="G368" s="2">
        <f t="shared" si="33"/>
        <v>7.8233020075683224E-2</v>
      </c>
    </row>
    <row r="369" spans="1:7" x14ac:dyDescent="0.15">
      <c r="A369" s="1">
        <v>290.89999999999998</v>
      </c>
      <c r="B369" s="2">
        <v>8.2590000000000003</v>
      </c>
      <c r="C369" s="2">
        <f t="shared" si="29"/>
        <v>-3.1625988312135303E-3</v>
      </c>
      <c r="D369" s="2">
        <f t="shared" si="30"/>
        <v>969.02065289806796</v>
      </c>
      <c r="E369" s="2">
        <f t="shared" si="31"/>
        <v>8.6031250000000004E-2</v>
      </c>
      <c r="F369" s="2">
        <f t="shared" si="32"/>
        <v>1052.3867109427049</v>
      </c>
      <c r="G369" s="2">
        <f t="shared" si="33"/>
        <v>7.622163784143933E-2</v>
      </c>
    </row>
    <row r="370" spans="1:7" x14ac:dyDescent="0.15">
      <c r="A370" s="1">
        <v>290.33</v>
      </c>
      <c r="B370" s="2">
        <v>8.4320000000000004</v>
      </c>
      <c r="C370" s="2">
        <f t="shared" si="29"/>
        <v>-1.9632831605414292E-3</v>
      </c>
      <c r="D370" s="2">
        <f t="shared" si="30"/>
        <v>967.12191872085282</v>
      </c>
      <c r="E370" s="2">
        <f t="shared" si="31"/>
        <v>8.7833333333333333E-2</v>
      </c>
      <c r="F370" s="2">
        <f t="shared" si="32"/>
        <v>1052.0674605818344</v>
      </c>
      <c r="G370" s="2">
        <f t="shared" si="33"/>
        <v>7.7891952672804868E-2</v>
      </c>
    </row>
    <row r="371" spans="1:7" x14ac:dyDescent="0.15">
      <c r="A371" s="1">
        <v>289.91999999999996</v>
      </c>
      <c r="B371" s="2">
        <v>8.3979999999999997</v>
      </c>
      <c r="C371" s="2">
        <f t="shared" si="29"/>
        <v>-1.4141832229581438E-3</v>
      </c>
      <c r="D371" s="2">
        <f t="shared" si="30"/>
        <v>965.75616255829436</v>
      </c>
      <c r="E371" s="2">
        <f t="shared" si="31"/>
        <v>8.7479166666666663E-2</v>
      </c>
      <c r="F371" s="2">
        <f t="shared" si="32"/>
        <v>1050.2397068620919</v>
      </c>
      <c r="G371" s="2">
        <f t="shared" si="33"/>
        <v>7.757522007757886E-2</v>
      </c>
    </row>
    <row r="372" spans="1:7" x14ac:dyDescent="0.15">
      <c r="A372" s="1">
        <v>290.89999999999998</v>
      </c>
      <c r="B372" s="2">
        <v>8.39</v>
      </c>
      <c r="C372" s="2">
        <f t="shared" si="29"/>
        <v>3.3688552767274604E-3</v>
      </c>
      <c r="D372" s="2">
        <f t="shared" si="30"/>
        <v>969.02065289806796</v>
      </c>
      <c r="E372" s="2">
        <f t="shared" si="31"/>
        <v>8.7395833333333339E-2</v>
      </c>
      <c r="F372" s="2">
        <f t="shared" si="32"/>
        <v>1053.7090203753053</v>
      </c>
      <c r="G372" s="2">
        <f t="shared" si="33"/>
        <v>7.747733537378447E-2</v>
      </c>
    </row>
    <row r="373" spans="1:7" x14ac:dyDescent="0.15">
      <c r="A373" s="1">
        <v>288.98999999999995</v>
      </c>
      <c r="B373" s="2">
        <v>8.4320000000000004</v>
      </c>
      <c r="C373" s="2">
        <f t="shared" si="29"/>
        <v>-6.6092252327071017E-3</v>
      </c>
      <c r="D373" s="2">
        <f t="shared" si="30"/>
        <v>962.65822784810109</v>
      </c>
      <c r="E373" s="2">
        <f t="shared" si="31"/>
        <v>8.7833333333333333E-2</v>
      </c>
      <c r="F373" s="2">
        <f t="shared" si="32"/>
        <v>1047.2117088607595</v>
      </c>
      <c r="G373" s="2">
        <f t="shared" si="33"/>
        <v>7.7921011457594502E-2</v>
      </c>
    </row>
    <row r="374" spans="1:7" x14ac:dyDescent="0.15">
      <c r="A374" s="1">
        <v>289.51</v>
      </c>
      <c r="B374" s="2">
        <v>8.5830000000000002</v>
      </c>
      <c r="C374" s="2">
        <f t="shared" si="29"/>
        <v>1.7961383026494375E-3</v>
      </c>
      <c r="D374" s="2">
        <f t="shared" si="30"/>
        <v>964.39040639573625</v>
      </c>
      <c r="E374" s="2">
        <f t="shared" si="31"/>
        <v>8.9406250000000007E-2</v>
      </c>
      <c r="F374" s="2">
        <f t="shared" si="32"/>
        <v>1050.6129361675551</v>
      </c>
      <c r="G374" s="2">
        <f t="shared" si="33"/>
        <v>7.9354607543190167E-2</v>
      </c>
    </row>
    <row r="375" spans="1:7" x14ac:dyDescent="0.15">
      <c r="A375" s="1">
        <v>289.56</v>
      </c>
      <c r="B375" s="2">
        <v>8.5709999999999997</v>
      </c>
      <c r="C375" s="2">
        <f t="shared" si="29"/>
        <v>1.726757839480984E-4</v>
      </c>
      <c r="D375" s="2">
        <f t="shared" si="30"/>
        <v>964.55696202531647</v>
      </c>
      <c r="E375" s="2">
        <f t="shared" si="31"/>
        <v>8.9281249999999993E-2</v>
      </c>
      <c r="F375" s="2">
        <f t="shared" si="32"/>
        <v>1050.6738132911391</v>
      </c>
      <c r="G375" s="2">
        <f t="shared" si="33"/>
        <v>7.9238775275311257E-2</v>
      </c>
    </row>
    <row r="376" spans="1:7" x14ac:dyDescent="0.15">
      <c r="A376" s="1">
        <v>289.14999999999998</v>
      </c>
      <c r="B376" s="2">
        <v>8.5830000000000002</v>
      </c>
      <c r="C376" s="2">
        <f t="shared" si="29"/>
        <v>-1.4179491613350338E-3</v>
      </c>
      <c r="D376" s="2">
        <f t="shared" si="30"/>
        <v>963.19120586275824</v>
      </c>
      <c r="E376" s="2">
        <f t="shared" si="31"/>
        <v>8.9406250000000007E-2</v>
      </c>
      <c r="F376" s="2">
        <f t="shared" si="32"/>
        <v>1049.3065196119253</v>
      </c>
      <c r="G376" s="2">
        <f t="shared" si="33"/>
        <v>7.936241438089485E-2</v>
      </c>
    </row>
    <row r="377" spans="1:7" x14ac:dyDescent="0.15">
      <c r="A377" s="1">
        <v>288.32</v>
      </c>
      <c r="B377" s="2">
        <v>8.625</v>
      </c>
      <c r="C377" s="2">
        <f t="shared" si="29"/>
        <v>-2.8787458379577694E-3</v>
      </c>
      <c r="D377" s="2">
        <f t="shared" si="30"/>
        <v>960.42638241172551</v>
      </c>
      <c r="E377" s="2">
        <f t="shared" si="31"/>
        <v>8.984375E-2</v>
      </c>
      <c r="F377" s="2">
        <f t="shared" si="32"/>
        <v>1046.714690206529</v>
      </c>
      <c r="G377" s="2">
        <f t="shared" si="33"/>
        <v>7.9781927766767027E-2</v>
      </c>
    </row>
    <row r="378" spans="1:7" x14ac:dyDescent="0.15">
      <c r="A378" s="1">
        <v>289.45999999999998</v>
      </c>
      <c r="B378" s="2">
        <v>8.8680000000000003</v>
      </c>
      <c r="C378" s="2">
        <f t="shared" si="29"/>
        <v>3.9383679955779256E-3</v>
      </c>
      <c r="D378" s="2">
        <f t="shared" si="30"/>
        <v>964.22385076615592</v>
      </c>
      <c r="E378" s="2">
        <f t="shared" si="31"/>
        <v>9.2374999999999999E-2</v>
      </c>
      <c r="F378" s="2">
        <f t="shared" si="32"/>
        <v>1053.2940289806797</v>
      </c>
      <c r="G378" s="2">
        <f t="shared" si="33"/>
        <v>8.207709373780378E-2</v>
      </c>
    </row>
    <row r="379" spans="1:7" x14ac:dyDescent="0.15">
      <c r="A379" s="1">
        <v>287.59999999999997</v>
      </c>
      <c r="B379" s="2">
        <v>8.7260000000000009</v>
      </c>
      <c r="C379" s="2">
        <f t="shared" si="29"/>
        <v>-6.4673157162726492E-3</v>
      </c>
      <c r="D379" s="2">
        <f t="shared" si="30"/>
        <v>958.02798134576938</v>
      </c>
      <c r="E379" s="2">
        <f t="shared" si="31"/>
        <v>9.0895833333333342E-2</v>
      </c>
      <c r="F379" s="2">
        <f t="shared" si="32"/>
        <v>1045.1087330668443</v>
      </c>
      <c r="G379" s="2">
        <f t="shared" si="33"/>
        <v>8.076242823837966E-2</v>
      </c>
    </row>
    <row r="380" spans="1:7" x14ac:dyDescent="0.15">
      <c r="A380" s="1">
        <v>288.83999999999997</v>
      </c>
      <c r="B380" s="2">
        <v>8.9770000000000003</v>
      </c>
      <c r="C380" s="2">
        <f t="shared" si="29"/>
        <v>4.293034205788704E-3</v>
      </c>
      <c r="D380" s="2">
        <f t="shared" si="30"/>
        <v>962.15856095936044</v>
      </c>
      <c r="E380" s="2">
        <f t="shared" si="31"/>
        <v>9.3510416666666665E-2</v>
      </c>
      <c r="F380" s="2">
        <f t="shared" si="32"/>
        <v>1052.1304088940706</v>
      </c>
      <c r="G380" s="2">
        <f t="shared" si="33"/>
        <v>8.3129400957818497E-2</v>
      </c>
    </row>
    <row r="381" spans="1:7" x14ac:dyDescent="0.15">
      <c r="A381" s="1">
        <v>287.39999999999998</v>
      </c>
      <c r="B381" s="2">
        <v>8.8339999999999996</v>
      </c>
      <c r="C381" s="2">
        <f t="shared" si="29"/>
        <v>-5.010438413361162E-3</v>
      </c>
      <c r="D381" s="2">
        <f t="shared" si="30"/>
        <v>957.3617588274484</v>
      </c>
      <c r="E381" s="2">
        <f t="shared" si="31"/>
        <v>9.2020833333333329E-2</v>
      </c>
      <c r="F381" s="2">
        <f t="shared" si="32"/>
        <v>1045.4589856762159</v>
      </c>
      <c r="G381" s="2">
        <f t="shared" si="33"/>
        <v>8.179749651723725E-2</v>
      </c>
    </row>
    <row r="382" spans="1:7" x14ac:dyDescent="0.15">
      <c r="A382" s="1">
        <v>287.29999999999995</v>
      </c>
      <c r="B382" s="2">
        <v>9.1</v>
      </c>
      <c r="C382" s="2">
        <f t="shared" si="29"/>
        <v>-3.4806822137146797E-4</v>
      </c>
      <c r="D382" s="2">
        <f t="shared" si="30"/>
        <v>957.02864756828762</v>
      </c>
      <c r="E382" s="2">
        <f t="shared" si="31"/>
        <v>9.4791666666666663E-2</v>
      </c>
      <c r="F382" s="2">
        <f t="shared" si="32"/>
        <v>1047.7469881190316</v>
      </c>
      <c r="G382" s="2">
        <f t="shared" si="33"/>
        <v>8.4333796213529599E-2</v>
      </c>
    </row>
    <row r="383" spans="1:7" x14ac:dyDescent="0.15">
      <c r="A383" s="1">
        <v>287.45</v>
      </c>
      <c r="B383" s="2">
        <v>8.9420000000000002</v>
      </c>
      <c r="C383" s="2">
        <f t="shared" si="29"/>
        <v>5.2182988345811138E-4</v>
      </c>
      <c r="D383" s="2">
        <f t="shared" si="30"/>
        <v>957.52831445702873</v>
      </c>
      <c r="E383" s="2">
        <f t="shared" si="31"/>
        <v>9.314583333333333E-2</v>
      </c>
      <c r="F383" s="2">
        <f t="shared" si="32"/>
        <v>1046.7180872473907</v>
      </c>
      <c r="G383" s="2">
        <f t="shared" si="33"/>
        <v>8.2826082068159695E-2</v>
      </c>
    </row>
    <row r="384" spans="1:7" x14ac:dyDescent="0.15">
      <c r="A384" s="1">
        <v>285.89999999999998</v>
      </c>
      <c r="B384" s="2">
        <v>8.9960000000000004</v>
      </c>
      <c r="C384" s="2">
        <f t="shared" si="29"/>
        <v>-5.4214760405736674E-3</v>
      </c>
      <c r="D384" s="2">
        <f t="shared" si="30"/>
        <v>952.36508994003998</v>
      </c>
      <c r="E384" s="2">
        <f t="shared" si="31"/>
        <v>9.3708333333333338E-2</v>
      </c>
      <c r="F384" s="2">
        <f t="shared" si="32"/>
        <v>1041.6096352431712</v>
      </c>
      <c r="G384" s="2">
        <f t="shared" si="33"/>
        <v>8.3374132448817376E-2</v>
      </c>
    </row>
    <row r="385" spans="1:7" x14ac:dyDescent="0.15">
      <c r="A385" s="1">
        <v>285.79999999999995</v>
      </c>
      <c r="B385" s="2">
        <v>9.0380000000000003</v>
      </c>
      <c r="C385" s="2">
        <f t="shared" si="29"/>
        <v>-3.4989503149063245E-4</v>
      </c>
      <c r="D385" s="2">
        <f t="shared" si="30"/>
        <v>952.03197868087921</v>
      </c>
      <c r="E385" s="2">
        <f t="shared" si="31"/>
        <v>9.4145833333333331E-2</v>
      </c>
      <c r="F385" s="2">
        <f t="shared" si="32"/>
        <v>1041.6618226737728</v>
      </c>
      <c r="G385" s="2">
        <f t="shared" si="33"/>
        <v>8.3776236268756077E-2</v>
      </c>
    </row>
    <row r="386" spans="1:7" x14ac:dyDescent="0.15">
      <c r="A386" s="1">
        <v>286.10999999999996</v>
      </c>
      <c r="B386" s="2">
        <v>9.2430000000000003</v>
      </c>
      <c r="C386" s="2">
        <f t="shared" si="29"/>
        <v>1.0834993533955554E-3</v>
      </c>
      <c r="D386" s="2">
        <f t="shared" si="30"/>
        <v>953.064623584277</v>
      </c>
      <c r="E386" s="2">
        <f t="shared" si="31"/>
        <v>9.6281249999999999E-2</v>
      </c>
      <c r="F386" s="2">
        <f t="shared" si="32"/>
        <v>1044.8268768737507</v>
      </c>
      <c r="G386" s="2">
        <f t="shared" si="33"/>
        <v>8.5719286303545986E-2</v>
      </c>
    </row>
    <row r="387" spans="1:7" x14ac:dyDescent="0.15">
      <c r="A387" s="1">
        <v>284.71999999999997</v>
      </c>
      <c r="B387" s="2">
        <v>9.1389999999999993</v>
      </c>
      <c r="C387" s="2">
        <f t="shared" si="29"/>
        <v>-4.8819893228434479E-3</v>
      </c>
      <c r="D387" s="2">
        <f t="shared" si="30"/>
        <v>948.43437708194517</v>
      </c>
      <c r="E387" s="2">
        <f t="shared" si="31"/>
        <v>9.519791666666666E-2</v>
      </c>
      <c r="F387" s="2">
        <f t="shared" si="32"/>
        <v>1038.7233538751941</v>
      </c>
      <c r="G387" s="2">
        <f t="shared" si="33"/>
        <v>8.4760751552225649E-2</v>
      </c>
    </row>
    <row r="388" spans="1:7" x14ac:dyDescent="0.15">
      <c r="A388" s="1">
        <v>284.92999999999995</v>
      </c>
      <c r="B388" s="2">
        <v>9.32</v>
      </c>
      <c r="C388" s="2">
        <f t="shared" ref="C388:C451" si="34">(A388-A387)/A388</f>
        <v>7.3702312848762707E-4</v>
      </c>
      <c r="D388" s="2">
        <f t="shared" si="30"/>
        <v>949.13391072618242</v>
      </c>
      <c r="E388" s="2">
        <f t="shared" si="31"/>
        <v>9.7083333333333341E-2</v>
      </c>
      <c r="F388" s="2">
        <f t="shared" si="32"/>
        <v>1041.2789945591826</v>
      </c>
      <c r="G388" s="2">
        <f t="shared" si="33"/>
        <v>8.6476247973622078E-2</v>
      </c>
    </row>
    <row r="389" spans="1:7" x14ac:dyDescent="0.15">
      <c r="A389" s="1">
        <v>283.95</v>
      </c>
      <c r="B389" s="2">
        <v>9.2080000000000002</v>
      </c>
      <c r="C389" s="2">
        <f t="shared" si="34"/>
        <v>-3.4513118506778002E-3</v>
      </c>
      <c r="D389" s="2">
        <f t="shared" si="30"/>
        <v>945.86942038640905</v>
      </c>
      <c r="E389" s="2">
        <f t="shared" si="31"/>
        <v>9.5916666666666664E-2</v>
      </c>
      <c r="F389" s="2">
        <f t="shared" si="32"/>
        <v>1036.5940622918054</v>
      </c>
      <c r="G389" s="2">
        <f t="shared" si="33"/>
        <v>8.5433508332262056E-2</v>
      </c>
    </row>
    <row r="390" spans="1:7" x14ac:dyDescent="0.15">
      <c r="A390" s="1">
        <v>283.38</v>
      </c>
      <c r="B390" s="2">
        <v>9.4589999999999996</v>
      </c>
      <c r="C390" s="2">
        <f t="shared" si="34"/>
        <v>-2.0114334109675811E-3</v>
      </c>
      <c r="D390" s="2">
        <f t="shared" si="30"/>
        <v>943.9706862091939</v>
      </c>
      <c r="E390" s="2">
        <f t="shared" si="31"/>
        <v>9.8531250000000001E-2</v>
      </c>
      <c r="F390" s="2">
        <f t="shared" si="32"/>
        <v>1036.9812978847435</v>
      </c>
      <c r="G390" s="2">
        <f t="shared" si="33"/>
        <v>8.7828777908172201E-2</v>
      </c>
    </row>
    <row r="391" spans="1:7" x14ac:dyDescent="0.15">
      <c r="A391" s="1">
        <v>283.73999999999995</v>
      </c>
      <c r="B391" s="2">
        <v>9.3659999999999997</v>
      </c>
      <c r="C391" s="2">
        <f t="shared" si="34"/>
        <v>1.2687671812220936E-3</v>
      </c>
      <c r="D391" s="2">
        <f t="shared" si="30"/>
        <v>945.16988674217168</v>
      </c>
      <c r="E391" s="2">
        <f t="shared" si="31"/>
        <v>9.7562499999999996E-2</v>
      </c>
      <c r="F391" s="2">
        <f t="shared" si="32"/>
        <v>1037.3830238174548</v>
      </c>
      <c r="G391" s="2">
        <f t="shared" si="33"/>
        <v>8.6938722703031948E-2</v>
      </c>
    </row>
    <row r="392" spans="1:7" x14ac:dyDescent="0.15">
      <c r="A392" s="1">
        <v>282.96999999999997</v>
      </c>
      <c r="B392" s="2">
        <v>9.359</v>
      </c>
      <c r="C392" s="2">
        <f t="shared" si="34"/>
        <v>-2.7211365162384065E-3</v>
      </c>
      <c r="D392" s="2">
        <f t="shared" si="30"/>
        <v>942.60493004663545</v>
      </c>
      <c r="E392" s="2">
        <f t="shared" si="31"/>
        <v>9.7489583333333338E-2</v>
      </c>
      <c r="F392" s="2">
        <f t="shared" si="32"/>
        <v>1034.4990919248278</v>
      </c>
      <c r="G392" s="2">
        <f t="shared" si="33"/>
        <v>8.6888983361633115E-2</v>
      </c>
    </row>
    <row r="393" spans="1:7" x14ac:dyDescent="0.15">
      <c r="A393" s="1">
        <v>283.13</v>
      </c>
      <c r="B393" s="2">
        <v>9.5630000000000006</v>
      </c>
      <c r="C393" s="2">
        <f t="shared" si="34"/>
        <v>5.6511143291076537E-4</v>
      </c>
      <c r="D393" s="2">
        <f t="shared" si="30"/>
        <v>943.13790806129248</v>
      </c>
      <c r="E393" s="2">
        <f t="shared" si="31"/>
        <v>9.961458333333334E-2</v>
      </c>
      <c r="F393" s="2">
        <f t="shared" si="32"/>
        <v>1037.0881977986896</v>
      </c>
      <c r="G393" s="2">
        <f t="shared" si="33"/>
        <v>8.8819878621329632E-2</v>
      </c>
    </row>
    <row r="394" spans="1:7" x14ac:dyDescent="0.15">
      <c r="A394" s="1">
        <v>282.60999999999996</v>
      </c>
      <c r="B394" s="2">
        <v>9.4629999999999992</v>
      </c>
      <c r="C394" s="2">
        <f t="shared" si="34"/>
        <v>-1.8399915077316397E-3</v>
      </c>
      <c r="D394" s="2">
        <f t="shared" si="30"/>
        <v>941.40572951365743</v>
      </c>
      <c r="E394" s="2">
        <f t="shared" si="31"/>
        <v>9.8572916666666663E-2</v>
      </c>
      <c r="F394" s="2">
        <f t="shared" si="32"/>
        <v>1034.2028380385298</v>
      </c>
      <c r="G394" s="2">
        <f t="shared" si="33"/>
        <v>8.7883404579584642E-2</v>
      </c>
    </row>
    <row r="395" spans="1:7" x14ac:dyDescent="0.15">
      <c r="A395" s="1">
        <v>281.58</v>
      </c>
      <c r="B395" s="2">
        <v>9.532</v>
      </c>
      <c r="C395" s="2">
        <f t="shared" si="34"/>
        <v>-3.6579302507279378E-3</v>
      </c>
      <c r="D395" s="2">
        <f t="shared" si="30"/>
        <v>937.97468354430384</v>
      </c>
      <c r="E395" s="2">
        <f t="shared" si="31"/>
        <v>9.9291666666666667E-2</v>
      </c>
      <c r="F395" s="2">
        <f t="shared" si="32"/>
        <v>1031.1077531645572</v>
      </c>
      <c r="G395" s="2">
        <f t="shared" si="33"/>
        <v>8.8559784767689845E-2</v>
      </c>
    </row>
    <row r="396" spans="1:7" x14ac:dyDescent="0.15">
      <c r="A396" s="1">
        <v>280.59999999999997</v>
      </c>
      <c r="B396" s="2">
        <v>9.5820000000000007</v>
      </c>
      <c r="C396" s="2">
        <f t="shared" si="34"/>
        <v>-3.4925160370635009E-3</v>
      </c>
      <c r="D396" s="2">
        <f t="shared" si="30"/>
        <v>934.71019320453013</v>
      </c>
      <c r="E396" s="2">
        <f t="shared" si="31"/>
        <v>9.9812500000000012E-2</v>
      </c>
      <c r="F396" s="2">
        <f t="shared" si="32"/>
        <v>1028.0059543637574</v>
      </c>
      <c r="G396" s="2">
        <f t="shared" si="33"/>
        <v>8.9054714452251965E-2</v>
      </c>
    </row>
    <row r="397" spans="1:7" x14ac:dyDescent="0.15">
      <c r="A397" s="1">
        <v>280.14</v>
      </c>
      <c r="B397" s="2">
        <v>9.7750000000000004</v>
      </c>
      <c r="C397" s="2">
        <f t="shared" si="34"/>
        <v>-1.6420361247946726E-3</v>
      </c>
      <c r="D397" s="2">
        <f t="shared" si="30"/>
        <v>933.1778814123918</v>
      </c>
      <c r="E397" s="2">
        <f t="shared" si="31"/>
        <v>0.10182291666666667</v>
      </c>
      <c r="F397" s="2">
        <f t="shared" si="32"/>
        <v>1028.1967750666222</v>
      </c>
      <c r="G397" s="2">
        <f t="shared" si="33"/>
        <v>9.0890984264437327E-2</v>
      </c>
    </row>
    <row r="398" spans="1:7" x14ac:dyDescent="0.15">
      <c r="A398" s="1">
        <v>279.63</v>
      </c>
      <c r="B398" s="2">
        <v>9.6869999999999994</v>
      </c>
      <c r="C398" s="2">
        <f t="shared" si="34"/>
        <v>-1.8238386439222935E-3</v>
      </c>
      <c r="D398" s="2">
        <f t="shared" si="30"/>
        <v>931.47901399067291</v>
      </c>
      <c r="E398" s="2">
        <f t="shared" si="31"/>
        <v>0.10090624999999999</v>
      </c>
      <c r="F398" s="2">
        <f t="shared" si="32"/>
        <v>1025.4710682461691</v>
      </c>
      <c r="G398" s="2">
        <f t="shared" si="33"/>
        <v>9.0069743064217903E-2</v>
      </c>
    </row>
    <row r="399" spans="1:7" x14ac:dyDescent="0.15">
      <c r="A399" s="1">
        <v>279.83</v>
      </c>
      <c r="B399" s="2">
        <v>9.7370000000000001</v>
      </c>
      <c r="C399" s="2">
        <f t="shared" si="34"/>
        <v>7.1471965121676958E-4</v>
      </c>
      <c r="D399" s="2">
        <f t="shared" si="30"/>
        <v>932.145236508994</v>
      </c>
      <c r="E399" s="2">
        <f t="shared" si="31"/>
        <v>0.10142708333333333</v>
      </c>
      <c r="F399" s="2">
        <f t="shared" si="32"/>
        <v>1026.6900090911613</v>
      </c>
      <c r="G399" s="2">
        <f t="shared" si="33"/>
        <v>9.0538389140614198E-2</v>
      </c>
    </row>
    <row r="400" spans="1:7" x14ac:dyDescent="0.15">
      <c r="A400" s="1">
        <v>279.63</v>
      </c>
      <c r="B400" s="2">
        <v>9.7870000000000008</v>
      </c>
      <c r="C400" s="2">
        <f t="shared" si="34"/>
        <v>-7.1523084075381267E-4</v>
      </c>
      <c r="D400" s="2">
        <f t="shared" si="30"/>
        <v>931.47901399067291</v>
      </c>
      <c r="E400" s="2">
        <f t="shared" si="31"/>
        <v>0.10194791666666668</v>
      </c>
      <c r="F400" s="2">
        <f t="shared" si="32"/>
        <v>1026.4413588857428</v>
      </c>
      <c r="G400" s="2">
        <f t="shared" si="33"/>
        <v>9.1015485873769661E-2</v>
      </c>
    </row>
    <row r="401" spans="1:7" x14ac:dyDescent="0.15">
      <c r="A401" s="1">
        <v>278.48999999999995</v>
      </c>
      <c r="B401" s="2">
        <v>9.8330000000000002</v>
      </c>
      <c r="C401" s="2">
        <f t="shared" si="34"/>
        <v>-4.0935042550901048E-3</v>
      </c>
      <c r="D401" s="2">
        <f t="shared" si="30"/>
        <v>927.68154563624239</v>
      </c>
      <c r="E401" s="2">
        <f t="shared" si="31"/>
        <v>0.10242708333333334</v>
      </c>
      <c r="F401" s="2">
        <f t="shared" si="32"/>
        <v>1022.7012606179213</v>
      </c>
      <c r="G401" s="2">
        <f t="shared" si="33"/>
        <v>9.1474949051163407E-2</v>
      </c>
    </row>
    <row r="402" spans="1:7" x14ac:dyDescent="0.15">
      <c r="A402" s="1">
        <v>278.13</v>
      </c>
      <c r="B402" s="2">
        <v>9.8870000000000005</v>
      </c>
      <c r="C402" s="2">
        <f t="shared" si="34"/>
        <v>-1.2943587531009126E-3</v>
      </c>
      <c r="D402" s="2">
        <f t="shared" si="30"/>
        <v>926.48234510326449</v>
      </c>
      <c r="E402" s="2">
        <f t="shared" si="31"/>
        <v>0.10298958333333334</v>
      </c>
      <c r="F402" s="2">
        <f t="shared" si="32"/>
        <v>1021.9003757911394</v>
      </c>
      <c r="G402" s="2">
        <f t="shared" si="33"/>
        <v>9.1992863589330454E-2</v>
      </c>
    </row>
    <row r="403" spans="1:7" x14ac:dyDescent="0.15">
      <c r="A403" s="1">
        <v>277.09999999999997</v>
      </c>
      <c r="B403" s="2">
        <v>9.9410000000000007</v>
      </c>
      <c r="C403" s="2">
        <f t="shared" si="34"/>
        <v>-3.717069649945975E-3</v>
      </c>
      <c r="D403" s="2">
        <f t="shared" si="30"/>
        <v>923.05129913391056</v>
      </c>
      <c r="E403" s="2">
        <f t="shared" si="31"/>
        <v>0.10355208333333334</v>
      </c>
      <c r="F403" s="2">
        <f t="shared" si="32"/>
        <v>1018.6351841827669</v>
      </c>
      <c r="G403" s="2">
        <f t="shared" si="33"/>
        <v>9.2525047442687997E-2</v>
      </c>
    </row>
    <row r="404" spans="1:7" x14ac:dyDescent="0.15">
      <c r="A404" s="1">
        <v>276.64</v>
      </c>
      <c r="B404" s="2">
        <v>9.9909999999999997</v>
      </c>
      <c r="C404" s="2">
        <f t="shared" si="34"/>
        <v>-1.6628108733371153E-3</v>
      </c>
      <c r="D404" s="2">
        <f t="shared" ref="D404:D467" si="35">A404*1000/300.2</f>
        <v>921.51898734177223</v>
      </c>
      <c r="E404" s="2">
        <f t="shared" ref="E404:E467" si="36">B404/96</f>
        <v>0.10407291666666667</v>
      </c>
      <c r="F404" s="2">
        <f t="shared" ref="F404:F467" si="37">D404*(1+E404)</f>
        <v>1017.4241561181436</v>
      </c>
      <c r="G404" s="2">
        <f t="shared" ref="G404:G467" si="38">LN(1+E404)-D404/153609</f>
        <v>9.300687231632411E-2</v>
      </c>
    </row>
    <row r="405" spans="1:7" x14ac:dyDescent="0.15">
      <c r="A405" s="1">
        <v>276.07</v>
      </c>
      <c r="B405" s="2">
        <v>10.215</v>
      </c>
      <c r="C405" s="2">
        <f t="shared" si="34"/>
        <v>-2.0646937370956396E-3</v>
      </c>
      <c r="D405" s="2">
        <f t="shared" si="35"/>
        <v>919.62025316455697</v>
      </c>
      <c r="E405" s="2">
        <f t="shared" si="36"/>
        <v>0.10640624999999999</v>
      </c>
      <c r="F405" s="2">
        <f t="shared" si="37"/>
        <v>1017.4735957278482</v>
      </c>
      <c r="G405" s="2">
        <f t="shared" si="38"/>
        <v>9.5130390067536624E-2</v>
      </c>
    </row>
    <row r="406" spans="1:7" x14ac:dyDescent="0.15">
      <c r="A406" s="1">
        <v>276.13</v>
      </c>
      <c r="B406" s="2">
        <v>10.192</v>
      </c>
      <c r="C406" s="2">
        <f t="shared" si="34"/>
        <v>2.1728895809945415E-4</v>
      </c>
      <c r="D406" s="2">
        <f t="shared" si="35"/>
        <v>919.82011992005334</v>
      </c>
      <c r="E406" s="2">
        <f t="shared" si="36"/>
        <v>0.10616666666666667</v>
      </c>
      <c r="F406" s="2">
        <f t="shared" si="37"/>
        <v>1017.474355984899</v>
      </c>
      <c r="G406" s="2">
        <f t="shared" si="38"/>
        <v>9.4912523559641387E-2</v>
      </c>
    </row>
    <row r="407" spans="1:7" x14ac:dyDescent="0.15">
      <c r="A407" s="1">
        <v>275.51</v>
      </c>
      <c r="B407" s="2">
        <v>10.141999999999999</v>
      </c>
      <c r="C407" s="2">
        <f t="shared" si="34"/>
        <v>-2.250372037312637E-3</v>
      </c>
      <c r="D407" s="2">
        <f t="shared" si="35"/>
        <v>917.75483011325787</v>
      </c>
      <c r="E407" s="2">
        <f t="shared" si="36"/>
        <v>0.10564583333333333</v>
      </c>
      <c r="F407" s="2">
        <f t="shared" si="37"/>
        <v>1014.7118039362648</v>
      </c>
      <c r="G407" s="2">
        <f t="shared" si="38"/>
        <v>9.44550125251713E-2</v>
      </c>
    </row>
    <row r="408" spans="1:7" x14ac:dyDescent="0.15">
      <c r="A408" s="1">
        <v>273.65999999999997</v>
      </c>
      <c r="B408" s="2">
        <v>10.208</v>
      </c>
      <c r="C408" s="2">
        <f t="shared" si="34"/>
        <v>-6.7602134034934697E-3</v>
      </c>
      <c r="D408" s="2">
        <f t="shared" si="35"/>
        <v>911.59227181878737</v>
      </c>
      <c r="E408" s="2">
        <f t="shared" si="36"/>
        <v>0.10633333333333334</v>
      </c>
      <c r="F408" s="2">
        <f t="shared" si="37"/>
        <v>1008.5249167221851</v>
      </c>
      <c r="G408" s="2">
        <f t="shared" si="38"/>
        <v>9.5116746274554534E-2</v>
      </c>
    </row>
    <row r="409" spans="1:7" x14ac:dyDescent="0.15">
      <c r="A409" s="1">
        <v>274.07</v>
      </c>
      <c r="B409" s="2">
        <v>10.366</v>
      </c>
      <c r="C409" s="2">
        <f t="shared" si="34"/>
        <v>1.4959681833109242E-3</v>
      </c>
      <c r="D409" s="2">
        <f t="shared" si="35"/>
        <v>912.95802798134582</v>
      </c>
      <c r="E409" s="2">
        <f t="shared" si="36"/>
        <v>0.10797916666666667</v>
      </c>
      <c r="F409" s="2">
        <f t="shared" si="37"/>
        <v>1011.538475044415</v>
      </c>
      <c r="G409" s="2">
        <f t="shared" si="38"/>
        <v>9.6594396585014786E-2</v>
      </c>
    </row>
    <row r="410" spans="1:7" x14ac:dyDescent="0.15">
      <c r="A410" s="1">
        <v>274.32</v>
      </c>
      <c r="B410" s="2">
        <v>10.316000000000001</v>
      </c>
      <c r="C410" s="2">
        <f t="shared" si="34"/>
        <v>9.113444152814232E-4</v>
      </c>
      <c r="D410" s="2">
        <f t="shared" si="35"/>
        <v>913.79080612924724</v>
      </c>
      <c r="E410" s="2">
        <f t="shared" si="36"/>
        <v>0.10745833333333334</v>
      </c>
      <c r="F410" s="2">
        <f t="shared" si="37"/>
        <v>1011.9852431712194</v>
      </c>
      <c r="G410" s="2">
        <f t="shared" si="38"/>
        <v>9.6118789626067749E-2</v>
      </c>
    </row>
    <row r="411" spans="1:7" x14ac:dyDescent="0.15">
      <c r="A411" s="1">
        <v>273.34999999999997</v>
      </c>
      <c r="B411" s="2">
        <v>10.335000000000001</v>
      </c>
      <c r="C411" s="2">
        <f t="shared" si="34"/>
        <v>-3.5485641119444938E-3</v>
      </c>
      <c r="D411" s="2">
        <f t="shared" si="35"/>
        <v>910.55962691538957</v>
      </c>
      <c r="E411" s="2">
        <f t="shared" si="36"/>
        <v>0.10765625000000001</v>
      </c>
      <c r="F411" s="2">
        <f t="shared" si="37"/>
        <v>1008.5870617504995</v>
      </c>
      <c r="G411" s="2">
        <f t="shared" si="38"/>
        <v>9.6318521266771068E-2</v>
      </c>
    </row>
    <row r="412" spans="1:7" x14ac:dyDescent="0.15">
      <c r="A412" s="1">
        <v>272.20999999999998</v>
      </c>
      <c r="B412" s="2">
        <v>10.388999999999999</v>
      </c>
      <c r="C412" s="2">
        <f t="shared" si="34"/>
        <v>-4.1879431321405767E-3</v>
      </c>
      <c r="D412" s="2">
        <f t="shared" si="35"/>
        <v>906.76215856095939</v>
      </c>
      <c r="E412" s="2">
        <f t="shared" si="36"/>
        <v>0.10821874999999999</v>
      </c>
      <c r="F412" s="2">
        <f t="shared" si="37"/>
        <v>1004.8908259077283</v>
      </c>
      <c r="G412" s="2">
        <f t="shared" si="38"/>
        <v>9.6850943048871305E-2</v>
      </c>
    </row>
    <row r="413" spans="1:7" x14ac:dyDescent="0.15">
      <c r="A413" s="1">
        <v>271.7</v>
      </c>
      <c r="B413" s="2">
        <v>10.462</v>
      </c>
      <c r="C413" s="2">
        <f t="shared" si="34"/>
        <v>-1.8770702981228964E-3</v>
      </c>
      <c r="D413" s="2">
        <f t="shared" si="35"/>
        <v>905.0632911392405</v>
      </c>
      <c r="E413" s="2">
        <f t="shared" si="36"/>
        <v>0.10897916666666667</v>
      </c>
      <c r="F413" s="2">
        <f t="shared" si="37"/>
        <v>1003.6963343881856</v>
      </c>
      <c r="G413" s="2">
        <f t="shared" si="38"/>
        <v>9.7547928597956801E-2</v>
      </c>
    </row>
    <row r="414" spans="1:7" x14ac:dyDescent="0.15">
      <c r="A414" s="1">
        <v>272.46999999999997</v>
      </c>
      <c r="B414" s="2">
        <v>10.644</v>
      </c>
      <c r="C414" s="2">
        <f t="shared" si="34"/>
        <v>2.8259991925715928E-3</v>
      </c>
      <c r="D414" s="2">
        <f t="shared" si="35"/>
        <v>907.62824783477663</v>
      </c>
      <c r="E414" s="2">
        <f t="shared" si="36"/>
        <v>0.110875</v>
      </c>
      <c r="F414" s="2">
        <f t="shared" si="37"/>
        <v>1008.2615298134575</v>
      </c>
      <c r="G414" s="2">
        <f t="shared" si="38"/>
        <v>9.9239301217074916E-2</v>
      </c>
    </row>
    <row r="415" spans="1:7" x14ac:dyDescent="0.15">
      <c r="A415" s="1">
        <v>270.67</v>
      </c>
      <c r="B415" s="2">
        <v>10.542999999999999</v>
      </c>
      <c r="C415" s="2">
        <f t="shared" si="34"/>
        <v>-6.6501644068421122E-3</v>
      </c>
      <c r="D415" s="2">
        <f t="shared" si="35"/>
        <v>901.6322451698868</v>
      </c>
      <c r="E415" s="2">
        <f t="shared" si="36"/>
        <v>0.10982291666666666</v>
      </c>
      <c r="F415" s="2">
        <f t="shared" si="37"/>
        <v>1000.6521280951588</v>
      </c>
      <c r="G415" s="2">
        <f t="shared" si="38"/>
        <v>9.8330810391816806E-2</v>
      </c>
    </row>
    <row r="416" spans="1:7" x14ac:dyDescent="0.15">
      <c r="A416" s="1">
        <v>270.31</v>
      </c>
      <c r="B416" s="2">
        <v>10.593999999999999</v>
      </c>
      <c r="C416" s="2">
        <f t="shared" si="34"/>
        <v>-1.3318042247790079E-3</v>
      </c>
      <c r="D416" s="2">
        <f t="shared" si="35"/>
        <v>900.43304463690879</v>
      </c>
      <c r="E416" s="2">
        <f t="shared" si="36"/>
        <v>0.11035416666666666</v>
      </c>
      <c r="F416" s="2">
        <f t="shared" si="37"/>
        <v>999.79958291694436</v>
      </c>
      <c r="G416" s="2">
        <f t="shared" si="38"/>
        <v>9.881718266840224E-2</v>
      </c>
    </row>
    <row r="417" spans="1:7" x14ac:dyDescent="0.15">
      <c r="A417" s="1">
        <v>270.62</v>
      </c>
      <c r="B417" s="2">
        <v>10.852</v>
      </c>
      <c r="C417" s="2">
        <f t="shared" si="34"/>
        <v>1.1455177000960842E-3</v>
      </c>
      <c r="D417" s="2">
        <f t="shared" si="35"/>
        <v>901.46568954030647</v>
      </c>
      <c r="E417" s="2">
        <f t="shared" si="36"/>
        <v>0.11304166666666667</v>
      </c>
      <c r="F417" s="2">
        <f t="shared" si="37"/>
        <v>1003.3688735287586</v>
      </c>
      <c r="G417" s="2">
        <f t="shared" si="38"/>
        <v>0.10122793456298651</v>
      </c>
    </row>
    <row r="418" spans="1:7" x14ac:dyDescent="0.15">
      <c r="A418" s="1">
        <v>269.58999999999997</v>
      </c>
      <c r="B418" s="2">
        <v>10.709</v>
      </c>
      <c r="C418" s="2">
        <f t="shared" si="34"/>
        <v>-3.820616491709743E-3</v>
      </c>
      <c r="D418" s="2">
        <f t="shared" si="35"/>
        <v>898.03464357095277</v>
      </c>
      <c r="E418" s="2">
        <f t="shared" si="36"/>
        <v>0.11155208333333333</v>
      </c>
      <c r="F418" s="2">
        <f t="shared" si="37"/>
        <v>998.21227896679989</v>
      </c>
      <c r="G418" s="2">
        <f t="shared" si="38"/>
        <v>9.9911074765984487E-2</v>
      </c>
    </row>
    <row r="419" spans="1:7" x14ac:dyDescent="0.15">
      <c r="A419" s="1">
        <v>267.83999999999997</v>
      </c>
      <c r="B419" s="2">
        <v>10.752000000000001</v>
      </c>
      <c r="C419" s="2">
        <f t="shared" si="34"/>
        <v>-6.5337514934289131E-3</v>
      </c>
      <c r="D419" s="2">
        <f t="shared" si="35"/>
        <v>892.20519653564293</v>
      </c>
      <c r="E419" s="2">
        <f t="shared" si="36"/>
        <v>0.112</v>
      </c>
      <c r="F419" s="2">
        <f t="shared" si="37"/>
        <v>992.13217854763502</v>
      </c>
      <c r="G419" s="2">
        <f t="shared" si="38"/>
        <v>0.10035190857610965</v>
      </c>
    </row>
    <row r="420" spans="1:7" x14ac:dyDescent="0.15">
      <c r="A420" s="1">
        <v>268.70999999999998</v>
      </c>
      <c r="B420" s="2">
        <v>10.871</v>
      </c>
      <c r="C420" s="2">
        <f t="shared" si="34"/>
        <v>3.2376911912470863E-3</v>
      </c>
      <c r="D420" s="2">
        <f t="shared" si="35"/>
        <v>895.10326449033982</v>
      </c>
      <c r="E420" s="2">
        <f t="shared" si="36"/>
        <v>0.11323958333333334</v>
      </c>
      <c r="F420" s="2">
        <f t="shared" si="37"/>
        <v>996.46438520153231</v>
      </c>
      <c r="G420" s="2">
        <f t="shared" si="38"/>
        <v>0.10144715441136525</v>
      </c>
    </row>
    <row r="421" spans="1:7" x14ac:dyDescent="0.15">
      <c r="A421" s="1">
        <v>267.27</v>
      </c>
      <c r="B421" s="2">
        <v>10.868</v>
      </c>
      <c r="C421" s="2">
        <f t="shared" si="34"/>
        <v>-5.387810079694683E-3</v>
      </c>
      <c r="D421" s="2">
        <f t="shared" si="35"/>
        <v>890.30646235842778</v>
      </c>
      <c r="E421" s="2">
        <f t="shared" si="36"/>
        <v>0.11320833333333334</v>
      </c>
      <c r="F421" s="2">
        <f t="shared" si="37"/>
        <v>991.09657311792148</v>
      </c>
      <c r="G421" s="2">
        <f t="shared" si="38"/>
        <v>0.1014503101421222</v>
      </c>
    </row>
    <row r="422" spans="1:7" x14ac:dyDescent="0.15">
      <c r="A422" s="1">
        <v>267.47999999999996</v>
      </c>
      <c r="B422" s="2">
        <v>10.917999999999999</v>
      </c>
      <c r="C422" s="2">
        <f t="shared" si="34"/>
        <v>7.851054284431717E-4</v>
      </c>
      <c r="D422" s="2">
        <f t="shared" si="35"/>
        <v>891.00599600266469</v>
      </c>
      <c r="E422" s="2">
        <f t="shared" si="36"/>
        <v>0.11372916666666666</v>
      </c>
      <c r="F422" s="2">
        <f t="shared" si="37"/>
        <v>992.33936542305105</v>
      </c>
      <c r="G422" s="2">
        <f t="shared" si="38"/>
        <v>0.10191351363909305</v>
      </c>
    </row>
    <row r="423" spans="1:7" x14ac:dyDescent="0.15">
      <c r="A423" s="1">
        <v>266.34999999999997</v>
      </c>
      <c r="B423" s="2">
        <v>10.976000000000001</v>
      </c>
      <c r="C423" s="2">
        <f t="shared" si="34"/>
        <v>-4.2425380138914797E-3</v>
      </c>
      <c r="D423" s="2">
        <f t="shared" si="35"/>
        <v>887.24183877415044</v>
      </c>
      <c r="E423" s="2">
        <f t="shared" si="36"/>
        <v>0.11433333333333334</v>
      </c>
      <c r="F423" s="2">
        <f t="shared" si="37"/>
        <v>988.68315567399497</v>
      </c>
      <c r="G423" s="2">
        <f t="shared" si="38"/>
        <v>0.10248034315140411</v>
      </c>
    </row>
    <row r="424" spans="1:7" x14ac:dyDescent="0.15">
      <c r="A424" s="1">
        <v>266.90999999999997</v>
      </c>
      <c r="B424" s="2">
        <v>11.026</v>
      </c>
      <c r="C424" s="2">
        <f t="shared" si="34"/>
        <v>2.0980854969840108E-3</v>
      </c>
      <c r="D424" s="2">
        <f t="shared" si="35"/>
        <v>889.10726182544954</v>
      </c>
      <c r="E424" s="2">
        <f t="shared" si="36"/>
        <v>0.11485416666666666</v>
      </c>
      <c r="F424" s="2">
        <f t="shared" si="37"/>
        <v>991.22493545969337</v>
      </c>
      <c r="G424" s="2">
        <f t="shared" si="38"/>
        <v>0.10293548454261744</v>
      </c>
    </row>
    <row r="425" spans="1:7" x14ac:dyDescent="0.15">
      <c r="A425" s="1">
        <v>265.06</v>
      </c>
      <c r="B425" s="2">
        <v>11.071999999999999</v>
      </c>
      <c r="C425" s="2">
        <f t="shared" si="34"/>
        <v>-6.9795517995924162E-3</v>
      </c>
      <c r="D425" s="2">
        <f t="shared" si="35"/>
        <v>882.94470353097938</v>
      </c>
      <c r="E425" s="2">
        <f t="shared" si="36"/>
        <v>0.11533333333333333</v>
      </c>
      <c r="F425" s="2">
        <f t="shared" si="37"/>
        <v>984.777659338219</v>
      </c>
      <c r="G425" s="2">
        <f t="shared" si="38"/>
        <v>0.10340531277984978</v>
      </c>
    </row>
    <row r="426" spans="1:7" x14ac:dyDescent="0.15">
      <c r="A426" s="1">
        <v>265.11</v>
      </c>
      <c r="B426" s="2">
        <v>11.13</v>
      </c>
      <c r="C426" s="2">
        <f t="shared" si="34"/>
        <v>1.8860095809291E-4</v>
      </c>
      <c r="D426" s="2">
        <f t="shared" si="35"/>
        <v>883.11125916055971</v>
      </c>
      <c r="E426" s="2">
        <f t="shared" si="36"/>
        <v>0.11593750000000001</v>
      </c>
      <c r="F426" s="2">
        <f t="shared" si="37"/>
        <v>985.49697076948712</v>
      </c>
      <c r="G426" s="2">
        <f t="shared" si="38"/>
        <v>0.10394577340694329</v>
      </c>
    </row>
    <row r="427" spans="1:7" x14ac:dyDescent="0.15">
      <c r="A427" s="1">
        <v>263.57</v>
      </c>
      <c r="B427" s="2">
        <v>11.176</v>
      </c>
      <c r="C427" s="2">
        <f t="shared" si="34"/>
        <v>-5.8428500967485694E-3</v>
      </c>
      <c r="D427" s="2">
        <f t="shared" si="35"/>
        <v>877.98134576948701</v>
      </c>
      <c r="E427" s="2">
        <f t="shared" si="36"/>
        <v>0.11641666666666667</v>
      </c>
      <c r="F427" s="2">
        <f t="shared" si="37"/>
        <v>980.19300743948475</v>
      </c>
      <c r="G427" s="2">
        <f t="shared" si="38"/>
        <v>0.10440846202400897</v>
      </c>
    </row>
    <row r="428" spans="1:7" x14ac:dyDescent="0.15">
      <c r="A428" s="1">
        <v>263.71999999999997</v>
      </c>
      <c r="B428" s="2">
        <v>11.335000000000001</v>
      </c>
      <c r="C428" s="2">
        <f t="shared" si="34"/>
        <v>5.6878507507954375E-4</v>
      </c>
      <c r="D428" s="2">
        <f t="shared" si="35"/>
        <v>878.48101265822766</v>
      </c>
      <c r="E428" s="2">
        <f t="shared" si="36"/>
        <v>0.11807291666666668</v>
      </c>
      <c r="F428" s="2">
        <f t="shared" si="37"/>
        <v>982.20582805907156</v>
      </c>
      <c r="G428" s="2">
        <f t="shared" si="38"/>
        <v>0.10588765090633255</v>
      </c>
    </row>
    <row r="429" spans="1:7" x14ac:dyDescent="0.15">
      <c r="A429" s="1">
        <v>262.84999999999997</v>
      </c>
      <c r="B429" s="2">
        <v>11.319000000000001</v>
      </c>
      <c r="C429" s="2">
        <f t="shared" si="34"/>
        <v>-3.3098725508845525E-3</v>
      </c>
      <c r="D429" s="2">
        <f t="shared" si="35"/>
        <v>875.58294470353087</v>
      </c>
      <c r="E429" s="2">
        <f t="shared" si="36"/>
        <v>0.11790625</v>
      </c>
      <c r="F429" s="2">
        <f t="shared" si="37"/>
        <v>978.81964627748164</v>
      </c>
      <c r="G429" s="2">
        <f t="shared" si="38"/>
        <v>0.10575744031105209</v>
      </c>
    </row>
    <row r="430" spans="1:7" x14ac:dyDescent="0.15">
      <c r="A430" s="1">
        <v>261.77</v>
      </c>
      <c r="B430" s="2">
        <v>11.412000000000001</v>
      </c>
      <c r="C430" s="2">
        <f t="shared" si="34"/>
        <v>-4.1257592543071557E-3</v>
      </c>
      <c r="D430" s="2">
        <f t="shared" si="35"/>
        <v>871.98534310459684</v>
      </c>
      <c r="E430" s="2">
        <f t="shared" si="36"/>
        <v>0.11887500000000001</v>
      </c>
      <c r="F430" s="2">
        <f t="shared" si="37"/>
        <v>975.64260076615585</v>
      </c>
      <c r="G430" s="2">
        <f t="shared" si="38"/>
        <v>0.10664706091464995</v>
      </c>
    </row>
    <row r="431" spans="1:7" x14ac:dyDescent="0.15">
      <c r="A431" s="1">
        <v>263.40999999999997</v>
      </c>
      <c r="B431" s="2">
        <v>11.473000000000001</v>
      </c>
      <c r="C431" s="2">
        <f t="shared" si="34"/>
        <v>6.2260354580311551E-3</v>
      </c>
      <c r="D431" s="2">
        <f t="shared" si="35"/>
        <v>877.44836775482997</v>
      </c>
      <c r="E431" s="2">
        <f t="shared" si="36"/>
        <v>0.11951041666666667</v>
      </c>
      <c r="F431" s="2">
        <f t="shared" si="37"/>
        <v>982.31258778869631</v>
      </c>
      <c r="G431" s="2">
        <f t="shared" si="38"/>
        <v>0.10717924198533464</v>
      </c>
    </row>
    <row r="432" spans="1:7" x14ac:dyDescent="0.15">
      <c r="A432" s="1">
        <v>261.34999999999997</v>
      </c>
      <c r="B432" s="2">
        <v>11.416</v>
      </c>
      <c r="C432" s="2">
        <f t="shared" si="34"/>
        <v>-7.8821503730629513E-3</v>
      </c>
      <c r="D432" s="2">
        <f t="shared" si="35"/>
        <v>870.58627581612257</v>
      </c>
      <c r="E432" s="2">
        <f t="shared" si="36"/>
        <v>0.11891666666666667</v>
      </c>
      <c r="F432" s="2">
        <f t="shared" si="37"/>
        <v>974.11349378192324</v>
      </c>
      <c r="G432" s="2">
        <f t="shared" si="38"/>
        <v>0.1066934079855769</v>
      </c>
    </row>
    <row r="433" spans="1:7" x14ac:dyDescent="0.15">
      <c r="A433" s="1">
        <v>260.02</v>
      </c>
      <c r="B433" s="2">
        <v>11.481</v>
      </c>
      <c r="C433" s="2">
        <f t="shared" si="34"/>
        <v>-5.1149911545265141E-3</v>
      </c>
      <c r="D433" s="2">
        <f t="shared" si="35"/>
        <v>866.15589606928711</v>
      </c>
      <c r="E433" s="2">
        <f t="shared" si="36"/>
        <v>0.11959375</v>
      </c>
      <c r="F433" s="2">
        <f t="shared" si="37"/>
        <v>969.74272776482337</v>
      </c>
      <c r="G433" s="2">
        <f t="shared" si="38"/>
        <v>0.10732719090393317</v>
      </c>
    </row>
    <row r="434" spans="1:7" x14ac:dyDescent="0.15">
      <c r="A434" s="1">
        <v>259.39999999999998</v>
      </c>
      <c r="B434" s="2">
        <v>11.526999999999999</v>
      </c>
      <c r="C434" s="2">
        <f t="shared" si="34"/>
        <v>-2.3901310717039498E-3</v>
      </c>
      <c r="D434" s="2">
        <f t="shared" si="35"/>
        <v>864.09060626249163</v>
      </c>
      <c r="E434" s="2">
        <f t="shared" si="36"/>
        <v>0.12007291666666665</v>
      </c>
      <c r="F434" s="2">
        <f t="shared" si="37"/>
        <v>967.84448562069736</v>
      </c>
      <c r="G434" s="2">
        <f t="shared" si="38"/>
        <v>0.1077685270750587</v>
      </c>
    </row>
    <row r="435" spans="1:7" x14ac:dyDescent="0.15">
      <c r="A435" s="1">
        <v>258.77999999999997</v>
      </c>
      <c r="B435" s="2">
        <v>11.666</v>
      </c>
      <c r="C435" s="2">
        <f t="shared" si="34"/>
        <v>-2.3958574851225159E-3</v>
      </c>
      <c r="D435" s="2">
        <f t="shared" si="35"/>
        <v>862.02531645569616</v>
      </c>
      <c r="E435" s="2">
        <f t="shared" si="36"/>
        <v>0.12152083333333334</v>
      </c>
      <c r="F435" s="2">
        <f t="shared" si="37"/>
        <v>966.7793512658227</v>
      </c>
      <c r="G435" s="2">
        <f t="shared" si="38"/>
        <v>0.10907383594702932</v>
      </c>
    </row>
    <row r="436" spans="1:7" x14ac:dyDescent="0.15">
      <c r="A436" s="1">
        <v>259.59999999999997</v>
      </c>
      <c r="B436" s="2">
        <v>11.686</v>
      </c>
      <c r="C436" s="2">
        <f t="shared" si="34"/>
        <v>3.1587057010785567E-3</v>
      </c>
      <c r="D436" s="2">
        <f t="shared" si="35"/>
        <v>864.75682878081273</v>
      </c>
      <c r="E436" s="2">
        <f t="shared" si="36"/>
        <v>0.12172916666666667</v>
      </c>
      <c r="F436" s="2">
        <f t="shared" si="37"/>
        <v>970.02295691761037</v>
      </c>
      <c r="G436" s="2">
        <f t="shared" si="38"/>
        <v>0.1092417961185474</v>
      </c>
    </row>
    <row r="437" spans="1:7" x14ac:dyDescent="0.15">
      <c r="A437" s="1">
        <v>258.11</v>
      </c>
      <c r="B437" s="2">
        <v>11.67</v>
      </c>
      <c r="C437" s="2">
        <f t="shared" si="34"/>
        <v>-5.7727325558868392E-3</v>
      </c>
      <c r="D437" s="2">
        <f t="shared" si="35"/>
        <v>859.79347101932046</v>
      </c>
      <c r="E437" s="2">
        <f t="shared" si="36"/>
        <v>0.1215625</v>
      </c>
      <c r="F437" s="2">
        <f t="shared" si="37"/>
        <v>964.31211484010657</v>
      </c>
      <c r="G437" s="2">
        <f t="shared" si="38"/>
        <v>0.10912551658213752</v>
      </c>
    </row>
    <row r="438" spans="1:7" x14ac:dyDescent="0.15">
      <c r="A438" s="1">
        <v>257.84999999999997</v>
      </c>
      <c r="B438" s="2">
        <v>11.801</v>
      </c>
      <c r="C438" s="2">
        <f t="shared" si="34"/>
        <v>-1.0083381811132356E-3</v>
      </c>
      <c r="D438" s="2">
        <f t="shared" si="35"/>
        <v>858.92738174550288</v>
      </c>
      <c r="E438" s="2">
        <f t="shared" si="36"/>
        <v>0.12292708333333334</v>
      </c>
      <c r="F438" s="2">
        <f t="shared" si="37"/>
        <v>964.5128195786142</v>
      </c>
      <c r="G438" s="2">
        <f t="shared" si="38"/>
        <v>0.1103470958959063</v>
      </c>
    </row>
    <row r="439" spans="1:7" x14ac:dyDescent="0.15">
      <c r="A439" s="1">
        <v>256.62</v>
      </c>
      <c r="B439" s="2">
        <v>11.994</v>
      </c>
      <c r="C439" s="2">
        <f t="shared" si="34"/>
        <v>-4.7930792611642166E-3</v>
      </c>
      <c r="D439" s="2">
        <f t="shared" si="35"/>
        <v>854.8301132578282</v>
      </c>
      <c r="E439" s="2">
        <f t="shared" si="36"/>
        <v>0.12493749999999999</v>
      </c>
      <c r="F439" s="2">
        <f t="shared" si="37"/>
        <v>961.6304505329781</v>
      </c>
      <c r="G439" s="2">
        <f t="shared" si="38"/>
        <v>0.11216250441374222</v>
      </c>
    </row>
    <row r="440" spans="1:7" x14ac:dyDescent="0.15">
      <c r="A440" s="1">
        <v>256.62</v>
      </c>
      <c r="B440" s="2">
        <v>11.879</v>
      </c>
      <c r="C440" s="2">
        <f t="shared" si="34"/>
        <v>0</v>
      </c>
      <c r="D440" s="2">
        <f t="shared" si="35"/>
        <v>854.8301132578282</v>
      </c>
      <c r="E440" s="2">
        <f t="shared" si="36"/>
        <v>0.12373958333333333</v>
      </c>
      <c r="F440" s="2">
        <f t="shared" si="37"/>
        <v>960.60643529313791</v>
      </c>
      <c r="G440" s="2">
        <f t="shared" si="38"/>
        <v>0.11109706305814268</v>
      </c>
    </row>
    <row r="441" spans="1:7" x14ac:dyDescent="0.15">
      <c r="A441" s="1">
        <v>256.52</v>
      </c>
      <c r="B441" s="2">
        <v>11.89</v>
      </c>
      <c r="C441" s="2">
        <f t="shared" si="34"/>
        <v>-3.8983315141128468E-4</v>
      </c>
      <c r="D441" s="2">
        <f t="shared" si="35"/>
        <v>854.49700199866754</v>
      </c>
      <c r="E441" s="2">
        <f t="shared" si="36"/>
        <v>0.12385416666666667</v>
      </c>
      <c r="F441" s="2">
        <f t="shared" si="37"/>
        <v>960.33001610037741</v>
      </c>
      <c r="G441" s="2">
        <f t="shared" si="38"/>
        <v>0.11120119251762293</v>
      </c>
    </row>
    <row r="442" spans="1:7" x14ac:dyDescent="0.15">
      <c r="A442" s="1">
        <v>255.28</v>
      </c>
      <c r="B442" s="2">
        <v>11.952</v>
      </c>
      <c r="C442" s="2">
        <f t="shared" si="34"/>
        <v>-4.8574114697586207E-3</v>
      </c>
      <c r="D442" s="2">
        <f t="shared" si="35"/>
        <v>850.3664223850767</v>
      </c>
      <c r="E442" s="2">
        <f t="shared" si="36"/>
        <v>0.1245</v>
      </c>
      <c r="F442" s="2">
        <f t="shared" si="37"/>
        <v>956.2370419720188</v>
      </c>
      <c r="G442" s="2">
        <f t="shared" si="38"/>
        <v>0.11180257705820443</v>
      </c>
    </row>
    <row r="443" spans="1:7" x14ac:dyDescent="0.15">
      <c r="A443" s="1">
        <v>254.56</v>
      </c>
      <c r="B443" s="2">
        <v>11.997999999999999</v>
      </c>
      <c r="C443" s="2">
        <f t="shared" si="34"/>
        <v>-2.8284098051539865E-3</v>
      </c>
      <c r="D443" s="2">
        <f t="shared" si="35"/>
        <v>847.96802131912057</v>
      </c>
      <c r="E443" s="2">
        <f t="shared" si="36"/>
        <v>0.12497916666666666</v>
      </c>
      <c r="F443" s="2">
        <f t="shared" si="37"/>
        <v>953.94635798356649</v>
      </c>
      <c r="G443" s="2">
        <f t="shared" si="38"/>
        <v>0.11224421528277545</v>
      </c>
    </row>
    <row r="444" spans="1:7" x14ac:dyDescent="0.15">
      <c r="A444" s="1">
        <v>253.53</v>
      </c>
      <c r="B444" s="2">
        <v>12.186999999999999</v>
      </c>
      <c r="C444" s="2">
        <f t="shared" si="34"/>
        <v>-4.0626355855322887E-3</v>
      </c>
      <c r="D444" s="2">
        <f t="shared" si="35"/>
        <v>844.53697534976686</v>
      </c>
      <c r="E444" s="2">
        <f t="shared" si="36"/>
        <v>0.12694791666666666</v>
      </c>
      <c r="F444" s="2">
        <f t="shared" si="37"/>
        <v>951.74918491838787</v>
      </c>
      <c r="G444" s="2">
        <f t="shared" si="38"/>
        <v>0.11401505439838398</v>
      </c>
    </row>
    <row r="445" spans="1:7" x14ac:dyDescent="0.15">
      <c r="A445" s="1">
        <v>253.32</v>
      </c>
      <c r="B445" s="2">
        <v>12.202999999999999</v>
      </c>
      <c r="C445" s="2">
        <f t="shared" si="34"/>
        <v>-8.2899099952632232E-4</v>
      </c>
      <c r="D445" s="2">
        <f t="shared" si="35"/>
        <v>843.83744170552973</v>
      </c>
      <c r="E445" s="2">
        <f t="shared" si="36"/>
        <v>0.12711458333333334</v>
      </c>
      <c r="F445" s="2">
        <f t="shared" si="37"/>
        <v>951.10148650899407</v>
      </c>
      <c r="G445" s="2">
        <f t="shared" si="38"/>
        <v>0.11416748952784783</v>
      </c>
    </row>
    <row r="446" spans="1:7" x14ac:dyDescent="0.15">
      <c r="A446" s="1">
        <v>252.71</v>
      </c>
      <c r="B446" s="2">
        <v>12.157</v>
      </c>
      <c r="C446" s="2">
        <f t="shared" si="34"/>
        <v>-2.4138340390169963E-3</v>
      </c>
      <c r="D446" s="2">
        <f t="shared" si="35"/>
        <v>841.80546302465029</v>
      </c>
      <c r="E446" s="2">
        <f t="shared" si="36"/>
        <v>0.12663541666666667</v>
      </c>
      <c r="F446" s="2">
        <f t="shared" si="37"/>
        <v>948.40784858705319</v>
      </c>
      <c r="G446" s="2">
        <f t="shared" si="38"/>
        <v>0.11375550054367664</v>
      </c>
    </row>
    <row r="447" spans="1:7" x14ac:dyDescent="0.15">
      <c r="A447" s="1">
        <v>252.19</v>
      </c>
      <c r="B447" s="2">
        <v>12.218</v>
      </c>
      <c r="C447" s="2">
        <f t="shared" si="34"/>
        <v>-2.0619374281296253E-3</v>
      </c>
      <c r="D447" s="2">
        <f t="shared" si="35"/>
        <v>840.07328447701536</v>
      </c>
      <c r="E447" s="2">
        <f t="shared" si="36"/>
        <v>0.12727083333333333</v>
      </c>
      <c r="F447" s="2">
        <f t="shared" si="37"/>
        <v>946.99011145347538</v>
      </c>
      <c r="G447" s="2">
        <f t="shared" si="38"/>
        <v>0.11433061303495183</v>
      </c>
    </row>
    <row r="448" spans="1:7" x14ac:dyDescent="0.15">
      <c r="A448" s="1">
        <v>251.06</v>
      </c>
      <c r="B448" s="2">
        <v>12.342000000000001</v>
      </c>
      <c r="C448" s="2">
        <f t="shared" si="34"/>
        <v>-4.5009161156695432E-3</v>
      </c>
      <c r="D448" s="2">
        <f t="shared" si="35"/>
        <v>836.309127248501</v>
      </c>
      <c r="E448" s="2">
        <f t="shared" si="36"/>
        <v>0.1285625</v>
      </c>
      <c r="F448" s="2">
        <f t="shared" si="37"/>
        <v>943.82711942038634</v>
      </c>
      <c r="G448" s="2">
        <f t="shared" si="38"/>
        <v>0.11550029712136027</v>
      </c>
    </row>
    <row r="449" spans="1:7" x14ac:dyDescent="0.15">
      <c r="A449" s="1">
        <v>251.37</v>
      </c>
      <c r="B449" s="2">
        <v>12.55</v>
      </c>
      <c r="C449" s="2">
        <f t="shared" si="34"/>
        <v>1.2332418347456031E-3</v>
      </c>
      <c r="D449" s="2">
        <f t="shared" si="35"/>
        <v>837.34177215189879</v>
      </c>
      <c r="E449" s="2">
        <f t="shared" si="36"/>
        <v>0.13072916666666667</v>
      </c>
      <c r="F449" s="2">
        <f t="shared" si="37"/>
        <v>946.80676424050648</v>
      </c>
      <c r="G449" s="2">
        <f t="shared" si="38"/>
        <v>0.11741158042917271</v>
      </c>
    </row>
    <row r="450" spans="1:7" x14ac:dyDescent="0.15">
      <c r="A450" s="1">
        <v>249.62</v>
      </c>
      <c r="B450" s="2">
        <v>12.346</v>
      </c>
      <c r="C450" s="2">
        <f t="shared" si="34"/>
        <v>-7.0106561974200782E-3</v>
      </c>
      <c r="D450" s="2">
        <f t="shared" si="35"/>
        <v>831.51232511658895</v>
      </c>
      <c r="E450" s="2">
        <f t="shared" si="36"/>
        <v>0.12860416666666666</v>
      </c>
      <c r="F450" s="2">
        <f t="shared" si="37"/>
        <v>938.44827476127023</v>
      </c>
      <c r="G450" s="2">
        <f t="shared" si="38"/>
        <v>0.11556844391396126</v>
      </c>
    </row>
    <row r="451" spans="1:7" x14ac:dyDescent="0.15">
      <c r="A451" s="1">
        <v>249.93</v>
      </c>
      <c r="B451" s="2">
        <v>12.643000000000001</v>
      </c>
      <c r="C451" s="2">
        <f t="shared" si="34"/>
        <v>1.2403472972432371E-3</v>
      </c>
      <c r="D451" s="2">
        <f t="shared" si="35"/>
        <v>832.54497001998675</v>
      </c>
      <c r="E451" s="2">
        <f t="shared" si="36"/>
        <v>0.13169791666666666</v>
      </c>
      <c r="F451" s="2">
        <f t="shared" si="37"/>
        <v>942.18940810293157</v>
      </c>
      <c r="G451" s="2">
        <f t="shared" si="38"/>
        <v>0.11829918902325212</v>
      </c>
    </row>
    <row r="452" spans="1:7" x14ac:dyDescent="0.15">
      <c r="A452" s="1">
        <v>250.03</v>
      </c>
      <c r="B452" s="2">
        <v>12.55</v>
      </c>
      <c r="C452" s="2">
        <f t="shared" ref="C452:C515" si="39">(A452-A451)/A452</f>
        <v>3.9995200575928614E-4</v>
      </c>
      <c r="D452" s="2">
        <f t="shared" si="35"/>
        <v>832.8780812791473</v>
      </c>
      <c r="E452" s="2">
        <f t="shared" si="36"/>
        <v>0.13072916666666667</v>
      </c>
      <c r="F452" s="2">
        <f t="shared" si="37"/>
        <v>941.75953877970255</v>
      </c>
      <c r="G452" s="2">
        <f t="shared" si="38"/>
        <v>0.11744063921396235</v>
      </c>
    </row>
    <row r="453" spans="1:7" x14ac:dyDescent="0.15">
      <c r="A453" s="1">
        <v>248.18</v>
      </c>
      <c r="B453" s="2">
        <v>12.481</v>
      </c>
      <c r="C453" s="2">
        <f t="shared" si="39"/>
        <v>-7.4542670642275535E-3</v>
      </c>
      <c r="D453" s="2">
        <f t="shared" si="35"/>
        <v>826.71552298467691</v>
      </c>
      <c r="E453" s="2">
        <f t="shared" si="36"/>
        <v>0.13001041666666666</v>
      </c>
      <c r="F453" s="2">
        <f t="shared" si="37"/>
        <v>934.19715259271607</v>
      </c>
      <c r="G453" s="2">
        <f t="shared" si="38"/>
        <v>0.11684490379988216</v>
      </c>
    </row>
    <row r="454" spans="1:7" x14ac:dyDescent="0.15">
      <c r="A454" s="1">
        <v>247.61</v>
      </c>
      <c r="B454" s="2">
        <v>12.423</v>
      </c>
      <c r="C454" s="2">
        <f t="shared" si="39"/>
        <v>-2.3020071887241756E-3</v>
      </c>
      <c r="D454" s="2">
        <f t="shared" si="35"/>
        <v>824.81678880746176</v>
      </c>
      <c r="E454" s="2">
        <f t="shared" si="36"/>
        <v>0.12940625</v>
      </c>
      <c r="F454" s="2">
        <f t="shared" si="37"/>
        <v>931.55323638407731</v>
      </c>
      <c r="G454" s="2">
        <f t="shared" si="38"/>
        <v>0.11632246580850006</v>
      </c>
    </row>
    <row r="455" spans="1:7" x14ac:dyDescent="0.15">
      <c r="A455" s="1">
        <v>247.51</v>
      </c>
      <c r="B455" s="2">
        <v>12.657999999999999</v>
      </c>
      <c r="C455" s="2">
        <f t="shared" si="39"/>
        <v>-4.0402407983525007E-4</v>
      </c>
      <c r="D455" s="2">
        <f t="shared" si="35"/>
        <v>824.48367754830122</v>
      </c>
      <c r="E455" s="2">
        <f t="shared" si="36"/>
        <v>0.13185416666666666</v>
      </c>
      <c r="F455" s="2">
        <f t="shared" si="37"/>
        <v>933.19528578170116</v>
      </c>
      <c r="G455" s="2">
        <f t="shared" si="38"/>
        <v>0.11848972567039773</v>
      </c>
    </row>
    <row r="456" spans="1:7" x14ac:dyDescent="0.15">
      <c r="A456" s="1">
        <v>246.84</v>
      </c>
      <c r="B456" s="2">
        <v>12.635</v>
      </c>
      <c r="C456" s="2">
        <f t="shared" si="39"/>
        <v>-2.7143088640414338E-3</v>
      </c>
      <c r="D456" s="2">
        <f t="shared" si="35"/>
        <v>822.25183211192541</v>
      </c>
      <c r="E456" s="2">
        <f t="shared" si="36"/>
        <v>0.13161458333333334</v>
      </c>
      <c r="F456" s="2">
        <f t="shared" si="37"/>
        <v>930.47216439040642</v>
      </c>
      <c r="G456" s="2">
        <f t="shared" si="38"/>
        <v>0.11829255933319342</v>
      </c>
    </row>
    <row r="457" spans="1:7" x14ac:dyDescent="0.15">
      <c r="A457" s="1">
        <v>245.71</v>
      </c>
      <c r="B457" s="2">
        <v>12.715999999999999</v>
      </c>
      <c r="C457" s="2">
        <f t="shared" si="39"/>
        <v>-4.5989174229782888E-3</v>
      </c>
      <c r="D457" s="2">
        <f t="shared" si="35"/>
        <v>818.48767488341105</v>
      </c>
      <c r="E457" s="2">
        <f t="shared" si="36"/>
        <v>0.13245833333333332</v>
      </c>
      <c r="F457" s="2">
        <f t="shared" si="37"/>
        <v>926.90318815234286</v>
      </c>
      <c r="G457" s="2">
        <f t="shared" si="38"/>
        <v>0.11906240234952641</v>
      </c>
    </row>
    <row r="458" spans="1:7" x14ac:dyDescent="0.15">
      <c r="A458" s="1">
        <v>245.5</v>
      </c>
      <c r="B458" s="2">
        <v>12.773999999999999</v>
      </c>
      <c r="C458" s="2">
        <f t="shared" si="39"/>
        <v>-8.5539714867620355E-4</v>
      </c>
      <c r="D458" s="2">
        <f t="shared" si="35"/>
        <v>817.78814123917391</v>
      </c>
      <c r="E458" s="2">
        <f t="shared" si="36"/>
        <v>0.1330625</v>
      </c>
      <c r="F458" s="2">
        <f t="shared" si="37"/>
        <v>926.60507578281158</v>
      </c>
      <c r="G458" s="2">
        <f t="shared" si="38"/>
        <v>0.11960031420636483</v>
      </c>
    </row>
    <row r="459" spans="1:7" x14ac:dyDescent="0.15">
      <c r="A459" s="1">
        <v>243.70000000000002</v>
      </c>
      <c r="B459" s="2">
        <v>12.824</v>
      </c>
      <c r="C459" s="2">
        <f t="shared" si="39"/>
        <v>-7.3861304883052229E-3</v>
      </c>
      <c r="D459" s="2">
        <f t="shared" si="35"/>
        <v>811.79213857428397</v>
      </c>
      <c r="E459" s="2">
        <f t="shared" si="36"/>
        <v>0.13358333333333333</v>
      </c>
      <c r="F459" s="2">
        <f t="shared" si="37"/>
        <v>920.23403841883214</v>
      </c>
      <c r="G459" s="2">
        <f t="shared" si="38"/>
        <v>0.12009891145043093</v>
      </c>
    </row>
    <row r="460" spans="1:7" x14ac:dyDescent="0.15">
      <c r="A460" s="1">
        <v>244.11</v>
      </c>
      <c r="B460" s="2">
        <v>13.121</v>
      </c>
      <c r="C460" s="2">
        <f t="shared" si="39"/>
        <v>1.6795706853467559E-3</v>
      </c>
      <c r="D460" s="2">
        <f t="shared" si="35"/>
        <v>813.15789473684208</v>
      </c>
      <c r="E460" s="2">
        <f t="shared" si="36"/>
        <v>0.13667708333333334</v>
      </c>
      <c r="F460" s="2">
        <f t="shared" si="37"/>
        <v>924.29794407894735</v>
      </c>
      <c r="G460" s="2">
        <f t="shared" si="38"/>
        <v>0.12281548027461738</v>
      </c>
    </row>
    <row r="461" spans="1:7" x14ac:dyDescent="0.15">
      <c r="A461" s="1">
        <v>242.36</v>
      </c>
      <c r="B461" s="2">
        <v>12.928000000000001</v>
      </c>
      <c r="C461" s="2">
        <f t="shared" si="39"/>
        <v>-7.2206634758210922E-3</v>
      </c>
      <c r="D461" s="2">
        <f t="shared" si="35"/>
        <v>807.32844770153235</v>
      </c>
      <c r="E461" s="2">
        <f t="shared" si="36"/>
        <v>0.13466666666666668</v>
      </c>
      <c r="F461" s="2">
        <f t="shared" si="37"/>
        <v>916.04867865867209</v>
      </c>
      <c r="G461" s="2">
        <f t="shared" si="38"/>
        <v>0.12108318541494592</v>
      </c>
    </row>
    <row r="462" spans="1:7" x14ac:dyDescent="0.15">
      <c r="A462" s="1">
        <v>242.57</v>
      </c>
      <c r="B462" s="2">
        <v>13.11</v>
      </c>
      <c r="C462" s="2">
        <f t="shared" si="39"/>
        <v>8.6572948014997542E-4</v>
      </c>
      <c r="D462" s="2">
        <f t="shared" si="35"/>
        <v>808.02798134576949</v>
      </c>
      <c r="E462" s="2">
        <f t="shared" si="36"/>
        <v>0.1365625</v>
      </c>
      <c r="F462" s="2">
        <f t="shared" si="37"/>
        <v>918.3743025483011</v>
      </c>
      <c r="G462" s="2">
        <f t="shared" si="38"/>
        <v>0.12274806558243787</v>
      </c>
    </row>
    <row r="463" spans="1:7" x14ac:dyDescent="0.15">
      <c r="A463" s="1">
        <v>241.69</v>
      </c>
      <c r="B463" s="2">
        <v>13.029</v>
      </c>
      <c r="C463" s="2">
        <f t="shared" si="39"/>
        <v>-3.641027762836673E-3</v>
      </c>
      <c r="D463" s="2">
        <f t="shared" si="35"/>
        <v>805.09660226515655</v>
      </c>
      <c r="E463" s="2">
        <f t="shared" si="36"/>
        <v>0.13571875</v>
      </c>
      <c r="F463" s="2">
        <f t="shared" si="37"/>
        <v>914.3633067538309</v>
      </c>
      <c r="G463" s="2">
        <f t="shared" si="38"/>
        <v>0.12202450318513444</v>
      </c>
    </row>
    <row r="464" spans="1:7" x14ac:dyDescent="0.15">
      <c r="A464" s="1">
        <v>240.66</v>
      </c>
      <c r="B464" s="2">
        <v>13.093999999999999</v>
      </c>
      <c r="C464" s="2">
        <f t="shared" si="39"/>
        <v>-4.2798969500540225E-3</v>
      </c>
      <c r="D464" s="2">
        <f t="shared" si="35"/>
        <v>801.66555629580284</v>
      </c>
      <c r="E464" s="2">
        <f t="shared" si="36"/>
        <v>0.13639583333333333</v>
      </c>
      <c r="F464" s="2">
        <f t="shared" si="37"/>
        <v>911.0093979013991</v>
      </c>
      <c r="G464" s="2">
        <f t="shared" si="38"/>
        <v>0.12264283343625905</v>
      </c>
    </row>
    <row r="465" spans="1:7" x14ac:dyDescent="0.15">
      <c r="A465" s="1">
        <v>240.35</v>
      </c>
      <c r="B465" s="2">
        <v>13.233000000000001</v>
      </c>
      <c r="C465" s="2">
        <f t="shared" si="39"/>
        <v>-1.2897857291450064E-3</v>
      </c>
      <c r="D465" s="2">
        <f t="shared" si="35"/>
        <v>800.63291139240505</v>
      </c>
      <c r="E465" s="2">
        <f t="shared" si="36"/>
        <v>0.13784375000000001</v>
      </c>
      <c r="F465" s="2">
        <f t="shared" si="37"/>
        <v>910.99515427215192</v>
      </c>
      <c r="G465" s="2">
        <f t="shared" si="38"/>
        <v>0.12392287554171995</v>
      </c>
    </row>
    <row r="466" spans="1:7" x14ac:dyDescent="0.15">
      <c r="A466" s="1">
        <v>239.48</v>
      </c>
      <c r="B466" s="2">
        <v>13.206</v>
      </c>
      <c r="C466" s="2">
        <f t="shared" si="39"/>
        <v>-3.6328712209788066E-3</v>
      </c>
      <c r="D466" s="2">
        <f t="shared" si="35"/>
        <v>797.73484343770826</v>
      </c>
      <c r="E466" s="2">
        <f t="shared" si="36"/>
        <v>0.1375625</v>
      </c>
      <c r="F466" s="2">
        <f t="shared" si="37"/>
        <v>907.47324283810804</v>
      </c>
      <c r="G466" s="2">
        <f t="shared" si="38"/>
        <v>0.12369453346205456</v>
      </c>
    </row>
    <row r="467" spans="1:7" x14ac:dyDescent="0.15">
      <c r="A467" s="1">
        <v>239.17000000000002</v>
      </c>
      <c r="B467" s="2">
        <v>13.249000000000001</v>
      </c>
      <c r="C467" s="2">
        <f t="shared" si="39"/>
        <v>-1.2961491825896803E-3</v>
      </c>
      <c r="D467" s="2">
        <f t="shared" si="35"/>
        <v>796.70219853431058</v>
      </c>
      <c r="E467" s="2">
        <f t="shared" si="36"/>
        <v>0.13801041666666666</v>
      </c>
      <c r="F467" s="2">
        <f t="shared" si="37"/>
        <v>906.65540091328023</v>
      </c>
      <c r="G467" s="2">
        <f t="shared" si="38"/>
        <v>0.12409492977614908</v>
      </c>
    </row>
    <row r="468" spans="1:7" x14ac:dyDescent="0.15">
      <c r="A468" s="1">
        <v>237.93</v>
      </c>
      <c r="B468" s="2">
        <v>13.55</v>
      </c>
      <c r="C468" s="2">
        <f t="shared" si="39"/>
        <v>-5.2116168621023371E-3</v>
      </c>
      <c r="D468" s="2">
        <f t="shared" ref="D468:D515" si="40">A468*1000/300.2</f>
        <v>792.57161892071952</v>
      </c>
      <c r="E468" s="2">
        <f t="shared" ref="E468:E515" si="41">B468/96</f>
        <v>0.14114583333333333</v>
      </c>
      <c r="F468" s="2">
        <f t="shared" ref="F468:F515" si="42">D468*(1+E468)</f>
        <v>904.43980054963356</v>
      </c>
      <c r="G468" s="2">
        <f t="shared" ref="G468:G515" si="43">LN(1+E468)-D468/153609</f>
        <v>0.12687320542065528</v>
      </c>
    </row>
    <row r="469" spans="1:7" x14ac:dyDescent="0.15">
      <c r="A469" s="1">
        <v>238.04</v>
      </c>
      <c r="B469" s="2">
        <v>13.326000000000001</v>
      </c>
      <c r="C469" s="2">
        <f t="shared" si="39"/>
        <v>4.6210720887239633E-4</v>
      </c>
      <c r="D469" s="2">
        <f t="shared" si="40"/>
        <v>792.93804130579622</v>
      </c>
      <c r="E469" s="2">
        <f t="shared" si="41"/>
        <v>0.13881250000000001</v>
      </c>
      <c r="F469" s="2">
        <f t="shared" si="42"/>
        <v>903.00775316455702</v>
      </c>
      <c r="G469" s="2">
        <f t="shared" si="43"/>
        <v>0.1248239982523444</v>
      </c>
    </row>
    <row r="470" spans="1:7" x14ac:dyDescent="0.15">
      <c r="A470" s="1">
        <v>236.29</v>
      </c>
      <c r="B470" s="2">
        <v>13.457000000000001</v>
      </c>
      <c r="C470" s="2">
        <f t="shared" si="39"/>
        <v>-7.4061534554995985E-3</v>
      </c>
      <c r="D470" s="2">
        <f t="shared" si="40"/>
        <v>787.10859427048638</v>
      </c>
      <c r="E470" s="2">
        <f t="shared" si="41"/>
        <v>0.14017708333333334</v>
      </c>
      <c r="F470" s="2">
        <f t="shared" si="42"/>
        <v>897.44318128192322</v>
      </c>
      <c r="G470" s="2">
        <f t="shared" si="43"/>
        <v>0.12605948193017974</v>
      </c>
    </row>
    <row r="471" spans="1:7" x14ac:dyDescent="0.15">
      <c r="A471" s="1">
        <v>237.32</v>
      </c>
      <c r="B471" s="2">
        <v>13.452999999999999</v>
      </c>
      <c r="C471" s="2">
        <f t="shared" si="39"/>
        <v>4.340131468060008E-3</v>
      </c>
      <c r="D471" s="2">
        <f t="shared" si="40"/>
        <v>790.53964023984008</v>
      </c>
      <c r="E471" s="2">
        <f t="shared" si="41"/>
        <v>0.14013541666666665</v>
      </c>
      <c r="F471" s="2">
        <f t="shared" si="42"/>
        <v>901.32224211636685</v>
      </c>
      <c r="G471" s="2">
        <f t="shared" si="43"/>
        <v>0.12600060100134147</v>
      </c>
    </row>
    <row r="472" spans="1:7" x14ac:dyDescent="0.15">
      <c r="A472" s="1">
        <v>234.54</v>
      </c>
      <c r="B472" s="2">
        <v>13.484</v>
      </c>
      <c r="C472" s="2">
        <f t="shared" si="39"/>
        <v>-1.1852988829197584E-2</v>
      </c>
      <c r="D472" s="2">
        <f t="shared" si="40"/>
        <v>781.27914723517654</v>
      </c>
      <c r="E472" s="2">
        <f t="shared" si="41"/>
        <v>0.14045833333333332</v>
      </c>
      <c r="F472" s="2">
        <f t="shared" si="42"/>
        <v>891.01631412391737</v>
      </c>
      <c r="G472" s="2">
        <f t="shared" si="43"/>
        <v>0.12634407362627942</v>
      </c>
    </row>
    <row r="473" spans="1:7" x14ac:dyDescent="0.15">
      <c r="A473" s="1">
        <v>233.82</v>
      </c>
      <c r="B473" s="2">
        <v>13.847</v>
      </c>
      <c r="C473" s="2">
        <f t="shared" si="39"/>
        <v>-3.0792917628945293E-3</v>
      </c>
      <c r="D473" s="2">
        <f t="shared" si="40"/>
        <v>778.88074616922052</v>
      </c>
      <c r="E473" s="2">
        <f t="shared" si="41"/>
        <v>0.14423958333333334</v>
      </c>
      <c r="F473" s="2">
        <f t="shared" si="42"/>
        <v>891.22618046302466</v>
      </c>
      <c r="G473" s="2">
        <f t="shared" si="43"/>
        <v>0.1296697559325318</v>
      </c>
    </row>
    <row r="474" spans="1:7" x14ac:dyDescent="0.15">
      <c r="A474" s="1">
        <v>234.79</v>
      </c>
      <c r="B474" s="2">
        <v>13.641999999999999</v>
      </c>
      <c r="C474" s="2">
        <f t="shared" si="39"/>
        <v>4.1313514204182411E-3</v>
      </c>
      <c r="D474" s="2">
        <f t="shared" si="40"/>
        <v>782.11192538307796</v>
      </c>
      <c r="E474" s="2">
        <f t="shared" si="41"/>
        <v>0.14210416666666667</v>
      </c>
      <c r="F474" s="2">
        <f t="shared" si="42"/>
        <v>893.25328877970242</v>
      </c>
      <c r="G474" s="2">
        <f t="shared" si="43"/>
        <v>0.12778074513839768</v>
      </c>
    </row>
    <row r="475" spans="1:7" x14ac:dyDescent="0.15">
      <c r="A475" s="1">
        <v>232.27</v>
      </c>
      <c r="B475" s="2">
        <v>13.641999999999999</v>
      </c>
      <c r="C475" s="2">
        <f t="shared" si="39"/>
        <v>-1.0849442459206878E-2</v>
      </c>
      <c r="D475" s="2">
        <f t="shared" si="40"/>
        <v>773.71752165223188</v>
      </c>
      <c r="E475" s="2">
        <f t="shared" si="41"/>
        <v>0.14210416666666667</v>
      </c>
      <c r="F475" s="2">
        <f t="shared" si="42"/>
        <v>883.66600530202095</v>
      </c>
      <c r="G475" s="2">
        <f t="shared" si="43"/>
        <v>0.12783539300233043</v>
      </c>
    </row>
    <row r="476" spans="1:7" x14ac:dyDescent="0.15">
      <c r="A476" s="1">
        <v>232.58</v>
      </c>
      <c r="B476" s="2">
        <v>13.762</v>
      </c>
      <c r="C476" s="2">
        <f t="shared" si="39"/>
        <v>1.3328747097772907E-3</v>
      </c>
      <c r="D476" s="2">
        <f t="shared" si="40"/>
        <v>774.75016655562956</v>
      </c>
      <c r="E476" s="2">
        <f t="shared" si="41"/>
        <v>0.14335416666666667</v>
      </c>
      <c r="F476" s="2">
        <f t="shared" si="42"/>
        <v>885.813831057073</v>
      </c>
      <c r="G476" s="2">
        <f t="shared" si="43"/>
        <v>0.12892254304764367</v>
      </c>
    </row>
    <row r="477" spans="1:7" x14ac:dyDescent="0.15">
      <c r="A477" s="1">
        <v>232.38</v>
      </c>
      <c r="B477" s="2">
        <v>13.776999999999999</v>
      </c>
      <c r="C477" s="2">
        <f t="shared" si="39"/>
        <v>-8.6065926499706113E-4</v>
      </c>
      <c r="D477" s="2">
        <f t="shared" si="40"/>
        <v>774.08394403730847</v>
      </c>
      <c r="E477" s="2">
        <f t="shared" si="41"/>
        <v>0.14351041666666667</v>
      </c>
      <c r="F477" s="2">
        <f t="shared" si="42"/>
        <v>885.1730533810794</v>
      </c>
      <c r="G477" s="2">
        <f t="shared" si="43"/>
        <v>0.12906353016010028</v>
      </c>
    </row>
    <row r="478" spans="1:7" x14ac:dyDescent="0.15">
      <c r="A478" s="1">
        <v>230.73</v>
      </c>
      <c r="B478" s="2">
        <v>13.827999999999999</v>
      </c>
      <c r="C478" s="2">
        <f t="shared" si="39"/>
        <v>-7.1512157066701589E-3</v>
      </c>
      <c r="D478" s="2">
        <f t="shared" si="40"/>
        <v>768.58760826115929</v>
      </c>
      <c r="E478" s="2">
        <f t="shared" si="41"/>
        <v>0.14404166666666665</v>
      </c>
      <c r="F478" s="2">
        <f t="shared" si="42"/>
        <v>879.2962483344437</v>
      </c>
      <c r="G478" s="2">
        <f t="shared" si="43"/>
        <v>0.12956378180687589</v>
      </c>
    </row>
    <row r="479" spans="1:7" x14ac:dyDescent="0.15">
      <c r="A479" s="1">
        <v>229.65</v>
      </c>
      <c r="B479" s="2">
        <v>14.000999999999999</v>
      </c>
      <c r="C479" s="2">
        <f t="shared" si="39"/>
        <v>-4.7028086218157371E-3</v>
      </c>
      <c r="D479" s="2">
        <f t="shared" si="40"/>
        <v>764.99000666222526</v>
      </c>
      <c r="E479" s="2">
        <f t="shared" si="41"/>
        <v>0.14584374999999999</v>
      </c>
      <c r="F479" s="2">
        <f t="shared" si="42"/>
        <v>876.55901794636918</v>
      </c>
      <c r="G479" s="2">
        <f t="shared" si="43"/>
        <v>0.13116115330657249</v>
      </c>
    </row>
    <row r="480" spans="1:7" x14ac:dyDescent="0.15">
      <c r="A480" s="1">
        <v>230.42000000000002</v>
      </c>
      <c r="B480" s="2">
        <v>14.016999999999999</v>
      </c>
      <c r="C480" s="2">
        <f t="shared" si="39"/>
        <v>3.341723808697206E-3</v>
      </c>
      <c r="D480" s="2">
        <f t="shared" si="40"/>
        <v>767.55496335776161</v>
      </c>
      <c r="E480" s="2">
        <f t="shared" si="41"/>
        <v>0.14601041666666667</v>
      </c>
      <c r="F480" s="2">
        <f t="shared" si="42"/>
        <v>879.62598337219652</v>
      </c>
      <c r="G480" s="2">
        <f t="shared" si="43"/>
        <v>0.1312898979940067</v>
      </c>
    </row>
    <row r="481" spans="1:7" x14ac:dyDescent="0.15">
      <c r="A481" s="1">
        <v>228.77</v>
      </c>
      <c r="B481" s="2">
        <v>13.97</v>
      </c>
      <c r="C481" s="2">
        <f t="shared" si="39"/>
        <v>-7.2124841543908975E-3</v>
      </c>
      <c r="D481" s="2">
        <f t="shared" si="40"/>
        <v>762.05862758161231</v>
      </c>
      <c r="E481" s="2">
        <f t="shared" si="41"/>
        <v>0.14552083333333335</v>
      </c>
      <c r="F481" s="2">
        <f t="shared" si="42"/>
        <v>872.95403411614484</v>
      </c>
      <c r="G481" s="2">
        <f t="shared" si="43"/>
        <v>0.13089838135028636</v>
      </c>
    </row>
    <row r="482" spans="1:7" x14ac:dyDescent="0.15">
      <c r="A482" s="1">
        <v>228.1</v>
      </c>
      <c r="B482" s="2">
        <v>14.016999999999999</v>
      </c>
      <c r="C482" s="2">
        <f t="shared" si="39"/>
        <v>-2.937308198158772E-3</v>
      </c>
      <c r="D482" s="2">
        <f t="shared" si="40"/>
        <v>759.82678214523651</v>
      </c>
      <c r="E482" s="2">
        <f t="shared" si="41"/>
        <v>0.14601041666666667</v>
      </c>
      <c r="F482" s="2">
        <f t="shared" si="42"/>
        <v>870.76940720075504</v>
      </c>
      <c r="G482" s="2">
        <f t="shared" si="43"/>
        <v>0.13134020872588129</v>
      </c>
    </row>
    <row r="483" spans="1:7" x14ac:dyDescent="0.15">
      <c r="A483" s="1">
        <v>226.68</v>
      </c>
      <c r="B483" s="2">
        <v>14.228999999999999</v>
      </c>
      <c r="C483" s="2">
        <f t="shared" si="39"/>
        <v>-6.2643373919180675E-3</v>
      </c>
      <c r="D483" s="2">
        <f t="shared" si="40"/>
        <v>755.09660226515655</v>
      </c>
      <c r="E483" s="2">
        <f t="shared" si="41"/>
        <v>0.14821874999999998</v>
      </c>
      <c r="F483" s="2">
        <f t="shared" si="42"/>
        <v>867.01607678214532</v>
      </c>
      <c r="G483" s="2">
        <f t="shared" si="43"/>
        <v>0.13329612305103675</v>
      </c>
    </row>
    <row r="484" spans="1:7" x14ac:dyDescent="0.15">
      <c r="A484" s="1">
        <v>226.68</v>
      </c>
      <c r="B484" s="2">
        <v>14.077999999999999</v>
      </c>
      <c r="C484" s="2">
        <f t="shared" si="39"/>
        <v>0</v>
      </c>
      <c r="D484" s="2">
        <f t="shared" si="40"/>
        <v>755.09660226515655</v>
      </c>
      <c r="E484" s="2">
        <f t="shared" si="41"/>
        <v>0.14664583333333334</v>
      </c>
      <c r="F484" s="2">
        <f t="shared" si="42"/>
        <v>865.82837275149905</v>
      </c>
      <c r="G484" s="2">
        <f t="shared" si="43"/>
        <v>0.13192530847278228</v>
      </c>
    </row>
    <row r="485" spans="1:7" x14ac:dyDescent="0.15">
      <c r="A485" s="1">
        <v>225.54</v>
      </c>
      <c r="B485" s="2">
        <v>14.175000000000001</v>
      </c>
      <c r="C485" s="2">
        <f t="shared" si="39"/>
        <v>-5.0545357807928295E-3</v>
      </c>
      <c r="D485" s="2">
        <f t="shared" si="40"/>
        <v>751.29913391072625</v>
      </c>
      <c r="E485" s="2">
        <f t="shared" si="41"/>
        <v>0.14765625000000002</v>
      </c>
      <c r="F485" s="2">
        <f t="shared" si="42"/>
        <v>862.23314665223199</v>
      </c>
      <c r="G485" s="2">
        <f t="shared" si="43"/>
        <v>0.13283083543823318</v>
      </c>
    </row>
    <row r="486" spans="1:7" x14ac:dyDescent="0.15">
      <c r="A486" s="1">
        <v>224.19</v>
      </c>
      <c r="B486" s="2">
        <v>14.237</v>
      </c>
      <c r="C486" s="2">
        <f t="shared" si="39"/>
        <v>-6.0216780409473852E-3</v>
      </c>
      <c r="D486" s="2">
        <f t="shared" si="40"/>
        <v>746.80213191205871</v>
      </c>
      <c r="E486" s="2">
        <f t="shared" si="41"/>
        <v>0.14830208333333333</v>
      </c>
      <c r="F486" s="2">
        <f t="shared" si="42"/>
        <v>857.55444391239178</v>
      </c>
      <c r="G486" s="2">
        <f t="shared" si="43"/>
        <v>0.13342269389394834</v>
      </c>
    </row>
    <row r="487" spans="1:7" x14ac:dyDescent="0.15">
      <c r="A487" s="1">
        <v>223.85</v>
      </c>
      <c r="B487" s="2">
        <v>14.282999999999999</v>
      </c>
      <c r="C487" s="2">
        <f t="shared" si="39"/>
        <v>-1.5188742461469888E-3</v>
      </c>
      <c r="D487" s="2">
        <f t="shared" si="40"/>
        <v>745.66955363091279</v>
      </c>
      <c r="E487" s="2">
        <f t="shared" si="41"/>
        <v>0.14878125</v>
      </c>
      <c r="F487" s="2">
        <f t="shared" si="42"/>
        <v>856.61120190706208</v>
      </c>
      <c r="G487" s="2">
        <f t="shared" si="43"/>
        <v>0.13384726274370762</v>
      </c>
    </row>
    <row r="488" spans="1:7" x14ac:dyDescent="0.15">
      <c r="A488" s="1">
        <v>222.62</v>
      </c>
      <c r="B488" s="2">
        <v>14.337</v>
      </c>
      <c r="C488" s="2">
        <f t="shared" si="39"/>
        <v>-5.5251100530050749E-3</v>
      </c>
      <c r="D488" s="2">
        <f t="shared" si="40"/>
        <v>741.57228514323788</v>
      </c>
      <c r="E488" s="2">
        <f t="shared" si="41"/>
        <v>0.14934375</v>
      </c>
      <c r="F488" s="2">
        <f t="shared" si="42"/>
        <v>852.32147110259825</v>
      </c>
      <c r="G488" s="2">
        <f t="shared" si="43"/>
        <v>0.13436346562339185</v>
      </c>
    </row>
    <row r="489" spans="1:7" x14ac:dyDescent="0.15">
      <c r="A489" s="1">
        <v>222.24</v>
      </c>
      <c r="B489" s="2">
        <v>14.375999999999999</v>
      </c>
      <c r="C489" s="2">
        <f t="shared" si="39"/>
        <v>-1.709863210943104E-3</v>
      </c>
      <c r="D489" s="2">
        <f t="shared" si="40"/>
        <v>740.30646235842778</v>
      </c>
      <c r="E489" s="2">
        <f t="shared" si="41"/>
        <v>0.14974999999999999</v>
      </c>
      <c r="F489" s="2">
        <f t="shared" si="42"/>
        <v>851.16735509660236</v>
      </c>
      <c r="G489" s="2">
        <f t="shared" si="43"/>
        <v>0.13472510629487444</v>
      </c>
    </row>
    <row r="490" spans="1:7" x14ac:dyDescent="0.15">
      <c r="A490" s="1">
        <v>221.08</v>
      </c>
      <c r="B490" s="2">
        <v>14.571999999999999</v>
      </c>
      <c r="C490" s="2">
        <f t="shared" si="39"/>
        <v>-5.246969422833348E-3</v>
      </c>
      <c r="D490" s="2">
        <f t="shared" si="40"/>
        <v>736.44237175216529</v>
      </c>
      <c r="E490" s="2">
        <f t="shared" si="41"/>
        <v>0.15179166666666666</v>
      </c>
      <c r="F490" s="2">
        <f t="shared" si="42"/>
        <v>848.2281867643793</v>
      </c>
      <c r="G490" s="2">
        <f t="shared" si="43"/>
        <v>0.13652443523479552</v>
      </c>
    </row>
    <row r="491" spans="1:7" x14ac:dyDescent="0.15">
      <c r="A491" s="1">
        <v>220.61</v>
      </c>
      <c r="B491" s="2">
        <v>14.464</v>
      </c>
      <c r="C491" s="2">
        <f t="shared" si="39"/>
        <v>-2.130456461629114E-3</v>
      </c>
      <c r="D491" s="2">
        <f t="shared" si="40"/>
        <v>734.87674883411057</v>
      </c>
      <c r="E491" s="2">
        <f t="shared" si="41"/>
        <v>0.15066666666666667</v>
      </c>
      <c r="F491" s="2">
        <f t="shared" si="42"/>
        <v>845.59817899178324</v>
      </c>
      <c r="G491" s="2">
        <f t="shared" si="43"/>
        <v>0.1355574110363241</v>
      </c>
    </row>
    <row r="492" spans="1:7" x14ac:dyDescent="0.15">
      <c r="A492" s="1">
        <v>219.13</v>
      </c>
      <c r="B492" s="2">
        <v>14.58</v>
      </c>
      <c r="C492" s="2">
        <f t="shared" si="39"/>
        <v>-6.7539816547255889E-3</v>
      </c>
      <c r="D492" s="2">
        <f t="shared" si="40"/>
        <v>729.94670219853435</v>
      </c>
      <c r="E492" s="2">
        <f t="shared" si="41"/>
        <v>0.15187500000000001</v>
      </c>
      <c r="F492" s="2">
        <f t="shared" si="42"/>
        <v>840.80735759493678</v>
      </c>
      <c r="G492" s="2">
        <f t="shared" si="43"/>
        <v>0.13663907070243322</v>
      </c>
    </row>
    <row r="493" spans="1:7" x14ac:dyDescent="0.15">
      <c r="A493" s="1">
        <v>218.6</v>
      </c>
      <c r="B493" s="2">
        <v>14.622999999999999</v>
      </c>
      <c r="C493" s="2">
        <f t="shared" si="39"/>
        <v>-2.4245196706312953E-3</v>
      </c>
      <c r="D493" s="2">
        <f t="shared" si="40"/>
        <v>728.18121252498338</v>
      </c>
      <c r="E493" s="2">
        <f t="shared" si="41"/>
        <v>0.15232291666666667</v>
      </c>
      <c r="F493" s="2">
        <f t="shared" si="42"/>
        <v>839.09989867865875</v>
      </c>
      <c r="G493" s="2">
        <f t="shared" si="43"/>
        <v>0.13703934726121997</v>
      </c>
    </row>
    <row r="494" spans="1:7" x14ac:dyDescent="0.15">
      <c r="A494" s="1">
        <v>218.39000000000001</v>
      </c>
      <c r="B494" s="2">
        <v>14.65</v>
      </c>
      <c r="C494" s="2">
        <f t="shared" si="39"/>
        <v>-9.6158249004065898E-4</v>
      </c>
      <c r="D494" s="2">
        <f t="shared" si="40"/>
        <v>727.48167888074624</v>
      </c>
      <c r="E494" s="2">
        <f t="shared" si="41"/>
        <v>0.15260416666666668</v>
      </c>
      <c r="F494" s="2">
        <f t="shared" si="42"/>
        <v>838.49841425161014</v>
      </c>
      <c r="G494" s="2">
        <f t="shared" si="43"/>
        <v>0.13728794367832015</v>
      </c>
    </row>
    <row r="495" spans="1:7" x14ac:dyDescent="0.15">
      <c r="A495" s="1">
        <v>216.92000000000002</v>
      </c>
      <c r="B495" s="2">
        <v>14.704000000000001</v>
      </c>
      <c r="C495" s="2">
        <f t="shared" si="39"/>
        <v>-6.776691867969753E-3</v>
      </c>
      <c r="D495" s="2">
        <f t="shared" si="40"/>
        <v>722.58494337108607</v>
      </c>
      <c r="E495" s="2">
        <f t="shared" si="41"/>
        <v>0.15316666666666667</v>
      </c>
      <c r="F495" s="2">
        <f t="shared" si="42"/>
        <v>833.26087053075742</v>
      </c>
      <c r="G495" s="2">
        <f t="shared" si="43"/>
        <v>0.13780772785834419</v>
      </c>
    </row>
    <row r="496" spans="1:7" x14ac:dyDescent="0.15">
      <c r="A496" s="1">
        <v>216.61</v>
      </c>
      <c r="B496" s="2">
        <v>14.75</v>
      </c>
      <c r="C496" s="2">
        <f t="shared" si="39"/>
        <v>-1.4311435298462779E-3</v>
      </c>
      <c r="D496" s="2">
        <f t="shared" si="40"/>
        <v>721.55229846768827</v>
      </c>
      <c r="E496" s="2">
        <f t="shared" si="41"/>
        <v>0.15364583333333334</v>
      </c>
      <c r="F496" s="2">
        <f t="shared" si="42"/>
        <v>832.41580265933828</v>
      </c>
      <c r="G496" s="2">
        <f t="shared" si="43"/>
        <v>0.13822988658182403</v>
      </c>
    </row>
    <row r="497" spans="1:7" x14ac:dyDescent="0.15">
      <c r="A497" s="1">
        <v>215.13</v>
      </c>
      <c r="B497" s="2">
        <v>15.055</v>
      </c>
      <c r="C497" s="2">
        <f t="shared" si="39"/>
        <v>-6.8795611955562597E-3</v>
      </c>
      <c r="D497" s="2">
        <f t="shared" si="40"/>
        <v>716.62225183211194</v>
      </c>
      <c r="E497" s="2">
        <f t="shared" si="41"/>
        <v>0.15682291666666667</v>
      </c>
      <c r="F497" s="2">
        <f t="shared" si="42"/>
        <v>829.00504351265818</v>
      </c>
      <c r="G497" s="2">
        <f t="shared" si="43"/>
        <v>0.14101214652428154</v>
      </c>
    </row>
    <row r="498" spans="1:7" x14ac:dyDescent="0.15">
      <c r="A498" s="1">
        <v>214.68</v>
      </c>
      <c r="B498" s="2">
        <v>14.842000000000001</v>
      </c>
      <c r="C498" s="2">
        <f t="shared" si="39"/>
        <v>-2.0961430967020153E-3</v>
      </c>
      <c r="D498" s="2">
        <f t="shared" si="40"/>
        <v>715.12325116588943</v>
      </c>
      <c r="E498" s="2">
        <f t="shared" si="41"/>
        <v>0.15460416666666668</v>
      </c>
      <c r="F498" s="2">
        <f t="shared" si="42"/>
        <v>825.68428547634915</v>
      </c>
      <c r="G498" s="2">
        <f t="shared" si="43"/>
        <v>0.13910209484035332</v>
      </c>
    </row>
    <row r="499" spans="1:7" x14ac:dyDescent="0.15">
      <c r="A499" s="1">
        <v>213.31</v>
      </c>
      <c r="B499" s="2">
        <v>14.97</v>
      </c>
      <c r="C499" s="2">
        <f t="shared" si="39"/>
        <v>-6.4225774694107382E-3</v>
      </c>
      <c r="D499" s="2">
        <f t="shared" si="40"/>
        <v>710.5596269153898</v>
      </c>
      <c r="E499" s="2">
        <f t="shared" si="41"/>
        <v>0.15593750000000001</v>
      </c>
      <c r="F499" s="2">
        <f t="shared" si="42"/>
        <v>821.36251873750848</v>
      </c>
      <c r="G499" s="2">
        <f t="shared" si="43"/>
        <v>0.140285934848011</v>
      </c>
    </row>
    <row r="500" spans="1:7" x14ac:dyDescent="0.15">
      <c r="A500" s="1">
        <v>213.06</v>
      </c>
      <c r="B500" s="2">
        <v>14.997</v>
      </c>
      <c r="C500" s="2">
        <f t="shared" si="39"/>
        <v>-1.1733783910635501E-3</v>
      </c>
      <c r="D500" s="2">
        <f t="shared" si="40"/>
        <v>709.72684876748838</v>
      </c>
      <c r="E500" s="2">
        <f t="shared" si="41"/>
        <v>0.15621874999999999</v>
      </c>
      <c r="F500" s="2">
        <f t="shared" si="42"/>
        <v>820.59948992338445</v>
      </c>
      <c r="G500" s="2">
        <f t="shared" si="43"/>
        <v>0.14053463567068183</v>
      </c>
    </row>
    <row r="501" spans="1:7" x14ac:dyDescent="0.15">
      <c r="A501" s="1">
        <v>211.59</v>
      </c>
      <c r="B501" s="2">
        <v>15.000999999999999</v>
      </c>
      <c r="C501" s="2">
        <f t="shared" si="39"/>
        <v>-6.9473982702396089E-3</v>
      </c>
      <c r="D501" s="2">
        <f t="shared" si="40"/>
        <v>704.83011325782809</v>
      </c>
      <c r="E501" s="2">
        <f t="shared" si="41"/>
        <v>0.15626041666666665</v>
      </c>
      <c r="F501" s="2">
        <f t="shared" si="42"/>
        <v>814.96716043471008</v>
      </c>
      <c r="G501" s="2">
        <f t="shared" si="43"/>
        <v>0.14060254995200094</v>
      </c>
    </row>
    <row r="502" spans="1:7" x14ac:dyDescent="0.15">
      <c r="A502" s="1">
        <v>210.99</v>
      </c>
      <c r="B502" s="2">
        <v>15.19</v>
      </c>
      <c r="C502" s="2">
        <f t="shared" si="39"/>
        <v>-2.8437366699843323E-3</v>
      </c>
      <c r="D502" s="2">
        <f t="shared" si="40"/>
        <v>702.83144570286481</v>
      </c>
      <c r="E502" s="2">
        <f t="shared" si="41"/>
        <v>0.15822916666666667</v>
      </c>
      <c r="F502" s="2">
        <f t="shared" si="42"/>
        <v>814.03987966355771</v>
      </c>
      <c r="G502" s="2">
        <f t="shared" si="43"/>
        <v>0.14231680078257106</v>
      </c>
    </row>
    <row r="503" spans="1:7" x14ac:dyDescent="0.15">
      <c r="A503" s="1">
        <v>209.59</v>
      </c>
      <c r="B503" s="2">
        <v>15.14</v>
      </c>
      <c r="C503" s="2">
        <f t="shared" si="39"/>
        <v>-6.679708001335969E-3</v>
      </c>
      <c r="D503" s="2">
        <f t="shared" si="40"/>
        <v>698.16788807461694</v>
      </c>
      <c r="E503" s="2">
        <f t="shared" si="41"/>
        <v>0.15770833333333334</v>
      </c>
      <c r="F503" s="2">
        <f t="shared" si="42"/>
        <v>808.27478208971797</v>
      </c>
      <c r="G503" s="2">
        <f t="shared" si="43"/>
        <v>0.14189737884359549</v>
      </c>
    </row>
    <row r="504" spans="1:7" x14ac:dyDescent="0.15">
      <c r="A504" s="1">
        <v>209.04</v>
      </c>
      <c r="B504" s="2">
        <v>15.231999999999999</v>
      </c>
      <c r="C504" s="2">
        <f t="shared" si="39"/>
        <v>-2.6310753922694765E-3</v>
      </c>
      <c r="D504" s="2">
        <f t="shared" si="40"/>
        <v>696.33577614923388</v>
      </c>
      <c r="E504" s="2">
        <f t="shared" si="41"/>
        <v>0.15866666666666665</v>
      </c>
      <c r="F504" s="2">
        <f t="shared" si="42"/>
        <v>806.82105263157905</v>
      </c>
      <c r="G504" s="2">
        <f t="shared" si="43"/>
        <v>0.14273674830785246</v>
      </c>
    </row>
    <row r="505" spans="1:7" x14ac:dyDescent="0.15">
      <c r="A505" s="1">
        <v>208.39000000000001</v>
      </c>
      <c r="B505" s="2">
        <v>15.255000000000001</v>
      </c>
      <c r="C505" s="2">
        <f t="shared" si="39"/>
        <v>-3.1191515907672018E-3</v>
      </c>
      <c r="D505" s="2">
        <f t="shared" si="40"/>
        <v>694.17055296469027</v>
      </c>
      <c r="E505" s="2">
        <f t="shared" si="41"/>
        <v>0.15890625</v>
      </c>
      <c r="F505" s="2">
        <f t="shared" si="42"/>
        <v>804.47859239673562</v>
      </c>
      <c r="G505" s="2">
        <f t="shared" si="43"/>
        <v>0.14295759764080035</v>
      </c>
    </row>
    <row r="506" spans="1:7" x14ac:dyDescent="0.15">
      <c r="A506" s="1">
        <v>206.84</v>
      </c>
      <c r="B506" s="2">
        <v>15.259</v>
      </c>
      <c r="C506" s="2">
        <f t="shared" si="39"/>
        <v>-7.4937149487527138E-3</v>
      </c>
      <c r="D506" s="2">
        <f t="shared" si="40"/>
        <v>689.00732844770152</v>
      </c>
      <c r="E506" s="2">
        <f t="shared" si="41"/>
        <v>0.15894791666666666</v>
      </c>
      <c r="F506" s="2">
        <f t="shared" si="42"/>
        <v>798.52360787252951</v>
      </c>
      <c r="G506" s="2">
        <f t="shared" si="43"/>
        <v>0.14302716320823647</v>
      </c>
    </row>
    <row r="507" spans="1:7" x14ac:dyDescent="0.15">
      <c r="A507" s="1">
        <v>206.43</v>
      </c>
      <c r="B507" s="2">
        <v>15.305999999999999</v>
      </c>
      <c r="C507" s="2">
        <f t="shared" si="39"/>
        <v>-1.986145424599121E-3</v>
      </c>
      <c r="D507" s="2">
        <f t="shared" si="40"/>
        <v>687.6415722851433</v>
      </c>
      <c r="E507" s="2">
        <f t="shared" si="41"/>
        <v>0.15943749999999998</v>
      </c>
      <c r="F507" s="2">
        <f t="shared" si="42"/>
        <v>797.27742546635579</v>
      </c>
      <c r="G507" s="2">
        <f t="shared" si="43"/>
        <v>0.14345840286263017</v>
      </c>
    </row>
    <row r="508" spans="1:7" x14ac:dyDescent="0.15">
      <c r="A508" s="1">
        <v>204.87</v>
      </c>
      <c r="B508" s="2">
        <v>15.587</v>
      </c>
      <c r="C508" s="2">
        <f t="shared" si="39"/>
        <v>-7.6145848586908881E-3</v>
      </c>
      <c r="D508" s="2">
        <f t="shared" si="40"/>
        <v>682.44503664223851</v>
      </c>
      <c r="E508" s="2">
        <f t="shared" si="41"/>
        <v>0.16236458333333334</v>
      </c>
      <c r="F508" s="2">
        <f t="shared" si="42"/>
        <v>793.24994066455702</v>
      </c>
      <c r="G508" s="2">
        <f t="shared" si="43"/>
        <v>0.14601362301521567</v>
      </c>
    </row>
    <row r="509" spans="1:7" x14ac:dyDescent="0.15">
      <c r="A509" s="1">
        <v>204.36</v>
      </c>
      <c r="B509" s="2">
        <v>15.425000000000001</v>
      </c>
      <c r="C509" s="2">
        <f t="shared" si="39"/>
        <v>-2.4955960070463441E-3</v>
      </c>
      <c r="D509" s="2">
        <f t="shared" si="40"/>
        <v>680.74616922051973</v>
      </c>
      <c r="E509" s="2">
        <f t="shared" si="41"/>
        <v>0.16067708333333333</v>
      </c>
      <c r="F509" s="2">
        <f t="shared" si="42"/>
        <v>790.12647818121263</v>
      </c>
      <c r="G509" s="2">
        <f t="shared" si="43"/>
        <v>0.14457184582776056</v>
      </c>
    </row>
    <row r="510" spans="1:7" x14ac:dyDescent="0.15">
      <c r="A510" s="1">
        <v>203.20000000000002</v>
      </c>
      <c r="B510" s="2">
        <v>15.491</v>
      </c>
      <c r="C510" s="2">
        <f t="shared" si="39"/>
        <v>-5.7086614173228172E-3</v>
      </c>
      <c r="D510" s="2">
        <f t="shared" si="40"/>
        <v>676.88207861425724</v>
      </c>
      <c r="E510" s="2">
        <f t="shared" si="41"/>
        <v>0.16136458333333334</v>
      </c>
      <c r="F510" s="2">
        <f t="shared" si="42"/>
        <v>786.10687319564738</v>
      </c>
      <c r="G510" s="2">
        <f t="shared" si="43"/>
        <v>0.14518915251463071</v>
      </c>
    </row>
    <row r="511" spans="1:7" x14ac:dyDescent="0.15">
      <c r="A511" s="1">
        <v>202.62</v>
      </c>
      <c r="B511" s="2">
        <v>15.548999999999999</v>
      </c>
      <c r="C511" s="2">
        <f t="shared" si="39"/>
        <v>-2.8625012338368006E-3</v>
      </c>
      <c r="D511" s="2">
        <f t="shared" si="40"/>
        <v>674.95003331112594</v>
      </c>
      <c r="E511" s="2">
        <f t="shared" si="41"/>
        <v>0.16196874999999999</v>
      </c>
      <c r="F511" s="2">
        <f t="shared" si="42"/>
        <v>784.27084651898736</v>
      </c>
      <c r="G511" s="2">
        <f t="shared" si="43"/>
        <v>0.14572181629253633</v>
      </c>
    </row>
    <row r="512" spans="1:7" x14ac:dyDescent="0.15">
      <c r="A512" s="1">
        <v>200.74</v>
      </c>
      <c r="B512" s="2">
        <v>15.583</v>
      </c>
      <c r="C512" s="2">
        <f t="shared" si="39"/>
        <v>-9.3653482116169938E-3</v>
      </c>
      <c r="D512" s="2">
        <f t="shared" si="40"/>
        <v>668.68754163890742</v>
      </c>
      <c r="E512" s="2">
        <f t="shared" si="41"/>
        <v>0.16232291666666668</v>
      </c>
      <c r="F512" s="2">
        <f t="shared" si="42"/>
        <v>777.23085373639799</v>
      </c>
      <c r="G512" s="2">
        <f t="shared" si="43"/>
        <v>0.14606733768014565</v>
      </c>
    </row>
    <row r="513" spans="1:7" x14ac:dyDescent="0.15">
      <c r="A513" s="1">
        <v>200.29</v>
      </c>
      <c r="B513" s="2">
        <v>15.726000000000001</v>
      </c>
      <c r="C513" s="2">
        <f t="shared" si="39"/>
        <v>-2.2467422237756108E-3</v>
      </c>
      <c r="D513" s="2">
        <f t="shared" si="40"/>
        <v>667.1885409726849</v>
      </c>
      <c r="E513" s="2">
        <f t="shared" si="41"/>
        <v>0.1638125</v>
      </c>
      <c r="F513" s="2">
        <f t="shared" si="42"/>
        <v>776.48236384077279</v>
      </c>
      <c r="G513" s="2">
        <f t="shared" si="43"/>
        <v>0.14735783296020483</v>
      </c>
    </row>
    <row r="514" spans="1:7" x14ac:dyDescent="0.15">
      <c r="A514" s="1">
        <v>198.26</v>
      </c>
      <c r="B514" s="2">
        <v>15.691000000000001</v>
      </c>
      <c r="C514" s="2">
        <f t="shared" si="39"/>
        <v>-1.0239079995964901E-2</v>
      </c>
      <c r="D514" s="2">
        <f t="shared" si="40"/>
        <v>660.42638241172551</v>
      </c>
      <c r="E514" s="2">
        <f t="shared" si="41"/>
        <v>0.16344791666666666</v>
      </c>
      <c r="F514" s="2">
        <f t="shared" si="42"/>
        <v>768.37169872862535</v>
      </c>
      <c r="G514" s="2">
        <f t="shared" si="43"/>
        <v>0.14708853938859973</v>
      </c>
    </row>
    <row r="515" spans="1:7" x14ac:dyDescent="0.15">
      <c r="A515" s="1">
        <v>197.34</v>
      </c>
      <c r="B515" s="2">
        <v>15.746</v>
      </c>
      <c r="C515" s="2">
        <f t="shared" si="39"/>
        <v>-4.6620046620045987E-3</v>
      </c>
      <c r="D515" s="2">
        <f t="shared" si="40"/>
        <v>657.3617588274484</v>
      </c>
      <c r="E515" s="2">
        <f t="shared" si="41"/>
        <v>0.16402083333333334</v>
      </c>
      <c r="F515" s="2">
        <f t="shared" si="42"/>
        <v>765.18278231179215</v>
      </c>
      <c r="G515" s="2">
        <f t="shared" si="43"/>
        <v>0.14760079899998821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7"/>
  <sheetViews>
    <sheetView workbookViewId="0">
      <selection activeCell="C58" sqref="C58:C557"/>
    </sheetView>
  </sheetViews>
  <sheetFormatPr defaultRowHeight="13.5" x14ac:dyDescent="0.15"/>
  <cols>
    <col min="1" max="2" width="9.125" customWidth="1"/>
    <col min="3" max="3" width="13.875" style="2" bestFit="1" customWidth="1"/>
    <col min="4" max="4" width="9.5" style="2" bestFit="1" customWidth="1"/>
    <col min="5" max="5" width="10.25" style="2" bestFit="1" customWidth="1"/>
    <col min="6" max="6" width="13.875" style="2" bestFit="1" customWidth="1"/>
    <col min="7" max="12" width="9.125" style="2" customWidth="1"/>
    <col min="13" max="14" width="11.625" style="2" bestFit="1" customWidth="1"/>
  </cols>
  <sheetData>
    <row r="1" spans="1:14" x14ac:dyDescent="0.15">
      <c r="A1" t="s">
        <v>10</v>
      </c>
      <c r="B1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6</v>
      </c>
      <c r="H1" s="1">
        <f>MAX(A2:A562)</f>
        <v>292.95</v>
      </c>
      <c r="M1" s="2" t="s">
        <v>16</v>
      </c>
      <c r="N1" s="2" t="s">
        <v>17</v>
      </c>
    </row>
    <row r="2" spans="1:14" x14ac:dyDescent="0.15">
      <c r="A2" s="1">
        <v>0</v>
      </c>
      <c r="B2" s="1">
        <v>-3.1E-2</v>
      </c>
      <c r="C2" s="2">
        <f>A2*1000/302.84</f>
        <v>0</v>
      </c>
      <c r="D2" s="2">
        <f>B2/96</f>
        <v>-3.2291666666666666E-4</v>
      </c>
      <c r="E2" s="2">
        <f>C2*(1+D2)</f>
        <v>0</v>
      </c>
      <c r="F2" s="2">
        <f>LN(1+D2)-C2/135365</f>
        <v>-3.2296881548020564E-4</v>
      </c>
      <c r="G2" s="2" t="s">
        <v>9</v>
      </c>
      <c r="H2" s="4">
        <f>MAX(C:C)</f>
        <v>967.3424910844011</v>
      </c>
      <c r="M2" s="2">
        <v>924.70204047516859</v>
      </c>
      <c r="N2" s="2">
        <v>2.6482263878850783E-4</v>
      </c>
    </row>
    <row r="3" spans="1:14" x14ac:dyDescent="0.15">
      <c r="A3" s="1">
        <v>0</v>
      </c>
      <c r="B3" s="1">
        <v>-4.5999999999999999E-2</v>
      </c>
      <c r="C3" s="2">
        <f t="shared" ref="C3:C66" si="0">A3*1000/302.84</f>
        <v>0</v>
      </c>
      <c r="D3" s="2">
        <f t="shared" ref="D3:D66" si="1">B3/96</f>
        <v>-4.7916666666666664E-4</v>
      </c>
      <c r="E3" s="2">
        <f t="shared" ref="E3:E66" si="2">C3*(1+D3)</f>
        <v>0</v>
      </c>
      <c r="F3" s="2">
        <f t="shared" ref="F3:F66" si="3">LN(1+D3)-C3/135365</f>
        <v>-4.7928150369943673E-4</v>
      </c>
      <c r="G3" s="2" t="s">
        <v>48</v>
      </c>
      <c r="H3" s="3">
        <f>MATCH(H2,C:C,0)</f>
        <v>381</v>
      </c>
      <c r="M3" s="2">
        <v>931.51216263813683</v>
      </c>
      <c r="N3" s="2">
        <v>3.3031067836067733E-3</v>
      </c>
    </row>
    <row r="4" spans="1:14" x14ac:dyDescent="0.15">
      <c r="A4" s="1">
        <v>-0.36999999999999744</v>
      </c>
      <c r="B4" s="1">
        <v>-3.9E-2</v>
      </c>
      <c r="C4" s="2">
        <f t="shared" si="0"/>
        <v>-1.2217672698454547</v>
      </c>
      <c r="D4" s="2">
        <f t="shared" si="1"/>
        <v>-4.0624999999999998E-4</v>
      </c>
      <c r="E4" s="2">
        <f t="shared" si="2"/>
        <v>-1.2212709268920798</v>
      </c>
      <c r="F4" s="2">
        <f t="shared" si="3"/>
        <v>-3.9730681684858806E-4</v>
      </c>
      <c r="G4" s="2" t="s">
        <v>49</v>
      </c>
      <c r="H4" s="2">
        <f>INDEX(D2:D2000,H3)</f>
        <v>7.1114583333333328E-2</v>
      </c>
      <c r="M4" s="2">
        <v>931.13474386914982</v>
      </c>
      <c r="N4" s="2">
        <v>1.0608264522616291E-3</v>
      </c>
    </row>
    <row r="5" spans="1:14" x14ac:dyDescent="0.15">
      <c r="A5" s="1">
        <v>-0.86999999999999744</v>
      </c>
      <c r="B5" s="1">
        <v>-0.05</v>
      </c>
      <c r="C5" s="2">
        <f t="shared" si="0"/>
        <v>-2.8728041209879724</v>
      </c>
      <c r="D5" s="2">
        <f t="shared" si="1"/>
        <v>-5.2083333333333333E-4</v>
      </c>
      <c r="E5" s="2">
        <f t="shared" si="2"/>
        <v>-2.8713078688416247</v>
      </c>
      <c r="F5" s="2">
        <f t="shared" si="3"/>
        <v>-4.9974636336093392E-4</v>
      </c>
      <c r="M5" s="2">
        <v>927.26643022443102</v>
      </c>
      <c r="N5" s="2">
        <v>1.3700768293907345E-3</v>
      </c>
    </row>
    <row r="6" spans="1:14" x14ac:dyDescent="0.15">
      <c r="A6" s="1">
        <v>-1.0299999999999976</v>
      </c>
      <c r="B6" s="1">
        <v>-8.0000000000000002E-3</v>
      </c>
      <c r="C6" s="2">
        <f t="shared" si="0"/>
        <v>-3.4011359133535781</v>
      </c>
      <c r="D6" s="2">
        <f t="shared" si="1"/>
        <v>-8.3333333333333331E-5</v>
      </c>
      <c r="E6" s="2">
        <f t="shared" si="2"/>
        <v>-3.4008524853607986</v>
      </c>
      <c r="F6" s="2">
        <f t="shared" si="3"/>
        <v>-5.8211138749208915E-5</v>
      </c>
      <c r="M6" s="2">
        <v>933.13376769361162</v>
      </c>
      <c r="N6" s="2">
        <v>2.4499359798422528E-3</v>
      </c>
    </row>
    <row r="7" spans="1:14" x14ac:dyDescent="0.15">
      <c r="A7" s="1">
        <v>-0.78999999999999915</v>
      </c>
      <c r="B7" s="1">
        <v>-8.0000000000000002E-3</v>
      </c>
      <c r="C7" s="2">
        <f t="shared" si="0"/>
        <v>-2.6086382248051749</v>
      </c>
      <c r="D7" s="2">
        <f t="shared" si="1"/>
        <v>-8.3333333333333331E-5</v>
      </c>
      <c r="E7" s="2">
        <f t="shared" si="2"/>
        <v>-2.6084208382864413</v>
      </c>
      <c r="F7" s="2">
        <f t="shared" si="3"/>
        <v>-6.4065663098548866E-5</v>
      </c>
      <c r="M7" s="2">
        <v>934.36785101043461</v>
      </c>
      <c r="N7" s="2">
        <v>2.1187296692680166E-3</v>
      </c>
    </row>
    <row r="8" spans="1:14" x14ac:dyDescent="0.15">
      <c r="A8" s="1">
        <v>-0.57999999999999829</v>
      </c>
      <c r="B8" s="1">
        <v>-0.05</v>
      </c>
      <c r="C8" s="2">
        <f t="shared" si="0"/>
        <v>-1.9152027473253148</v>
      </c>
      <c r="D8" s="2">
        <f t="shared" si="1"/>
        <v>-5.2083333333333333E-4</v>
      </c>
      <c r="E8" s="2">
        <f t="shared" si="2"/>
        <v>-1.9142052458944163</v>
      </c>
      <c r="F8" s="2">
        <f t="shared" si="3"/>
        <v>-5.0682058028305311E-4</v>
      </c>
      <c r="M8" s="2">
        <v>931.90060998932324</v>
      </c>
      <c r="N8" s="2">
        <v>2.4589617048808186E-3</v>
      </c>
    </row>
    <row r="9" spans="1:14" x14ac:dyDescent="0.15">
      <c r="A9" s="1">
        <v>-0.30999999999999872</v>
      </c>
      <c r="B9" s="1">
        <v>-8.0000000000000002E-3</v>
      </c>
      <c r="C9" s="2">
        <f t="shared" si="0"/>
        <v>-1.0236428477083568</v>
      </c>
      <c r="D9" s="2">
        <f t="shared" si="1"/>
        <v>-8.3333333333333331E-5</v>
      </c>
      <c r="E9" s="2">
        <f t="shared" si="2"/>
        <v>-1.0235575441377145</v>
      </c>
      <c r="F9" s="2">
        <f t="shared" si="3"/>
        <v>-7.5774711797228875E-5</v>
      </c>
      <c r="M9" s="2">
        <v>937.93978118258281</v>
      </c>
      <c r="N9" s="2">
        <v>5.2164823763356776E-3</v>
      </c>
    </row>
    <row r="10" spans="1:14" x14ac:dyDescent="0.15">
      <c r="A10" s="1">
        <v>-0.2099999999999973</v>
      </c>
      <c r="B10" s="1">
        <v>-1.2E-2</v>
      </c>
      <c r="C10" s="2">
        <f t="shared" si="0"/>
        <v>-0.69343547747984846</v>
      </c>
      <c r="D10" s="2">
        <f t="shared" si="1"/>
        <v>-1.25E-4</v>
      </c>
      <c r="E10" s="2">
        <f t="shared" si="2"/>
        <v>-0.69334879804516347</v>
      </c>
      <c r="F10" s="2">
        <f t="shared" si="3"/>
        <v>-1.1988510434547204E-4</v>
      </c>
      <c r="M10" s="2">
        <v>933.68480330647662</v>
      </c>
      <c r="N10" s="2">
        <v>3.2560708739408431E-3</v>
      </c>
    </row>
    <row r="11" spans="1:14" x14ac:dyDescent="0.15">
      <c r="A11" s="1">
        <v>-0.46999999999999886</v>
      </c>
      <c r="B11" s="1">
        <v>-1.9E-2</v>
      </c>
      <c r="C11" s="2">
        <f t="shared" si="0"/>
        <v>-1.5519746400739629</v>
      </c>
      <c r="D11" s="2">
        <f t="shared" si="1"/>
        <v>-1.9791666666666666E-4</v>
      </c>
      <c r="E11" s="2">
        <f t="shared" si="2"/>
        <v>-1.5516674784264481</v>
      </c>
      <c r="F11" s="2">
        <f t="shared" si="3"/>
        <v>-1.8647114457061661E-4</v>
      </c>
      <c r="M11" s="2">
        <v>934.63926977391816</v>
      </c>
      <c r="N11" s="2">
        <v>3.8822308601630844E-3</v>
      </c>
    </row>
    <row r="12" spans="1:14" x14ac:dyDescent="0.15">
      <c r="A12" s="1">
        <v>-0.75999999999999801</v>
      </c>
      <c r="B12" s="1">
        <v>-5.8000000000000003E-2</v>
      </c>
      <c r="C12" s="2">
        <f t="shared" si="0"/>
        <v>-2.5095760137366199</v>
      </c>
      <c r="D12" s="2">
        <f t="shared" si="1"/>
        <v>-6.041666666666667E-4</v>
      </c>
      <c r="E12" s="2">
        <f t="shared" si="2"/>
        <v>-2.5080598115616541</v>
      </c>
      <c r="F12" s="2">
        <f t="shared" si="3"/>
        <v>-5.8580992178470647E-4</v>
      </c>
      <c r="M12" s="2">
        <v>938.72266158147329</v>
      </c>
      <c r="N12" s="2">
        <v>5.6562473423194381E-3</v>
      </c>
    </row>
    <row r="13" spans="1:14" x14ac:dyDescent="0.15">
      <c r="A13" s="1">
        <v>-1.2300000000000004</v>
      </c>
      <c r="B13" s="1">
        <v>-0.34</v>
      </c>
      <c r="C13" s="2">
        <f t="shared" si="0"/>
        <v>-4.0615506538105945</v>
      </c>
      <c r="D13" s="2">
        <f t="shared" si="1"/>
        <v>-3.5416666666666669E-3</v>
      </c>
      <c r="E13" s="2">
        <f t="shared" si="2"/>
        <v>-4.047165995245015</v>
      </c>
      <c r="F13" s="2">
        <f t="shared" si="3"/>
        <v>-3.5179487783950367E-3</v>
      </c>
      <c r="M13" s="2">
        <v>935.15940210452186</v>
      </c>
      <c r="N13" s="2">
        <v>4.4385820351239011E-3</v>
      </c>
    </row>
    <row r="14" spans="1:14" x14ac:dyDescent="0.15">
      <c r="A14" s="1">
        <v>-0.9599999999999973</v>
      </c>
      <c r="B14" s="1">
        <v>-0.34</v>
      </c>
      <c r="C14" s="2">
        <f t="shared" si="0"/>
        <v>-3.1699907541936247</v>
      </c>
      <c r="D14" s="2">
        <f t="shared" si="1"/>
        <v>-3.5416666666666669E-3</v>
      </c>
      <c r="E14" s="2">
        <f t="shared" si="2"/>
        <v>-3.1587637036058558</v>
      </c>
      <c r="F14" s="2">
        <f t="shared" si="3"/>
        <v>-3.5245351182880444E-3</v>
      </c>
      <c r="M14" s="2">
        <v>938.14613327169479</v>
      </c>
      <c r="N14" s="2">
        <v>4.8625978849612941E-3</v>
      </c>
    </row>
    <row r="15" spans="1:14" x14ac:dyDescent="0.15">
      <c r="A15" s="1">
        <v>-0.80999999999999872</v>
      </c>
      <c r="B15" s="1">
        <v>-0.33600000000000002</v>
      </c>
      <c r="C15" s="2">
        <f t="shared" si="0"/>
        <v>-2.6746796988508743</v>
      </c>
      <c r="D15" s="2">
        <f t="shared" si="1"/>
        <v>-3.5000000000000001E-3</v>
      </c>
      <c r="E15" s="2">
        <f t="shared" si="2"/>
        <v>-2.6653183199048964</v>
      </c>
      <c r="F15" s="2">
        <f t="shared" si="3"/>
        <v>-3.4863803096085674E-3</v>
      </c>
      <c r="M15" s="2">
        <v>939.01478709879814</v>
      </c>
      <c r="N15" s="2">
        <v>4.8562554835828433E-3</v>
      </c>
    </row>
    <row r="16" spans="1:14" x14ac:dyDescent="0.15">
      <c r="A16" s="1">
        <v>-0.48999999999999844</v>
      </c>
      <c r="B16" s="1">
        <v>-0.38200000000000001</v>
      </c>
      <c r="C16" s="2">
        <f t="shared" si="0"/>
        <v>-1.6180161141196621</v>
      </c>
      <c r="D16" s="2">
        <f t="shared" si="1"/>
        <v>-3.9791666666666664E-3</v>
      </c>
      <c r="E16" s="2">
        <f t="shared" si="2"/>
        <v>-1.6115777583322277</v>
      </c>
      <c r="F16" s="2">
        <f t="shared" si="3"/>
        <v>-3.9751516277442946E-3</v>
      </c>
      <c r="M16" s="2">
        <v>939.34348239444387</v>
      </c>
      <c r="N16" s="2">
        <v>5.2062369587243329E-3</v>
      </c>
    </row>
    <row r="17" spans="1:14" x14ac:dyDescent="0.15">
      <c r="A17" s="1">
        <v>-0.23000000000000043</v>
      </c>
      <c r="B17" s="1">
        <v>-1.9E-2</v>
      </c>
      <c r="C17" s="2">
        <f t="shared" si="0"/>
        <v>-0.7594769515255595</v>
      </c>
      <c r="D17" s="2">
        <f t="shared" si="1"/>
        <v>-1.9791666666666666E-4</v>
      </c>
      <c r="E17" s="2">
        <f t="shared" si="2"/>
        <v>-0.75932663837890335</v>
      </c>
      <c r="F17" s="2">
        <f t="shared" si="3"/>
        <v>-1.9232566891995659E-4</v>
      </c>
      <c r="M17" s="2">
        <v>937.36464524721532</v>
      </c>
      <c r="N17" s="2">
        <v>5.5004200749738334E-3</v>
      </c>
    </row>
    <row r="18" spans="1:14" x14ac:dyDescent="0.15">
      <c r="A18" s="1">
        <v>-0.26999999999999957</v>
      </c>
      <c r="B18" s="1">
        <v>-8.0000000000000002E-3</v>
      </c>
      <c r="C18" s="2">
        <f t="shared" si="0"/>
        <v>-0.89155989961695803</v>
      </c>
      <c r="D18" s="2">
        <f t="shared" si="1"/>
        <v>-8.3333333333333331E-5</v>
      </c>
      <c r="E18" s="2">
        <f t="shared" si="2"/>
        <v>-0.89148560295865664</v>
      </c>
      <c r="F18" s="2">
        <f t="shared" si="3"/>
        <v>-7.6750465855452191E-5</v>
      </c>
      <c r="M18" s="2">
        <v>943.87301875577862</v>
      </c>
      <c r="N18" s="2">
        <v>8.3701272456448584E-3</v>
      </c>
    </row>
    <row r="19" spans="1:14" x14ac:dyDescent="0.15">
      <c r="A19" s="1">
        <v>-0.93999999999999773</v>
      </c>
      <c r="B19" s="1">
        <v>-1.2E-2</v>
      </c>
      <c r="C19" s="2">
        <f t="shared" si="0"/>
        <v>-3.1039492801479258</v>
      </c>
      <c r="D19" s="2">
        <f t="shared" si="1"/>
        <v>-1.25E-4</v>
      </c>
      <c r="E19" s="2">
        <f t="shared" si="2"/>
        <v>-3.1035612864879072</v>
      </c>
      <c r="F19" s="2">
        <f t="shared" si="3"/>
        <v>-1.0207759278289621E-4</v>
      </c>
      <c r="M19" s="2">
        <v>941.32358671245538</v>
      </c>
      <c r="N19" s="2">
        <v>6.2378478741118848E-3</v>
      </c>
    </row>
    <row r="20" spans="1:14" x14ac:dyDescent="0.15">
      <c r="A20" s="1">
        <v>-1.2099999999999973</v>
      </c>
      <c r="B20" s="1">
        <v>-5.3999999999999999E-2</v>
      </c>
      <c r="C20" s="2">
        <f t="shared" si="0"/>
        <v>-3.9955091797648836</v>
      </c>
      <c r="D20" s="2">
        <f t="shared" si="1"/>
        <v>-5.6249999999999996E-4</v>
      </c>
      <c r="E20" s="2">
        <f t="shared" si="2"/>
        <v>-3.9932617058512658</v>
      </c>
      <c r="F20" s="2">
        <f t="shared" si="3"/>
        <v>-5.3314170221497692E-4</v>
      </c>
      <c r="M20" s="2">
        <v>942.09648659358095</v>
      </c>
      <c r="N20" s="2">
        <v>9.0645653253425724E-3</v>
      </c>
    </row>
    <row r="21" spans="1:14" x14ac:dyDescent="0.15">
      <c r="A21" s="1">
        <v>-1.1999999999999993</v>
      </c>
      <c r="B21" s="1">
        <v>4.0000000000000001E-3</v>
      </c>
      <c r="C21" s="2">
        <f t="shared" si="0"/>
        <v>-3.9624884427420399</v>
      </c>
      <c r="D21" s="2">
        <f t="shared" si="1"/>
        <v>4.1666666666666665E-5</v>
      </c>
      <c r="E21" s="2">
        <f t="shared" si="2"/>
        <v>-3.9626535464271542</v>
      </c>
      <c r="F21" s="2">
        <f t="shared" si="3"/>
        <v>7.0938420381973892E-5</v>
      </c>
      <c r="M21" s="2">
        <v>947.44300139237453</v>
      </c>
      <c r="N21" s="2">
        <v>8.4681037536063035E-3</v>
      </c>
    </row>
    <row r="22" spans="1:14" x14ac:dyDescent="0.15">
      <c r="A22" s="1">
        <v>-0.88999999999999702</v>
      </c>
      <c r="B22" s="1">
        <v>-4.2000000000000003E-2</v>
      </c>
      <c r="C22" s="2">
        <f t="shared" si="0"/>
        <v>-2.9388455950336718</v>
      </c>
      <c r="D22" s="2">
        <f t="shared" si="1"/>
        <v>-4.3750000000000001E-4</v>
      </c>
      <c r="E22" s="2">
        <f t="shared" si="2"/>
        <v>-2.9375598500858446</v>
      </c>
      <c r="F22" s="2">
        <f t="shared" si="3"/>
        <v>-4.1588520325208422E-4</v>
      </c>
      <c r="M22" s="2">
        <v>941.49278152930037</v>
      </c>
      <c r="N22" s="2">
        <v>7.3126079401494839E-3</v>
      </c>
    </row>
    <row r="23" spans="1:14" x14ac:dyDescent="0.15">
      <c r="A23" s="1">
        <v>-0.79999999999999716</v>
      </c>
      <c r="B23" s="1">
        <v>-4.0000000000000001E-3</v>
      </c>
      <c r="C23" s="2">
        <f t="shared" si="0"/>
        <v>-2.6416589618280186</v>
      </c>
      <c r="D23" s="2">
        <f t="shared" si="1"/>
        <v>-4.1666666666666665E-5</v>
      </c>
      <c r="E23" s="2">
        <f t="shared" si="2"/>
        <v>-2.6415488927046091</v>
      </c>
      <c r="F23" s="2">
        <f t="shared" si="3"/>
        <v>-2.2152453581919973E-5</v>
      </c>
      <c r="M23" s="2">
        <v>941.86988144179554</v>
      </c>
      <c r="N23" s="2">
        <v>7.7130617931952068E-3</v>
      </c>
    </row>
    <row r="24" spans="1:14" x14ac:dyDescent="0.15">
      <c r="A24" s="1">
        <v>-0.48999999999999844</v>
      </c>
      <c r="B24" s="1">
        <v>-0.05</v>
      </c>
      <c r="C24" s="2">
        <f t="shared" si="0"/>
        <v>-1.6180161141196621</v>
      </c>
      <c r="D24" s="2">
        <f t="shared" si="1"/>
        <v>-5.2083333333333333E-4</v>
      </c>
      <c r="E24" s="2">
        <f t="shared" si="2"/>
        <v>-1.617173397393558</v>
      </c>
      <c r="F24" s="2">
        <f t="shared" si="3"/>
        <v>-5.0901602691405556E-4</v>
      </c>
      <c r="M24" s="2">
        <v>943.61518045832793</v>
      </c>
      <c r="N24" s="2">
        <v>8.454636431201791E-3</v>
      </c>
    </row>
    <row r="25" spans="1:14" x14ac:dyDescent="0.15">
      <c r="A25" s="1">
        <v>-0.35999999999999943</v>
      </c>
      <c r="B25" s="1">
        <v>-3.9E-2</v>
      </c>
      <c r="C25" s="2">
        <f t="shared" si="0"/>
        <v>-1.1887465328226108</v>
      </c>
      <c r="D25" s="2">
        <f t="shared" si="1"/>
        <v>-4.0624999999999998E-4</v>
      </c>
      <c r="E25" s="2">
        <f t="shared" si="2"/>
        <v>-1.1882636045436514</v>
      </c>
      <c r="F25" s="2">
        <f t="shared" si="3"/>
        <v>-3.9755075536314387E-4</v>
      </c>
      <c r="M25" s="2">
        <v>942.16310386672831</v>
      </c>
      <c r="N25" s="2">
        <v>8.3825681098872069E-3</v>
      </c>
    </row>
    <row r="26" spans="1:14" x14ac:dyDescent="0.15">
      <c r="A26" s="1">
        <v>-0.79999999999999716</v>
      </c>
      <c r="B26" s="1">
        <v>-4.2000000000000003E-2</v>
      </c>
      <c r="C26" s="2">
        <f t="shared" si="0"/>
        <v>-2.6416589618280186</v>
      </c>
      <c r="D26" s="2">
        <f t="shared" si="1"/>
        <v>-4.3750000000000001E-4</v>
      </c>
      <c r="E26" s="2">
        <f t="shared" si="2"/>
        <v>-2.6405032360322189</v>
      </c>
      <c r="F26" s="2">
        <f t="shared" si="3"/>
        <v>-4.1808064988308673E-4</v>
      </c>
      <c r="M26" s="2">
        <v>944.82227826575092</v>
      </c>
      <c r="N26" s="2">
        <v>8.4458546446777825E-3</v>
      </c>
    </row>
    <row r="27" spans="1:14" x14ac:dyDescent="0.15">
      <c r="A27" s="1">
        <v>-1.4299999999999997</v>
      </c>
      <c r="B27" s="1">
        <v>-5.3999999999999999E-2</v>
      </c>
      <c r="C27" s="2">
        <f t="shared" si="0"/>
        <v>-4.7219653942675999</v>
      </c>
      <c r="D27" s="2">
        <f t="shared" si="1"/>
        <v>-5.6249999999999996E-4</v>
      </c>
      <c r="E27" s="2">
        <f t="shared" si="2"/>
        <v>-4.7193092887333243</v>
      </c>
      <c r="F27" s="2">
        <f t="shared" si="3"/>
        <v>-5.2777505489474854E-4</v>
      </c>
      <c r="M27" s="2">
        <v>948.61692986945798</v>
      </c>
      <c r="N27" s="2">
        <v>9.1719882475323009E-3</v>
      </c>
    </row>
    <row r="28" spans="1:14" x14ac:dyDescent="0.15">
      <c r="A28" s="1">
        <v>-1.5299999999999976</v>
      </c>
      <c r="B28" s="1">
        <v>-4.2000000000000003E-2</v>
      </c>
      <c r="C28" s="2">
        <f t="shared" si="0"/>
        <v>-5.0521727644960954</v>
      </c>
      <c r="D28" s="2">
        <f t="shared" si="1"/>
        <v>-4.3750000000000001E-4</v>
      </c>
      <c r="E28" s="2">
        <f t="shared" si="2"/>
        <v>-5.0499624389116287</v>
      </c>
      <c r="F28" s="2">
        <f t="shared" si="3"/>
        <v>-4.002731383205109E-4</v>
      </c>
      <c r="M28" s="2">
        <v>947.05518487485142</v>
      </c>
      <c r="N28" s="2">
        <v>9.6992685901152419E-3</v>
      </c>
    </row>
    <row r="29" spans="1:14" x14ac:dyDescent="0.15">
      <c r="A29" s="1">
        <v>-1.2699999999999996</v>
      </c>
      <c r="B29" s="1">
        <v>-3.1E-2</v>
      </c>
      <c r="C29" s="2">
        <f t="shared" si="0"/>
        <v>-4.1936336019019933</v>
      </c>
      <c r="D29" s="2">
        <f t="shared" si="1"/>
        <v>-3.2291666666666666E-4</v>
      </c>
      <c r="E29" s="2">
        <f t="shared" si="2"/>
        <v>-4.1922794077180461</v>
      </c>
      <c r="F29" s="2">
        <f t="shared" si="3"/>
        <v>-2.9198862413161485E-4</v>
      </c>
      <c r="M29" s="2">
        <v>948.15671641791039</v>
      </c>
      <c r="N29" s="2">
        <v>9.9697570464534133E-3</v>
      </c>
    </row>
    <row r="30" spans="1:14" x14ac:dyDescent="0.15">
      <c r="A30" s="1">
        <v>-1.1199999999999974</v>
      </c>
      <c r="B30" s="1">
        <v>-4.0000000000000001E-3</v>
      </c>
      <c r="C30" s="2">
        <f t="shared" si="0"/>
        <v>-3.6983225465592313</v>
      </c>
      <c r="D30" s="2">
        <f t="shared" si="1"/>
        <v>-4.1666666666666665E-5</v>
      </c>
      <c r="E30" s="2">
        <f t="shared" si="2"/>
        <v>-3.6981684497864578</v>
      </c>
      <c r="F30" s="2">
        <f t="shared" si="3"/>
        <v>-1.4346421116133302E-5</v>
      </c>
      <c r="M30" s="2">
        <v>946.85743021617589</v>
      </c>
      <c r="N30" s="2">
        <v>1.0061695516050483E-2</v>
      </c>
    </row>
    <row r="31" spans="1:14" x14ac:dyDescent="0.15">
      <c r="A31" s="1">
        <v>-0.77999999999999758</v>
      </c>
      <c r="B31" s="1">
        <v>-1.9E-2</v>
      </c>
      <c r="C31" s="2">
        <f t="shared" si="0"/>
        <v>-2.5756174877823197</v>
      </c>
      <c r="D31" s="2">
        <f t="shared" si="1"/>
        <v>-1.9791666666666666E-4</v>
      </c>
      <c r="E31" s="2">
        <f t="shared" si="2"/>
        <v>-2.5751077301545293</v>
      </c>
      <c r="F31" s="2">
        <f t="shared" si="3"/>
        <v>-1.7890905061938582E-4</v>
      </c>
      <c r="M31" s="2">
        <v>944.08795692444869</v>
      </c>
      <c r="N31" s="2">
        <v>1.0638500641424978E-2</v>
      </c>
    </row>
    <row r="32" spans="1:14" x14ac:dyDescent="0.15">
      <c r="A32" s="1">
        <v>1.0500000000000007</v>
      </c>
      <c r="B32" s="1">
        <v>0</v>
      </c>
      <c r="C32" s="2">
        <f t="shared" si="0"/>
        <v>3.4671773873992895</v>
      </c>
      <c r="D32" s="2">
        <f t="shared" si="1"/>
        <v>0</v>
      </c>
      <c r="E32" s="2">
        <f t="shared" si="2"/>
        <v>3.4671773873992895</v>
      </c>
      <c r="F32" s="2">
        <f t="shared" si="3"/>
        <v>-2.5613544028362497E-5</v>
      </c>
      <c r="M32" s="2">
        <v>949.19349395170184</v>
      </c>
      <c r="N32" s="2">
        <v>1.3061680458914239E-2</v>
      </c>
    </row>
    <row r="33" spans="1:14" x14ac:dyDescent="0.15">
      <c r="A33" s="1">
        <v>1.6400000000000006</v>
      </c>
      <c r="B33" s="1">
        <v>0</v>
      </c>
      <c r="C33" s="2">
        <f t="shared" si="0"/>
        <v>5.4154008717474591</v>
      </c>
      <c r="D33" s="2">
        <f t="shared" si="1"/>
        <v>0</v>
      </c>
      <c r="E33" s="2">
        <f t="shared" si="2"/>
        <v>5.4154008717474591</v>
      </c>
      <c r="F33" s="2">
        <f t="shared" si="3"/>
        <v>-4.0005916387156642E-5</v>
      </c>
      <c r="M33" s="2">
        <v>951.21074315920407</v>
      </c>
      <c r="N33" s="2">
        <v>1.26151602651862E-2</v>
      </c>
    </row>
    <row r="34" spans="1:14" x14ac:dyDescent="0.15">
      <c r="A34" s="1">
        <v>3.0600000000000005</v>
      </c>
      <c r="B34" s="1">
        <v>0</v>
      </c>
      <c r="C34" s="2">
        <f t="shared" si="0"/>
        <v>10.104345528992209</v>
      </c>
      <c r="D34" s="2">
        <f t="shared" si="1"/>
        <v>0</v>
      </c>
      <c r="E34" s="2">
        <f t="shared" si="2"/>
        <v>10.104345528992209</v>
      </c>
      <c r="F34" s="2">
        <f t="shared" si="3"/>
        <v>-7.4645185454084951E-5</v>
      </c>
      <c r="M34" s="2">
        <v>949.97588041540098</v>
      </c>
      <c r="N34" s="2">
        <v>1.1708255549047511E-2</v>
      </c>
    </row>
    <row r="35" spans="1:14" x14ac:dyDescent="0.15">
      <c r="A35" s="1">
        <v>3.740000000000002</v>
      </c>
      <c r="B35" s="1">
        <v>-2.7E-2</v>
      </c>
      <c r="C35" s="2">
        <f t="shared" si="0"/>
        <v>12.349755646546038</v>
      </c>
      <c r="D35" s="2">
        <f t="shared" si="1"/>
        <v>-2.8124999999999998E-4</v>
      </c>
      <c r="E35" s="2">
        <f t="shared" si="2"/>
        <v>12.346282277770447</v>
      </c>
      <c r="F35" s="2">
        <f t="shared" si="3"/>
        <v>-3.7252256264247842E-4</v>
      </c>
      <c r="M35" s="2">
        <v>948.72903492768455</v>
      </c>
      <c r="N35" s="2">
        <v>1.2036393430502598E-2</v>
      </c>
    </row>
    <row r="36" spans="1:14" x14ac:dyDescent="0.15">
      <c r="A36" s="1">
        <v>4.120000000000001</v>
      </c>
      <c r="B36" s="1">
        <v>0</v>
      </c>
      <c r="C36" s="2">
        <f t="shared" si="0"/>
        <v>13.604543653414348</v>
      </c>
      <c r="D36" s="2">
        <f t="shared" si="1"/>
        <v>0</v>
      </c>
      <c r="E36" s="2">
        <f t="shared" si="2"/>
        <v>13.604543653414348</v>
      </c>
      <c r="F36" s="2">
        <f t="shared" si="3"/>
        <v>-1.0050266799700327E-4</v>
      </c>
      <c r="M36" s="2">
        <v>951.5721527181571</v>
      </c>
      <c r="N36" s="2">
        <v>1.5385877176263846E-2</v>
      </c>
    </row>
    <row r="37" spans="1:14" x14ac:dyDescent="0.15">
      <c r="A37" s="1">
        <v>4.6400000000000006</v>
      </c>
      <c r="B37" s="1">
        <v>-4.0000000000000001E-3</v>
      </c>
      <c r="C37" s="2">
        <f t="shared" si="0"/>
        <v>15.321621978602566</v>
      </c>
      <c r="D37" s="2">
        <f t="shared" si="1"/>
        <v>-4.1666666666666665E-5</v>
      </c>
      <c r="E37" s="2">
        <f t="shared" si="2"/>
        <v>15.320983577686791</v>
      </c>
      <c r="F37" s="2">
        <f t="shared" si="3"/>
        <v>-1.5485500550029317E-4</v>
      </c>
      <c r="M37" s="2">
        <v>950.82069739796589</v>
      </c>
      <c r="N37" s="2">
        <v>1.3132144452242953E-2</v>
      </c>
    </row>
    <row r="38" spans="1:14" x14ac:dyDescent="0.15">
      <c r="A38" s="1">
        <v>4.6500000000000021</v>
      </c>
      <c r="B38" s="1">
        <v>-1.4999999999999999E-2</v>
      </c>
      <c r="C38" s="2">
        <f t="shared" si="0"/>
        <v>15.35464271562542</v>
      </c>
      <c r="D38" s="2">
        <f t="shared" si="1"/>
        <v>-1.5625E-4</v>
      </c>
      <c r="E38" s="2">
        <f t="shared" si="2"/>
        <v>15.352243552701104</v>
      </c>
      <c r="F38" s="2">
        <f t="shared" si="3"/>
        <v>-2.6969361757139614E-4</v>
      </c>
      <c r="M38" s="2">
        <v>952.12744353453968</v>
      </c>
      <c r="N38" s="2">
        <v>1.3400220538987328E-2</v>
      </c>
    </row>
    <row r="39" spans="1:14" x14ac:dyDescent="0.15">
      <c r="A39" s="1">
        <v>5.1600000000000019</v>
      </c>
      <c r="B39" s="1">
        <v>0</v>
      </c>
      <c r="C39" s="2">
        <f t="shared" si="0"/>
        <v>17.038700303790787</v>
      </c>
      <c r="D39" s="2">
        <f t="shared" si="1"/>
        <v>0</v>
      </c>
      <c r="E39" s="2">
        <f t="shared" si="2"/>
        <v>17.038700303790787</v>
      </c>
      <c r="F39" s="2">
        <f t="shared" si="3"/>
        <v>-1.2587227351080994E-4</v>
      </c>
      <c r="M39" s="2">
        <v>954.67059751023646</v>
      </c>
      <c r="N39" s="2">
        <v>1.3505138440769318E-2</v>
      </c>
    </row>
    <row r="40" spans="1:14" x14ac:dyDescent="0.15">
      <c r="A40" s="1">
        <v>5.8500000000000014</v>
      </c>
      <c r="B40" s="1">
        <v>0</v>
      </c>
      <c r="C40" s="2">
        <f t="shared" si="0"/>
        <v>19.317131158367463</v>
      </c>
      <c r="D40" s="2">
        <f t="shared" si="1"/>
        <v>0</v>
      </c>
      <c r="E40" s="2">
        <f t="shared" si="2"/>
        <v>19.317131158367463</v>
      </c>
      <c r="F40" s="2">
        <f t="shared" si="3"/>
        <v>-1.4270403101516242E-4</v>
      </c>
      <c r="M40" s="2">
        <v>950.37759866321062</v>
      </c>
      <c r="N40" s="2">
        <v>1.3772540438215904E-2</v>
      </c>
    </row>
    <row r="41" spans="1:14" x14ac:dyDescent="0.15">
      <c r="A41" s="1">
        <v>6.5300000000000011</v>
      </c>
      <c r="B41" s="1">
        <v>0</v>
      </c>
      <c r="C41" s="2">
        <f t="shared" si="0"/>
        <v>21.562541275921284</v>
      </c>
      <c r="D41" s="2">
        <f t="shared" si="1"/>
        <v>0</v>
      </c>
      <c r="E41" s="2">
        <f t="shared" si="2"/>
        <v>21.562541275921284</v>
      </c>
      <c r="F41" s="2">
        <f t="shared" si="3"/>
        <v>-1.5929185000495907E-4</v>
      </c>
      <c r="M41" s="2">
        <v>954.98528513406427</v>
      </c>
      <c r="N41" s="2">
        <v>1.365699949859123E-2</v>
      </c>
    </row>
    <row r="42" spans="1:14" x14ac:dyDescent="0.15">
      <c r="A42" s="1">
        <v>6.8300000000000018</v>
      </c>
      <c r="B42" s="1">
        <v>0</v>
      </c>
      <c r="C42" s="2">
        <f t="shared" si="0"/>
        <v>22.553163386606798</v>
      </c>
      <c r="D42" s="2">
        <f t="shared" si="1"/>
        <v>0</v>
      </c>
      <c r="E42" s="2">
        <f t="shared" si="2"/>
        <v>22.553163386606798</v>
      </c>
      <c r="F42" s="2">
        <f t="shared" si="3"/>
        <v>-1.6661000544163407E-4</v>
      </c>
      <c r="M42" s="2">
        <v>954.59912825254264</v>
      </c>
      <c r="N42" s="2">
        <v>1.4532796512193231E-2</v>
      </c>
    </row>
    <row r="43" spans="1:14" x14ac:dyDescent="0.15">
      <c r="A43" s="1">
        <v>7.0800000000000018</v>
      </c>
      <c r="B43" s="1">
        <v>-4.0000000000000001E-3</v>
      </c>
      <c r="C43" s="2">
        <f t="shared" si="0"/>
        <v>23.378681812178055</v>
      </c>
      <c r="D43" s="2">
        <f t="shared" si="1"/>
        <v>-4.1666666666666665E-5</v>
      </c>
      <c r="E43" s="2">
        <f t="shared" si="2"/>
        <v>23.377707700435881</v>
      </c>
      <c r="F43" s="2">
        <f t="shared" si="3"/>
        <v>-2.1437600305191645E-4</v>
      </c>
      <c r="M43" s="2">
        <v>957.16188588308455</v>
      </c>
      <c r="N43" s="2">
        <v>1.4832471208084657E-2</v>
      </c>
    </row>
    <row r="44" spans="1:14" x14ac:dyDescent="0.15">
      <c r="A44" s="1">
        <v>8.0300000000000011</v>
      </c>
      <c r="B44" s="1">
        <v>4.0000000000000001E-3</v>
      </c>
      <c r="C44" s="2">
        <f t="shared" si="0"/>
        <v>26.515651829348837</v>
      </c>
      <c r="D44" s="2">
        <f t="shared" si="1"/>
        <v>4.1666666666666665E-5</v>
      </c>
      <c r="E44" s="2">
        <f t="shared" si="2"/>
        <v>26.516756648175061</v>
      </c>
      <c r="F44" s="2">
        <f t="shared" si="3"/>
        <v>-1.5421682855306011E-4</v>
      </c>
      <c r="M44" s="2">
        <v>953.35062828831508</v>
      </c>
      <c r="N44" s="2">
        <v>1.5967786923362561E-2</v>
      </c>
    </row>
    <row r="45" spans="1:14" x14ac:dyDescent="0.15">
      <c r="A45" s="1">
        <v>8.5500000000000007</v>
      </c>
      <c r="B45" s="1">
        <v>-8.0000000000000002E-3</v>
      </c>
      <c r="C45" s="2">
        <f t="shared" si="0"/>
        <v>28.232730154537052</v>
      </c>
      <c r="D45" s="2">
        <f t="shared" si="1"/>
        <v>-8.3333333333333331E-5</v>
      </c>
      <c r="E45" s="2">
        <f t="shared" si="2"/>
        <v>28.230377427024173</v>
      </c>
      <c r="F45" s="2">
        <f t="shared" si="3"/>
        <v>-2.9190423569369704E-4</v>
      </c>
      <c r="M45" s="2">
        <v>958.21902035728442</v>
      </c>
      <c r="N45" s="2">
        <v>1.6291382217796236E-2</v>
      </c>
    </row>
    <row r="46" spans="1:14" x14ac:dyDescent="0.15">
      <c r="A46" s="1">
        <v>9.120000000000001</v>
      </c>
      <c r="B46" s="1">
        <v>-1.9E-2</v>
      </c>
      <c r="C46" s="2">
        <f t="shared" si="0"/>
        <v>30.114912164839527</v>
      </c>
      <c r="D46" s="2">
        <f t="shared" si="1"/>
        <v>-1.9791666666666666E-4</v>
      </c>
      <c r="E46" s="2">
        <f t="shared" si="2"/>
        <v>30.108951921806902</v>
      </c>
      <c r="F46" s="2">
        <f t="shared" si="3"/>
        <v>-4.204081800296606E-4</v>
      </c>
      <c r="M46" s="2">
        <v>959.56158780213968</v>
      </c>
      <c r="N46" s="2">
        <v>1.5881932150959396E-2</v>
      </c>
    </row>
    <row r="47" spans="1:14" x14ac:dyDescent="0.15">
      <c r="A47" s="1">
        <v>10.010000000000002</v>
      </c>
      <c r="B47" s="1">
        <v>-4.0000000000000001E-3</v>
      </c>
      <c r="C47" s="2">
        <f t="shared" si="0"/>
        <v>33.053757759873207</v>
      </c>
      <c r="D47" s="2">
        <f t="shared" si="1"/>
        <v>-4.1666666666666665E-5</v>
      </c>
      <c r="E47" s="2">
        <f t="shared" si="2"/>
        <v>33.052380519966547</v>
      </c>
      <c r="F47" s="2">
        <f t="shared" si="3"/>
        <v>-2.8584998781677556E-4</v>
      </c>
      <c r="M47" s="2">
        <v>956.42754975124387</v>
      </c>
      <c r="N47" s="2">
        <v>1.919007122909594E-2</v>
      </c>
    </row>
    <row r="48" spans="1:14" x14ac:dyDescent="0.15">
      <c r="A48" s="1">
        <v>10.450000000000001</v>
      </c>
      <c r="B48" s="1">
        <v>-8.0000000000000002E-3</v>
      </c>
      <c r="C48" s="2">
        <f t="shared" si="0"/>
        <v>34.506670188878623</v>
      </c>
      <c r="D48" s="2">
        <f t="shared" si="1"/>
        <v>-8.3333333333333331E-5</v>
      </c>
      <c r="E48" s="2">
        <f t="shared" si="2"/>
        <v>34.50379463302955</v>
      </c>
      <c r="F48" s="2">
        <f t="shared" si="3"/>
        <v>-3.3825255345930534E-4</v>
      </c>
      <c r="M48" s="2">
        <v>961.0887714359618</v>
      </c>
      <c r="N48" s="2">
        <v>1.7294974352869058E-2</v>
      </c>
    </row>
    <row r="49" spans="1:14" x14ac:dyDescent="0.15">
      <c r="A49" s="1">
        <v>11.150000000000002</v>
      </c>
      <c r="B49" s="1">
        <v>0</v>
      </c>
      <c r="C49" s="2">
        <f t="shared" si="0"/>
        <v>36.818121780478151</v>
      </c>
      <c r="D49" s="2">
        <f t="shared" si="1"/>
        <v>0</v>
      </c>
      <c r="E49" s="2">
        <f t="shared" si="2"/>
        <v>36.818121780478151</v>
      </c>
      <c r="F49" s="2">
        <f t="shared" si="3"/>
        <v>-2.7199144372975402E-4</v>
      </c>
      <c r="M49" s="2">
        <v>955.78558397173424</v>
      </c>
      <c r="N49" s="2">
        <v>1.7056764928659322E-2</v>
      </c>
    </row>
    <row r="50" spans="1:14" x14ac:dyDescent="0.15">
      <c r="A50" s="1">
        <v>11.05</v>
      </c>
      <c r="B50" s="1">
        <v>-8.0000000000000002E-3</v>
      </c>
      <c r="C50" s="2">
        <f t="shared" si="0"/>
        <v>36.487914410249637</v>
      </c>
      <c r="D50" s="2">
        <f t="shared" si="1"/>
        <v>-8.3333333333333331E-5</v>
      </c>
      <c r="E50" s="2">
        <f t="shared" si="2"/>
        <v>36.484873750715451</v>
      </c>
      <c r="F50" s="2">
        <f t="shared" si="3"/>
        <v>-3.5288886433265524E-4</v>
      </c>
      <c r="M50" s="2">
        <v>959.70172368247268</v>
      </c>
      <c r="N50" s="2">
        <v>1.7304975831965844E-2</v>
      </c>
    </row>
    <row r="51" spans="1:14" x14ac:dyDescent="0.15">
      <c r="A51" s="1">
        <v>12.100000000000001</v>
      </c>
      <c r="B51" s="1">
        <v>-8.0000000000000002E-3</v>
      </c>
      <c r="C51" s="2">
        <f t="shared" si="0"/>
        <v>39.955091797648933</v>
      </c>
      <c r="D51" s="2">
        <f t="shared" si="1"/>
        <v>-8.3333333333333331E-5</v>
      </c>
      <c r="E51" s="2">
        <f t="shared" si="2"/>
        <v>39.951762206665798</v>
      </c>
      <c r="F51" s="2">
        <f t="shared" si="3"/>
        <v>-3.7850240836101781E-4</v>
      </c>
      <c r="M51" s="2">
        <v>958.80893169660555</v>
      </c>
      <c r="N51" s="2">
        <v>1.7475202369861668E-2</v>
      </c>
    </row>
    <row r="52" spans="1:14" x14ac:dyDescent="0.15">
      <c r="A52" s="1">
        <v>13.350000000000001</v>
      </c>
      <c r="B52" s="1">
        <v>-4.0000000000000001E-3</v>
      </c>
      <c r="C52" s="2">
        <f t="shared" si="0"/>
        <v>44.082683925505229</v>
      </c>
      <c r="D52" s="2">
        <f t="shared" si="1"/>
        <v>-4.1666666666666665E-5</v>
      </c>
      <c r="E52" s="2">
        <f t="shared" si="2"/>
        <v>44.080847147008328</v>
      </c>
      <c r="F52" s="2">
        <f t="shared" si="3"/>
        <v>-3.6732545167842388E-4</v>
      </c>
      <c r="M52" s="2">
        <v>963.49726753401148</v>
      </c>
      <c r="N52" s="2">
        <v>1.8699676841084339E-2</v>
      </c>
    </row>
    <row r="53" spans="1:14" x14ac:dyDescent="0.15">
      <c r="A53" s="1">
        <v>13.540000000000001</v>
      </c>
      <c r="B53" s="1">
        <v>0</v>
      </c>
      <c r="C53" s="2">
        <f t="shared" si="0"/>
        <v>44.710077928939384</v>
      </c>
      <c r="D53" s="2">
        <f t="shared" si="1"/>
        <v>0</v>
      </c>
      <c r="E53" s="2">
        <f t="shared" si="2"/>
        <v>44.710077928939384</v>
      </c>
      <c r="F53" s="2">
        <f t="shared" si="3"/>
        <v>-3.3029274870859809E-4</v>
      </c>
      <c r="M53" s="2">
        <v>962.33092694712275</v>
      </c>
      <c r="N53" s="2">
        <v>1.8196776423473292E-2</v>
      </c>
    </row>
    <row r="54" spans="1:14" x14ac:dyDescent="0.15">
      <c r="A54" s="1">
        <v>14.660000000000002</v>
      </c>
      <c r="B54" s="1">
        <v>1.2E-2</v>
      </c>
      <c r="C54" s="2">
        <f t="shared" si="0"/>
        <v>48.408400475498624</v>
      </c>
      <c r="D54" s="2">
        <f t="shared" si="1"/>
        <v>1.25E-4</v>
      </c>
      <c r="E54" s="2">
        <f t="shared" si="2"/>
        <v>48.414451525558057</v>
      </c>
      <c r="F54" s="2">
        <f t="shared" si="3"/>
        <v>-2.3262167418794006E-4</v>
      </c>
      <c r="M54" s="2">
        <v>959.65325749570729</v>
      </c>
      <c r="N54" s="2">
        <v>1.8533096481536473E-2</v>
      </c>
    </row>
    <row r="55" spans="1:14" x14ac:dyDescent="0.15">
      <c r="A55" s="1">
        <v>15.030000000000001</v>
      </c>
      <c r="B55" s="1">
        <v>1.2E-2</v>
      </c>
      <c r="C55" s="2">
        <f t="shared" si="0"/>
        <v>49.630167745344089</v>
      </c>
      <c r="D55" s="2">
        <f t="shared" si="1"/>
        <v>1.25E-4</v>
      </c>
      <c r="E55" s="2">
        <f t="shared" si="2"/>
        <v>49.636371516312252</v>
      </c>
      <c r="F55" s="2">
        <f t="shared" si="3"/>
        <v>-2.4164739922650588E-4</v>
      </c>
      <c r="M55" s="2">
        <v>963.82517101990061</v>
      </c>
      <c r="N55" s="2">
        <v>2.1769854608634676E-2</v>
      </c>
    </row>
    <row r="56" spans="1:14" x14ac:dyDescent="0.15">
      <c r="A56" s="1">
        <v>15.760000000000002</v>
      </c>
      <c r="B56" s="1">
        <v>4.0000000000000001E-3</v>
      </c>
      <c r="C56" s="2">
        <f t="shared" si="0"/>
        <v>52.040681548012159</v>
      </c>
      <c r="D56" s="2">
        <f t="shared" si="1"/>
        <v>4.1666666666666665E-5</v>
      </c>
      <c r="E56" s="2">
        <f t="shared" si="2"/>
        <v>52.042849909743332</v>
      </c>
      <c r="F56" s="2">
        <f t="shared" si="3"/>
        <v>-3.4278130030471909E-4</v>
      </c>
      <c r="M56" s="2">
        <v>964.1103931393917</v>
      </c>
      <c r="N56" s="2">
        <v>2.1533360766622031E-2</v>
      </c>
    </row>
    <row r="57" spans="1:14" x14ac:dyDescent="0.15">
      <c r="A57" s="1">
        <v>16.650000000000002</v>
      </c>
      <c r="B57" s="1">
        <v>1.4999999999999999E-2</v>
      </c>
      <c r="C57" s="2">
        <f t="shared" si="0"/>
        <v>54.97952714304585</v>
      </c>
      <c r="D57" s="2">
        <f t="shared" si="1"/>
        <v>1.5625E-4</v>
      </c>
      <c r="E57" s="2">
        <f t="shared" si="2"/>
        <v>54.988117694161957</v>
      </c>
      <c r="F57" s="2">
        <f t="shared" si="3"/>
        <v>-2.4991983249521559E-4</v>
      </c>
      <c r="M57" s="2">
        <v>966.79970893596192</v>
      </c>
      <c r="N57" s="2">
        <v>1.9186951423428147E-2</v>
      </c>
    </row>
    <row r="58" spans="1:14" x14ac:dyDescent="0.15">
      <c r="A58" s="1">
        <v>17.37</v>
      </c>
      <c r="B58" s="1">
        <v>1.4999999999999999E-2</v>
      </c>
      <c r="C58" s="2">
        <f t="shared" si="0"/>
        <v>57.357020208691061</v>
      </c>
      <c r="D58" s="2">
        <f t="shared" si="1"/>
        <v>1.5625E-4</v>
      </c>
      <c r="E58" s="2">
        <f t="shared" si="2"/>
        <v>57.365982243098671</v>
      </c>
      <c r="F58" s="2">
        <f t="shared" si="3"/>
        <v>-2.6748340554323544E-4</v>
      </c>
      <c r="M58" s="2">
        <v>963.16323491777837</v>
      </c>
      <c r="N58" s="2">
        <v>1.9805602202282314E-2</v>
      </c>
    </row>
    <row r="59" spans="1:14" x14ac:dyDescent="0.15">
      <c r="A59" s="1">
        <v>17.630000000000003</v>
      </c>
      <c r="B59" s="1">
        <v>8.0000000000000002E-3</v>
      </c>
      <c r="C59" s="2">
        <f t="shared" si="0"/>
        <v>58.215559371285181</v>
      </c>
      <c r="D59" s="2">
        <f t="shared" si="1"/>
        <v>8.3333333333333331E-5</v>
      </c>
      <c r="E59" s="2">
        <f t="shared" si="2"/>
        <v>58.220410667899458</v>
      </c>
      <c r="F59" s="2">
        <f t="shared" si="3"/>
        <v>-3.4673373985783174E-4</v>
      </c>
      <c r="M59" s="2">
        <v>968.86673449676414</v>
      </c>
      <c r="N59" s="2">
        <v>2.1499209374584216E-2</v>
      </c>
    </row>
    <row r="60" spans="1:14" x14ac:dyDescent="0.15">
      <c r="A60" s="1">
        <v>18.03</v>
      </c>
      <c r="B60" s="1">
        <v>1.2E-2</v>
      </c>
      <c r="C60" s="2">
        <f t="shared" si="0"/>
        <v>59.536388852199188</v>
      </c>
      <c r="D60" s="2">
        <f t="shared" si="1"/>
        <v>1.25E-4</v>
      </c>
      <c r="E60" s="2">
        <f t="shared" si="2"/>
        <v>59.543830900805709</v>
      </c>
      <c r="F60" s="2">
        <f t="shared" si="3"/>
        <v>-3.1482895359325575E-4</v>
      </c>
      <c r="M60" s="2">
        <v>966.67691169429395</v>
      </c>
      <c r="N60" s="2">
        <v>2.0331647489435715E-2</v>
      </c>
    </row>
    <row r="61" spans="1:14" x14ac:dyDescent="0.15">
      <c r="A61" s="1">
        <v>17.71</v>
      </c>
      <c r="B61" s="1">
        <v>1.4999999999999999E-2</v>
      </c>
      <c r="C61" s="2">
        <f t="shared" si="0"/>
        <v>58.479725267467977</v>
      </c>
      <c r="D61" s="2">
        <f t="shared" si="1"/>
        <v>1.5625E-4</v>
      </c>
      <c r="E61" s="2">
        <f t="shared" si="2"/>
        <v>58.488862724541022</v>
      </c>
      <c r="F61" s="2">
        <f t="shared" si="3"/>
        <v>-2.7577731503813382E-4</v>
      </c>
      <c r="M61" s="2">
        <v>964.65393923634053</v>
      </c>
      <c r="N61" s="2">
        <v>2.0784978450670892E-2</v>
      </c>
    </row>
    <row r="62" spans="1:14" x14ac:dyDescent="0.15">
      <c r="A62" s="1">
        <v>18.32</v>
      </c>
      <c r="B62" s="1">
        <v>1.4999999999999999E-2</v>
      </c>
      <c r="C62" s="2">
        <f t="shared" si="0"/>
        <v>60.493990225861843</v>
      </c>
      <c r="D62" s="2">
        <f t="shared" si="1"/>
        <v>1.5625E-4</v>
      </c>
      <c r="E62" s="2">
        <f t="shared" si="2"/>
        <v>60.503442411834641</v>
      </c>
      <c r="F62" s="2">
        <f t="shared" si="3"/>
        <v>-2.9065756442603959E-4</v>
      </c>
      <c r="M62" s="2">
        <v>967.49802185147269</v>
      </c>
      <c r="N62" s="2">
        <v>2.2100158421185713E-2</v>
      </c>
    </row>
    <row r="63" spans="1:14" x14ac:dyDescent="0.15">
      <c r="A63" s="1">
        <v>18.32</v>
      </c>
      <c r="B63" s="1">
        <v>8.0000000000000002E-3</v>
      </c>
      <c r="C63" s="2">
        <f t="shared" si="0"/>
        <v>60.493990225861843</v>
      </c>
      <c r="D63" s="2">
        <f t="shared" si="1"/>
        <v>8.3333333333333331E-5</v>
      </c>
      <c r="E63" s="2">
        <f t="shared" si="2"/>
        <v>60.499031391714006</v>
      </c>
      <c r="F63" s="2">
        <f t="shared" si="3"/>
        <v>-3.6356549736218415E-4</v>
      </c>
      <c r="M63" s="2">
        <v>969.80739416853794</v>
      </c>
      <c r="N63" s="2">
        <v>2.1410892504957743E-2</v>
      </c>
    </row>
    <row r="64" spans="1:14" x14ac:dyDescent="0.15">
      <c r="A64" s="1">
        <v>18.32</v>
      </c>
      <c r="B64" s="1">
        <v>1.2E-2</v>
      </c>
      <c r="C64" s="2">
        <f t="shared" si="0"/>
        <v>60.493990225861843</v>
      </c>
      <c r="D64" s="2">
        <f t="shared" si="1"/>
        <v>1.25E-4</v>
      </c>
      <c r="E64" s="2">
        <f t="shared" si="2"/>
        <v>60.501551974640073</v>
      </c>
      <c r="F64" s="2">
        <f t="shared" si="3"/>
        <v>-3.2190317051537494E-4</v>
      </c>
      <c r="M64" s="2">
        <v>970.11179996037527</v>
      </c>
      <c r="N64" s="2">
        <v>2.1724725983441846E-2</v>
      </c>
    </row>
    <row r="65" spans="1:14" x14ac:dyDescent="0.15">
      <c r="A65" s="1">
        <v>18.310000000000002</v>
      </c>
      <c r="B65" s="1">
        <v>1.2E-2</v>
      </c>
      <c r="C65" s="2">
        <f t="shared" si="0"/>
        <v>60.460969488839005</v>
      </c>
      <c r="D65" s="2">
        <f t="shared" si="1"/>
        <v>1.25E-4</v>
      </c>
      <c r="E65" s="2">
        <f t="shared" si="2"/>
        <v>60.468527110025107</v>
      </c>
      <c r="F65" s="2">
        <f t="shared" si="3"/>
        <v>-3.2165923200081913E-4</v>
      </c>
      <c r="M65" s="2">
        <v>969.60563849722621</v>
      </c>
      <c r="N65" s="2">
        <v>2.208503423328325E-2</v>
      </c>
    </row>
    <row r="66" spans="1:14" x14ac:dyDescent="0.15">
      <c r="A66" s="1">
        <v>18.34</v>
      </c>
      <c r="B66" s="1">
        <v>1.9E-2</v>
      </c>
      <c r="C66" s="2">
        <f t="shared" si="0"/>
        <v>60.560031699907547</v>
      </c>
      <c r="D66" s="2">
        <f t="shared" si="1"/>
        <v>1.9791666666666666E-4</v>
      </c>
      <c r="E66" s="2">
        <f t="shared" si="2"/>
        <v>60.572017539514817</v>
      </c>
      <c r="F66" s="2">
        <f t="shared" si="3"/>
        <v>-2.4948615194847988E-4</v>
      </c>
      <c r="M66" s="2">
        <v>971.81402858495153</v>
      </c>
      <c r="N66" s="2">
        <v>2.2384997603485834E-2</v>
      </c>
    </row>
    <row r="67" spans="1:14" x14ac:dyDescent="0.15">
      <c r="A67" s="1">
        <v>18.34</v>
      </c>
      <c r="B67" s="1">
        <v>8.0000000000000002E-3</v>
      </c>
      <c r="C67" s="2">
        <f t="shared" ref="C67:C130" si="4">A67*1000/302.84</f>
        <v>60.560031699907547</v>
      </c>
      <c r="D67" s="2">
        <f t="shared" ref="D67:D130" si="5">B67/96</f>
        <v>8.3333333333333331E-5</v>
      </c>
      <c r="E67" s="2">
        <f t="shared" ref="E67:E130" si="6">C67*(1+D67)</f>
        <v>60.565078369215883</v>
      </c>
      <c r="F67" s="2">
        <f t="shared" ref="F67:F130" si="7">LN(1+D67)-C67/135365</f>
        <v>-3.6405337439129583E-4</v>
      </c>
      <c r="M67" s="2">
        <v>968.44512951008255</v>
      </c>
      <c r="N67" s="2">
        <v>2.2724868560945546E-2</v>
      </c>
    </row>
    <row r="68" spans="1:14" x14ac:dyDescent="0.15">
      <c r="A68" s="1">
        <v>18.32</v>
      </c>
      <c r="B68" s="1">
        <v>1.2E-2</v>
      </c>
      <c r="C68" s="2">
        <f t="shared" si="4"/>
        <v>60.493990225861843</v>
      </c>
      <c r="D68" s="2">
        <f t="shared" si="5"/>
        <v>1.25E-4</v>
      </c>
      <c r="E68" s="2">
        <f t="shared" si="6"/>
        <v>60.501551974640073</v>
      </c>
      <c r="F68" s="2">
        <f t="shared" si="7"/>
        <v>-3.2190317051537494E-4</v>
      </c>
      <c r="M68" s="2">
        <v>975.19133866067898</v>
      </c>
      <c r="N68" s="2">
        <v>2.3144790391997887E-2</v>
      </c>
    </row>
    <row r="69" spans="1:14" x14ac:dyDescent="0.15">
      <c r="A69" s="1">
        <v>18.310000000000002</v>
      </c>
      <c r="B69" s="1">
        <v>1.4999999999999999E-2</v>
      </c>
      <c r="C69" s="2">
        <f t="shared" si="4"/>
        <v>60.460969488839005</v>
      </c>
      <c r="D69" s="2">
        <f t="shared" si="5"/>
        <v>1.5625E-4</v>
      </c>
      <c r="E69" s="2">
        <f t="shared" si="6"/>
        <v>60.470416515321638</v>
      </c>
      <c r="F69" s="2">
        <f t="shared" si="7"/>
        <v>-2.9041362591148383E-4</v>
      </c>
      <c r="M69" s="2">
        <v>971.57164949588343</v>
      </c>
      <c r="N69" s="2">
        <v>2.3404799595429012E-2</v>
      </c>
    </row>
    <row r="70" spans="1:14" x14ac:dyDescent="0.15">
      <c r="A70" s="1">
        <v>18.3</v>
      </c>
      <c r="B70" s="1">
        <v>1.2E-2</v>
      </c>
      <c r="C70" s="2">
        <f t="shared" si="4"/>
        <v>60.427948751816146</v>
      </c>
      <c r="D70" s="2">
        <f t="shared" si="5"/>
        <v>1.25E-4</v>
      </c>
      <c r="E70" s="2">
        <f t="shared" si="6"/>
        <v>60.43550224541012</v>
      </c>
      <c r="F70" s="2">
        <f t="shared" si="7"/>
        <v>-3.2141529348626331E-4</v>
      </c>
      <c r="M70" s="2">
        <v>975.09412698674782</v>
      </c>
      <c r="N70" s="2">
        <v>2.6671062299417264E-2</v>
      </c>
    </row>
    <row r="71" spans="1:14" x14ac:dyDescent="0.15">
      <c r="A71" s="1">
        <v>18.32</v>
      </c>
      <c r="B71" s="1">
        <v>1.4999999999999999E-2</v>
      </c>
      <c r="C71" s="2">
        <f t="shared" si="4"/>
        <v>60.493990225861843</v>
      </c>
      <c r="D71" s="2">
        <f t="shared" si="5"/>
        <v>1.5625E-4</v>
      </c>
      <c r="E71" s="2">
        <f t="shared" si="6"/>
        <v>60.503442411834641</v>
      </c>
      <c r="F71" s="2">
        <f t="shared" si="7"/>
        <v>-2.9065756442603959E-4</v>
      </c>
      <c r="M71" s="2">
        <v>977.8333639463084</v>
      </c>
      <c r="N71" s="2">
        <v>2.6377611584273729E-2</v>
      </c>
    </row>
    <row r="72" spans="1:14" x14ac:dyDescent="0.15">
      <c r="A72" s="1">
        <v>18.34</v>
      </c>
      <c r="B72" s="1">
        <v>1.9E-2</v>
      </c>
      <c r="C72" s="2">
        <f t="shared" si="4"/>
        <v>60.560031699907547</v>
      </c>
      <c r="D72" s="2">
        <f t="shared" si="5"/>
        <v>1.9791666666666666E-4</v>
      </c>
      <c r="E72" s="2">
        <f t="shared" si="6"/>
        <v>60.572017539514817</v>
      </c>
      <c r="F72" s="2">
        <f t="shared" si="7"/>
        <v>-2.4948615194847988E-4</v>
      </c>
      <c r="M72" s="2">
        <v>971.73814005195277</v>
      </c>
      <c r="N72" s="2">
        <v>2.4105467121025556E-2</v>
      </c>
    </row>
    <row r="73" spans="1:14" x14ac:dyDescent="0.15">
      <c r="A73" s="1">
        <v>18.290000000000003</v>
      </c>
      <c r="B73" s="1">
        <v>8.0000000000000002E-3</v>
      </c>
      <c r="C73" s="2">
        <f t="shared" si="4"/>
        <v>60.394928014793308</v>
      </c>
      <c r="D73" s="2">
        <f t="shared" si="5"/>
        <v>8.3333333333333331E-5</v>
      </c>
      <c r="E73" s="2">
        <f t="shared" si="6"/>
        <v>60.399960925461215</v>
      </c>
      <c r="F73" s="2">
        <f t="shared" si="7"/>
        <v>-3.6283368181851675E-4</v>
      </c>
      <c r="M73" s="2">
        <v>979.46005591511482</v>
      </c>
      <c r="N73" s="2">
        <v>2.6599304954025137E-2</v>
      </c>
    </row>
    <row r="74" spans="1:14" x14ac:dyDescent="0.15">
      <c r="A74" s="1">
        <v>18.28</v>
      </c>
      <c r="B74" s="1">
        <v>1.2E-2</v>
      </c>
      <c r="C74" s="2">
        <f t="shared" si="4"/>
        <v>60.361907277770442</v>
      </c>
      <c r="D74" s="2">
        <f t="shared" si="5"/>
        <v>1.25E-4</v>
      </c>
      <c r="E74" s="2">
        <f t="shared" si="6"/>
        <v>60.369452516180161</v>
      </c>
      <c r="F74" s="2">
        <f t="shared" si="7"/>
        <v>-3.2092741645715157E-4</v>
      </c>
      <c r="M74" s="2">
        <v>975.577577406111</v>
      </c>
      <c r="N74" s="2">
        <v>2.4982567492915358E-2</v>
      </c>
    </row>
    <row r="75" spans="1:14" x14ac:dyDescent="0.15">
      <c r="A75" s="1">
        <v>18.290000000000003</v>
      </c>
      <c r="B75" s="1">
        <v>1.4999999999999999E-2</v>
      </c>
      <c r="C75" s="2">
        <f t="shared" si="4"/>
        <v>60.394928014793308</v>
      </c>
      <c r="D75" s="2">
        <f t="shared" si="5"/>
        <v>1.5625E-4</v>
      </c>
      <c r="E75" s="2">
        <f t="shared" si="6"/>
        <v>60.404364722295625</v>
      </c>
      <c r="F75" s="2">
        <f t="shared" si="7"/>
        <v>-2.899257488823722E-4</v>
      </c>
      <c r="M75" s="2">
        <v>978.07604985305795</v>
      </c>
      <c r="N75" s="2">
        <v>2.5360836324838681E-2</v>
      </c>
    </row>
    <row r="76" spans="1:14" x14ac:dyDescent="0.15">
      <c r="A76" s="1">
        <v>18.52</v>
      </c>
      <c r="B76" s="1">
        <v>8.0000000000000002E-3</v>
      </c>
      <c r="C76" s="2">
        <f t="shared" si="4"/>
        <v>61.15440496631885</v>
      </c>
      <c r="D76" s="2">
        <f t="shared" si="5"/>
        <v>8.3333333333333331E-5</v>
      </c>
      <c r="E76" s="2">
        <f t="shared" si="6"/>
        <v>61.159501166732717</v>
      </c>
      <c r="F76" s="2">
        <f t="shared" si="7"/>
        <v>-3.6844426765330083E-4</v>
      </c>
      <c r="M76" s="2">
        <v>974.57924151367069</v>
      </c>
      <c r="N76" s="2">
        <v>2.5578778645663901E-2</v>
      </c>
    </row>
    <row r="77" spans="1:14" x14ac:dyDescent="0.15">
      <c r="A77" s="1">
        <v>18.89</v>
      </c>
      <c r="B77" s="1">
        <v>1.2E-2</v>
      </c>
      <c r="C77" s="2">
        <f t="shared" si="4"/>
        <v>62.376172236164315</v>
      </c>
      <c r="D77" s="2">
        <f t="shared" si="5"/>
        <v>1.25E-4</v>
      </c>
      <c r="E77" s="2">
        <f t="shared" si="6"/>
        <v>62.383969257693835</v>
      </c>
      <c r="F77" s="2">
        <f t="shared" si="7"/>
        <v>-3.358076658450574E-4</v>
      </c>
      <c r="M77" s="2">
        <v>979.99630167745329</v>
      </c>
      <c r="N77" s="2">
        <v>2.7497797236038166E-2</v>
      </c>
    </row>
    <row r="78" spans="1:14" x14ac:dyDescent="0.15">
      <c r="A78" s="1">
        <v>19.190000000000001</v>
      </c>
      <c r="B78" s="1">
        <v>1.9E-2</v>
      </c>
      <c r="C78" s="2">
        <f t="shared" si="4"/>
        <v>63.366794346849829</v>
      </c>
      <c r="D78" s="2">
        <f t="shared" si="5"/>
        <v>1.9791666666666666E-4</v>
      </c>
      <c r="E78" s="2">
        <f t="shared" si="6"/>
        <v>63.379335691564307</v>
      </c>
      <c r="F78" s="2">
        <f t="shared" si="7"/>
        <v>-2.7022092568572572E-4</v>
      </c>
      <c r="M78" s="2">
        <v>976.24667040901693</v>
      </c>
      <c r="N78" s="2">
        <v>2.6196172472342624E-2</v>
      </c>
    </row>
    <row r="79" spans="1:14" x14ac:dyDescent="0.15">
      <c r="A79" s="1">
        <v>19.560000000000002</v>
      </c>
      <c r="B79" s="1">
        <v>3.9E-2</v>
      </c>
      <c r="C79" s="2">
        <f t="shared" si="4"/>
        <v>64.588561616695301</v>
      </c>
      <c r="D79" s="2">
        <f t="shared" si="5"/>
        <v>4.0624999999999998E-4</v>
      </c>
      <c r="E79" s="2">
        <f t="shared" si="6"/>
        <v>64.614800719852084</v>
      </c>
      <c r="F79" s="2">
        <f t="shared" si="7"/>
        <v>-7.0976231660285836E-5</v>
      </c>
      <c r="M79" s="2">
        <v>978.89732924151383</v>
      </c>
      <c r="N79" s="2">
        <v>2.7465104517018051E-2</v>
      </c>
    </row>
    <row r="80" spans="1:14" x14ac:dyDescent="0.15">
      <c r="A80" s="1">
        <v>20.55</v>
      </c>
      <c r="B80" s="1">
        <v>1.9E-2</v>
      </c>
      <c r="C80" s="2">
        <f t="shared" si="4"/>
        <v>67.857614581957478</v>
      </c>
      <c r="D80" s="2">
        <f t="shared" si="5"/>
        <v>1.9791666666666666E-4</v>
      </c>
      <c r="E80" s="2">
        <f t="shared" si="6"/>
        <v>67.87104473484348</v>
      </c>
      <c r="F80" s="2">
        <f t="shared" si="7"/>
        <v>-3.03396563665319E-4</v>
      </c>
      <c r="M80" s="2">
        <v>985.19083750220148</v>
      </c>
      <c r="N80" s="2">
        <v>2.8473636836919922E-2</v>
      </c>
    </row>
    <row r="81" spans="1:14" x14ac:dyDescent="0.15">
      <c r="A81" s="1">
        <v>20.98</v>
      </c>
      <c r="B81" s="1">
        <v>1.4999999999999999E-2</v>
      </c>
      <c r="C81" s="2">
        <f t="shared" si="4"/>
        <v>69.277506273940034</v>
      </c>
      <c r="D81" s="2">
        <f t="shared" si="5"/>
        <v>1.5625E-4</v>
      </c>
      <c r="E81" s="2">
        <f t="shared" si="6"/>
        <v>69.288330884295348</v>
      </c>
      <c r="F81" s="2">
        <f t="shared" si="7"/>
        <v>-3.5554520929789122E-4</v>
      </c>
      <c r="M81" s="2">
        <v>979.80892000176107</v>
      </c>
      <c r="N81" s="2">
        <v>2.7306572440644786E-2</v>
      </c>
    </row>
    <row r="82" spans="1:14" x14ac:dyDescent="0.15">
      <c r="A82" s="1">
        <v>22.03</v>
      </c>
      <c r="B82" s="1">
        <v>2.3E-2</v>
      </c>
      <c r="C82" s="2">
        <f t="shared" si="4"/>
        <v>72.744683661339323</v>
      </c>
      <c r="D82" s="2">
        <f t="shared" si="5"/>
        <v>2.3958333333333332E-4</v>
      </c>
      <c r="E82" s="2">
        <f t="shared" si="6"/>
        <v>72.762112075133189</v>
      </c>
      <c r="F82" s="2">
        <f t="shared" si="7"/>
        <v>-2.9784190973679476E-4</v>
      </c>
      <c r="M82" s="2">
        <v>981.07252179368663</v>
      </c>
      <c r="N82" s="2">
        <v>2.7682643070121991E-2</v>
      </c>
    </row>
    <row r="83" spans="1:14" x14ac:dyDescent="0.15">
      <c r="A83" s="1">
        <v>22.75</v>
      </c>
      <c r="B83" s="1">
        <v>2.7E-2</v>
      </c>
      <c r="C83" s="2">
        <f t="shared" si="4"/>
        <v>75.122176726984549</v>
      </c>
      <c r="D83" s="2">
        <f t="shared" si="5"/>
        <v>2.8124999999999998E-4</v>
      </c>
      <c r="E83" s="2">
        <f t="shared" si="6"/>
        <v>75.143304839189014</v>
      </c>
      <c r="F83" s="2">
        <f t="shared" si="7"/>
        <v>-2.7374966398155214E-4</v>
      </c>
      <c r="M83" s="2">
        <v>984.9279064439969</v>
      </c>
      <c r="N83" s="2">
        <v>2.8556500055711802E-2</v>
      </c>
    </row>
    <row r="84" spans="1:14" x14ac:dyDescent="0.15">
      <c r="A84" s="1">
        <v>23.810000000000002</v>
      </c>
      <c r="B84" s="1">
        <v>2.3E-2</v>
      </c>
      <c r="C84" s="2">
        <f t="shared" si="4"/>
        <v>78.622374851406704</v>
      </c>
      <c r="D84" s="2">
        <f t="shared" si="5"/>
        <v>2.3958333333333332E-4</v>
      </c>
      <c r="E84" s="2">
        <f t="shared" si="6"/>
        <v>78.64121146204819</v>
      </c>
      <c r="F84" s="2">
        <f t="shared" si="7"/>
        <v>-3.4126296532773317E-4</v>
      </c>
      <c r="M84" s="2">
        <v>983.99902795205412</v>
      </c>
      <c r="N84" s="2">
        <v>2.8137861829857103E-2</v>
      </c>
    </row>
    <row r="85" spans="1:14" x14ac:dyDescent="0.15">
      <c r="A85" s="1">
        <v>24.39</v>
      </c>
      <c r="B85" s="1">
        <v>1.9E-2</v>
      </c>
      <c r="C85" s="2">
        <f t="shared" si="4"/>
        <v>80.537577598732014</v>
      </c>
      <c r="D85" s="2">
        <f t="shared" si="5"/>
        <v>1.9791666666666666E-4</v>
      </c>
      <c r="E85" s="2">
        <f t="shared" si="6"/>
        <v>80.553517327631752</v>
      </c>
      <c r="F85" s="2">
        <f t="shared" si="7"/>
        <v>-3.9706895325475897E-4</v>
      </c>
      <c r="M85" s="2">
        <v>983.05732606326785</v>
      </c>
      <c r="N85" s="2">
        <v>3.0440844634129119E-2</v>
      </c>
    </row>
    <row r="86" spans="1:14" x14ac:dyDescent="0.15">
      <c r="A86" s="1">
        <v>25.55</v>
      </c>
      <c r="B86" s="1">
        <v>2.7E-2</v>
      </c>
      <c r="C86" s="2">
        <f t="shared" si="4"/>
        <v>84.367983093382648</v>
      </c>
      <c r="D86" s="2">
        <f t="shared" si="5"/>
        <v>2.8124999999999998E-4</v>
      </c>
      <c r="E86" s="2">
        <f t="shared" si="6"/>
        <v>84.391711588627658</v>
      </c>
      <c r="F86" s="2">
        <f t="shared" si="7"/>
        <v>-3.4205244805718535E-4</v>
      </c>
      <c r="M86" s="2">
        <v>982.18205708184746</v>
      </c>
      <c r="N86" s="2">
        <v>2.9901305785503075E-2</v>
      </c>
    </row>
    <row r="87" spans="1:14" x14ac:dyDescent="0.15">
      <c r="A87" s="1">
        <v>26.89</v>
      </c>
      <c r="B87" s="1">
        <v>3.9E-2</v>
      </c>
      <c r="C87" s="2">
        <f t="shared" si="4"/>
        <v>88.792761854444592</v>
      </c>
      <c r="D87" s="2">
        <f t="shared" si="5"/>
        <v>4.0624999999999998E-4</v>
      </c>
      <c r="E87" s="2">
        <f t="shared" si="6"/>
        <v>88.82883391394796</v>
      </c>
      <c r="F87" s="2">
        <f t="shared" si="7"/>
        <v>-2.4978316282971142E-4</v>
      </c>
      <c r="M87" s="2">
        <v>985.66649193193336</v>
      </c>
      <c r="N87" s="2">
        <v>3.2178881064833506E-2</v>
      </c>
    </row>
    <row r="88" spans="1:14" x14ac:dyDescent="0.15">
      <c r="A88" s="1">
        <v>27.950000000000003</v>
      </c>
      <c r="B88" s="1">
        <v>3.1E-2</v>
      </c>
      <c r="C88" s="2">
        <f t="shared" si="4"/>
        <v>92.292959978866747</v>
      </c>
      <c r="D88" s="2">
        <f t="shared" si="5"/>
        <v>3.2291666666666666E-4</v>
      </c>
      <c r="E88" s="2">
        <f t="shared" si="6"/>
        <v>92.322762913859933</v>
      </c>
      <c r="F88" s="2">
        <f t="shared" si="7"/>
        <v>-3.589436078822849E-4</v>
      </c>
      <c r="M88" s="2">
        <v>988.69179269581298</v>
      </c>
      <c r="N88" s="2">
        <v>2.9854957467737465E-2</v>
      </c>
    </row>
    <row r="89" spans="1:14" x14ac:dyDescent="0.15">
      <c r="A89" s="1">
        <v>28.520000000000003</v>
      </c>
      <c r="B89" s="1">
        <v>2.3E-2</v>
      </c>
      <c r="C89" s="2">
        <f t="shared" si="4"/>
        <v>94.175141989169219</v>
      </c>
      <c r="D89" s="2">
        <f t="shared" si="5"/>
        <v>2.3958333333333332E-4</v>
      </c>
      <c r="E89" s="2">
        <f t="shared" si="6"/>
        <v>94.197704783604124</v>
      </c>
      <c r="F89" s="2">
        <f t="shared" si="7"/>
        <v>-4.561580056835306E-4</v>
      </c>
      <c r="M89" s="2">
        <v>988.05164443270382</v>
      </c>
      <c r="N89" s="2">
        <v>2.9940391785629489E-2</v>
      </c>
    </row>
    <row r="90" spans="1:14" x14ac:dyDescent="0.15">
      <c r="A90" s="1">
        <v>30.1</v>
      </c>
      <c r="B90" s="1">
        <v>3.1E-2</v>
      </c>
      <c r="C90" s="2">
        <f t="shared" si="4"/>
        <v>99.392418438779558</v>
      </c>
      <c r="D90" s="2">
        <f t="shared" si="5"/>
        <v>3.2291666666666666E-4</v>
      </c>
      <c r="E90" s="2">
        <f t="shared" si="6"/>
        <v>99.424513907233759</v>
      </c>
      <c r="F90" s="2">
        <f t="shared" si="7"/>
        <v>-4.1139038851178891E-4</v>
      </c>
      <c r="M90" s="2">
        <v>985.89130811649727</v>
      </c>
      <c r="N90" s="2">
        <v>3.0269101936316933E-2</v>
      </c>
    </row>
    <row r="91" spans="1:14" x14ac:dyDescent="0.15">
      <c r="A91" s="1">
        <v>30.740000000000002</v>
      </c>
      <c r="B91" s="1">
        <v>3.1E-2</v>
      </c>
      <c r="C91" s="2">
        <f t="shared" si="4"/>
        <v>101.50574560824199</v>
      </c>
      <c r="D91" s="2">
        <f t="shared" si="5"/>
        <v>3.2291666666666666E-4</v>
      </c>
      <c r="E91" s="2">
        <f t="shared" si="6"/>
        <v>101.53852350526132</v>
      </c>
      <c r="F91" s="2">
        <f t="shared" si="7"/>
        <v>-4.2700245344336229E-4</v>
      </c>
      <c r="M91" s="2">
        <v>982.92537313432831</v>
      </c>
      <c r="N91" s="2">
        <v>3.048219917981377E-2</v>
      </c>
    </row>
    <row r="92" spans="1:14" x14ac:dyDescent="0.15">
      <c r="A92" s="1">
        <v>32.47</v>
      </c>
      <c r="B92" s="1">
        <v>7.2999999999999995E-2</v>
      </c>
      <c r="C92" s="2">
        <f t="shared" si="4"/>
        <v>107.2183331131951</v>
      </c>
      <c r="D92" s="2">
        <f t="shared" si="5"/>
        <v>7.6041666666666662E-4</v>
      </c>
      <c r="E92" s="2">
        <f t="shared" si="6"/>
        <v>107.29986372066658</v>
      </c>
      <c r="F92" s="2">
        <f t="shared" si="7"/>
        <v>-3.1940660367071297E-5</v>
      </c>
      <c r="M92" s="2">
        <v>985.59255609397712</v>
      </c>
      <c r="N92" s="2">
        <v>3.1402439842377804E-2</v>
      </c>
    </row>
    <row r="93" spans="1:14" x14ac:dyDescent="0.15">
      <c r="A93" s="1">
        <v>33.07</v>
      </c>
      <c r="B93" s="1">
        <v>3.1E-2</v>
      </c>
      <c r="C93" s="2">
        <f t="shared" si="4"/>
        <v>109.19957733456611</v>
      </c>
      <c r="D93" s="2">
        <f t="shared" si="5"/>
        <v>3.2291666666666666E-4</v>
      </c>
      <c r="E93" s="2">
        <f t="shared" si="6"/>
        <v>109.23483969808041</v>
      </c>
      <c r="F93" s="2">
        <f t="shared" si="7"/>
        <v>-4.838401273348713E-4</v>
      </c>
      <c r="M93" s="2">
        <v>989.76917610509406</v>
      </c>
      <c r="N93" s="2">
        <v>3.0595154475797547E-2</v>
      </c>
    </row>
    <row r="94" spans="1:14" x14ac:dyDescent="0.15">
      <c r="A94" s="1">
        <v>34.92</v>
      </c>
      <c r="B94" s="1">
        <v>3.9E-2</v>
      </c>
      <c r="C94" s="2">
        <f t="shared" si="4"/>
        <v>115.30841368379343</v>
      </c>
      <c r="D94" s="2">
        <f t="shared" si="5"/>
        <v>4.0624999999999998E-4</v>
      </c>
      <c r="E94" s="2">
        <f t="shared" si="6"/>
        <v>115.35525772685247</v>
      </c>
      <c r="F94" s="2">
        <f t="shared" si="7"/>
        <v>-4.4566579001804543E-4</v>
      </c>
      <c r="M94" s="2">
        <v>989.29308105490247</v>
      </c>
      <c r="N94" s="2">
        <v>3.133575310751445E-2</v>
      </c>
    </row>
    <row r="95" spans="1:14" x14ac:dyDescent="0.15">
      <c r="A95" s="1">
        <v>35.6</v>
      </c>
      <c r="B95" s="1">
        <v>0.1</v>
      </c>
      <c r="C95" s="2">
        <f t="shared" si="4"/>
        <v>117.55382380134725</v>
      </c>
      <c r="D95" s="2">
        <f t="shared" si="5"/>
        <v>1.0416666666666667E-3</v>
      </c>
      <c r="E95" s="2">
        <f t="shared" si="6"/>
        <v>117.67627570114031</v>
      </c>
      <c r="F95" s="2">
        <f t="shared" si="7"/>
        <v>1.7270339659174422E-4</v>
      </c>
      <c r="M95" s="2">
        <v>988.07060796680321</v>
      </c>
      <c r="N95" s="2">
        <v>3.2827305958755201E-2</v>
      </c>
    </row>
    <row r="96" spans="1:14" x14ac:dyDescent="0.15">
      <c r="A96" s="1">
        <v>37.07</v>
      </c>
      <c r="B96" s="1">
        <v>6.2E-2</v>
      </c>
      <c r="C96" s="2">
        <f t="shared" si="4"/>
        <v>122.40787214370626</v>
      </c>
      <c r="D96" s="2">
        <f t="shared" si="5"/>
        <v>6.4583333333333333E-4</v>
      </c>
      <c r="E96" s="2">
        <f t="shared" si="6"/>
        <v>122.48692722779906</v>
      </c>
      <c r="F96" s="2">
        <f t="shared" si="7"/>
        <v>-2.5865520072342128E-4</v>
      </c>
      <c r="M96" s="2">
        <v>992.54177226423201</v>
      </c>
      <c r="N96" s="2">
        <v>3.1231891374313515E-2</v>
      </c>
    </row>
    <row r="97" spans="1:14" x14ac:dyDescent="0.15">
      <c r="A97" s="1">
        <v>38.630000000000003</v>
      </c>
      <c r="B97" s="1">
        <v>2.3E-2</v>
      </c>
      <c r="C97" s="2">
        <f t="shared" si="4"/>
        <v>127.55910711927092</v>
      </c>
      <c r="D97" s="2">
        <f t="shared" si="5"/>
        <v>2.3958333333333332E-4</v>
      </c>
      <c r="E97" s="2">
        <f t="shared" si="6"/>
        <v>127.58966815535157</v>
      </c>
      <c r="F97" s="2">
        <f t="shared" si="7"/>
        <v>-7.0277984389947781E-4</v>
      </c>
      <c r="M97" s="2">
        <v>989.86733609331668</v>
      </c>
      <c r="N97" s="2">
        <v>3.2300331438358178E-2</v>
      </c>
    </row>
    <row r="98" spans="1:14" x14ac:dyDescent="0.15">
      <c r="A98" s="1">
        <v>39.1</v>
      </c>
      <c r="B98" s="1">
        <v>8.5000000000000006E-2</v>
      </c>
      <c r="C98" s="2">
        <f t="shared" si="4"/>
        <v>129.11108175934487</v>
      </c>
      <c r="D98" s="2">
        <f t="shared" si="5"/>
        <v>8.8541666666666673E-4</v>
      </c>
      <c r="E98" s="2">
        <f t="shared" si="6"/>
        <v>129.22539886298597</v>
      </c>
      <c r="F98" s="2">
        <f t="shared" si="7"/>
        <v>-6.877467535903179E-5</v>
      </c>
      <c r="M98" s="2">
        <v>994.58937337648047</v>
      </c>
      <c r="N98" s="2">
        <v>3.4372479398588229E-2</v>
      </c>
    </row>
    <row r="99" spans="1:14" x14ac:dyDescent="0.15">
      <c r="A99" s="1">
        <v>40.380000000000003</v>
      </c>
      <c r="B99" s="1">
        <v>3.1E-2</v>
      </c>
      <c r="C99" s="2">
        <f t="shared" si="4"/>
        <v>133.33773609826972</v>
      </c>
      <c r="D99" s="2">
        <f t="shared" si="5"/>
        <v>3.2291666666666666E-4</v>
      </c>
      <c r="E99" s="2">
        <f t="shared" si="6"/>
        <v>133.38079307555145</v>
      </c>
      <c r="F99" s="2">
        <f t="shared" si="7"/>
        <v>-6.621591814751853E-4</v>
      </c>
      <c r="M99" s="2">
        <v>991.87798321721039</v>
      </c>
      <c r="N99" s="2">
        <v>3.3072408636350172E-2</v>
      </c>
    </row>
    <row r="100" spans="1:14" x14ac:dyDescent="0.15">
      <c r="A100" s="1">
        <v>42.480000000000004</v>
      </c>
      <c r="B100" s="1">
        <v>5.3999999999999999E-2</v>
      </c>
      <c r="C100" s="2">
        <f t="shared" si="4"/>
        <v>140.27209087306832</v>
      </c>
      <c r="D100" s="2">
        <f t="shared" si="5"/>
        <v>5.6249999999999996E-4</v>
      </c>
      <c r="E100" s="2">
        <f t="shared" si="6"/>
        <v>140.35099392418442</v>
      </c>
      <c r="F100" s="2">
        <f t="shared" si="7"/>
        <v>-4.7390895365700307E-4</v>
      </c>
      <c r="M100" s="2">
        <v>993.00015960022893</v>
      </c>
      <c r="N100" s="2">
        <v>3.3296203167461631E-2</v>
      </c>
    </row>
    <row r="101" spans="1:14" x14ac:dyDescent="0.15">
      <c r="A101" s="1">
        <v>43.68</v>
      </c>
      <c r="B101" s="1">
        <v>3.9E-2</v>
      </c>
      <c r="C101" s="2">
        <f t="shared" si="4"/>
        <v>144.23457931581035</v>
      </c>
      <c r="D101" s="2">
        <f t="shared" si="5"/>
        <v>4.0624999999999998E-4</v>
      </c>
      <c r="E101" s="2">
        <f t="shared" si="6"/>
        <v>144.29317461365738</v>
      </c>
      <c r="F101" s="2">
        <f t="shared" si="7"/>
        <v>-6.5935592876895533E-4</v>
      </c>
      <c r="M101" s="2">
        <v>993.71426124356094</v>
      </c>
      <c r="N101" s="2">
        <v>3.492201149914357E-2</v>
      </c>
    </row>
    <row r="102" spans="1:14" x14ac:dyDescent="0.15">
      <c r="A102" s="1">
        <v>45.040000000000006</v>
      </c>
      <c r="B102" s="1">
        <v>0.13900000000000001</v>
      </c>
      <c r="C102" s="2">
        <f t="shared" si="4"/>
        <v>148.72539955091801</v>
      </c>
      <c r="D102" s="2">
        <f t="shared" si="5"/>
        <v>1.4479166666666668E-3</v>
      </c>
      <c r="E102" s="2">
        <f t="shared" si="6"/>
        <v>148.94074153568445</v>
      </c>
      <c r="F102" s="2">
        <f t="shared" si="7"/>
        <v>3.4817037650739023E-4</v>
      </c>
      <c r="M102" s="2">
        <v>995.30803704101186</v>
      </c>
      <c r="N102" s="2">
        <v>3.4015065987876847E-2</v>
      </c>
    </row>
    <row r="103" spans="1:14" x14ac:dyDescent="0.15">
      <c r="A103" s="1">
        <v>46.34</v>
      </c>
      <c r="B103" s="1">
        <v>3.1E-2</v>
      </c>
      <c r="C103" s="2">
        <f t="shared" si="4"/>
        <v>153.01809536388853</v>
      </c>
      <c r="D103" s="2">
        <f t="shared" si="5"/>
        <v>3.2291666666666666E-4</v>
      </c>
      <c r="E103" s="2">
        <f t="shared" si="6"/>
        <v>153.06750745718313</v>
      </c>
      <c r="F103" s="2">
        <f t="shared" si="7"/>
        <v>-8.0754653615046194E-4</v>
      </c>
      <c r="M103" s="2">
        <v>991.82028463875315</v>
      </c>
      <c r="N103" s="2">
        <v>3.427132742909221E-2</v>
      </c>
    </row>
    <row r="104" spans="1:14" x14ac:dyDescent="0.15">
      <c r="A104" s="1">
        <v>48.07</v>
      </c>
      <c r="B104" s="1">
        <v>0.13500000000000001</v>
      </c>
      <c r="C104" s="2">
        <f t="shared" si="4"/>
        <v>158.73068286884165</v>
      </c>
      <c r="D104" s="2">
        <f t="shared" si="5"/>
        <v>1.4062500000000002E-3</v>
      </c>
      <c r="E104" s="2">
        <f t="shared" si="6"/>
        <v>158.95389789162599</v>
      </c>
      <c r="F104" s="2">
        <f t="shared" si="7"/>
        <v>2.3264971699378219E-4</v>
      </c>
      <c r="M104" s="2">
        <v>998.84442486131297</v>
      </c>
      <c r="N104" s="2">
        <v>3.5579520327369135E-2</v>
      </c>
    </row>
    <row r="105" spans="1:14" x14ac:dyDescent="0.15">
      <c r="A105" s="1">
        <v>48.82</v>
      </c>
      <c r="B105" s="1">
        <v>1.9E-2</v>
      </c>
      <c r="C105" s="2">
        <f t="shared" si="4"/>
        <v>161.20723814555541</v>
      </c>
      <c r="D105" s="2">
        <f t="shared" si="5"/>
        <v>1.9791666666666666E-4</v>
      </c>
      <c r="E105" s="2">
        <f t="shared" si="6"/>
        <v>161.2391437447717</v>
      </c>
      <c r="F105" s="2">
        <f t="shared" si="7"/>
        <v>-9.9301074431465929E-4</v>
      </c>
      <c r="M105" s="2">
        <v>993.62147503632298</v>
      </c>
      <c r="N105" s="2">
        <v>3.500313690301967E-2</v>
      </c>
    </row>
    <row r="106" spans="1:14" x14ac:dyDescent="0.15">
      <c r="A106" s="1">
        <v>50.67</v>
      </c>
      <c r="B106" s="1">
        <v>8.8999999999999996E-2</v>
      </c>
      <c r="C106" s="2">
        <f t="shared" si="4"/>
        <v>167.31607449478273</v>
      </c>
      <c r="D106" s="2">
        <f t="shared" si="5"/>
        <v>9.2708333333333325E-4</v>
      </c>
      <c r="E106" s="2">
        <f t="shared" si="6"/>
        <v>167.47119043884558</v>
      </c>
      <c r="F106" s="2">
        <f t="shared" si="7"/>
        <v>-3.0938259625489645E-4</v>
      </c>
      <c r="M106" s="2">
        <v>998.01708272795338</v>
      </c>
      <c r="N106" s="2">
        <v>3.7603841715709678E-2</v>
      </c>
    </row>
    <row r="107" spans="1:14" x14ac:dyDescent="0.15">
      <c r="A107" s="1">
        <v>52.33</v>
      </c>
      <c r="B107" s="1">
        <v>0.16200000000000001</v>
      </c>
      <c r="C107" s="2">
        <f t="shared" si="4"/>
        <v>172.7975168405759</v>
      </c>
      <c r="D107" s="2">
        <f t="shared" si="5"/>
        <v>1.6875E-3</v>
      </c>
      <c r="E107" s="2">
        <f t="shared" si="6"/>
        <v>173.08911265024437</v>
      </c>
      <c r="F107" s="2">
        <f t="shared" si="7"/>
        <v>4.0954752498647607E-4</v>
      </c>
      <c r="M107" s="2">
        <v>998.67084103817206</v>
      </c>
      <c r="N107" s="2">
        <v>3.8642010416054036E-2</v>
      </c>
    </row>
    <row r="108" spans="1:14" x14ac:dyDescent="0.15">
      <c r="A108" s="1">
        <v>53.14</v>
      </c>
      <c r="B108" s="1">
        <v>0.158</v>
      </c>
      <c r="C108" s="2">
        <f t="shared" si="4"/>
        <v>175.47219653942676</v>
      </c>
      <c r="D108" s="2">
        <f t="shared" si="5"/>
        <v>1.6458333333333333E-3</v>
      </c>
      <c r="E108" s="2">
        <f t="shared" si="6"/>
        <v>175.76099452956458</v>
      </c>
      <c r="F108" s="2">
        <f t="shared" si="7"/>
        <v>3.4819116753102212E-4</v>
      </c>
      <c r="M108" s="2">
        <v>996.59156237617231</v>
      </c>
      <c r="N108" s="2">
        <v>3.8546443112702472E-2</v>
      </c>
    </row>
    <row r="109" spans="1:14" x14ac:dyDescent="0.15">
      <c r="A109" s="1">
        <v>55.86</v>
      </c>
      <c r="B109" s="1">
        <v>0.14699999999999999</v>
      </c>
      <c r="C109" s="2">
        <f t="shared" si="4"/>
        <v>184.45383700964206</v>
      </c>
      <c r="D109" s="2">
        <f t="shared" si="5"/>
        <v>1.5312499999999998E-3</v>
      </c>
      <c r="E109" s="2">
        <f t="shared" si="6"/>
        <v>184.73628194756307</v>
      </c>
      <c r="F109" s="2">
        <f t="shared" si="7"/>
        <v>1.6743828982461245E-4</v>
      </c>
      <c r="M109" s="2">
        <v>1000.139396009444</v>
      </c>
      <c r="N109" s="2">
        <v>3.6354133524571362E-2</v>
      </c>
    </row>
    <row r="110" spans="1:14" x14ac:dyDescent="0.15">
      <c r="A110" s="1">
        <v>57.59</v>
      </c>
      <c r="B110" s="1">
        <v>0.13900000000000001</v>
      </c>
      <c r="C110" s="2">
        <f t="shared" si="4"/>
        <v>190.16642451459518</v>
      </c>
      <c r="D110" s="2">
        <f t="shared" si="5"/>
        <v>1.4479166666666668E-3</v>
      </c>
      <c r="E110" s="2">
        <f t="shared" si="6"/>
        <v>190.44176965009029</v>
      </c>
      <c r="F110" s="2">
        <f t="shared" si="7"/>
        <v>4.2027540739819928E-5</v>
      </c>
      <c r="M110" s="2">
        <v>996.71301367884041</v>
      </c>
      <c r="N110" s="2">
        <v>3.6679653165365006E-2</v>
      </c>
    </row>
    <row r="111" spans="1:14" x14ac:dyDescent="0.15">
      <c r="A111" s="1">
        <v>57.8</v>
      </c>
      <c r="B111" s="1">
        <v>0.13900000000000001</v>
      </c>
      <c r="C111" s="2">
        <f t="shared" si="4"/>
        <v>190.85985999207503</v>
      </c>
      <c r="D111" s="2">
        <f t="shared" si="5"/>
        <v>1.4479166666666668E-3</v>
      </c>
      <c r="E111" s="2">
        <f t="shared" si="6"/>
        <v>191.13620916435525</v>
      </c>
      <c r="F111" s="2">
        <f t="shared" si="7"/>
        <v>3.690483193414737E-5</v>
      </c>
      <c r="M111" s="2">
        <v>1000.0530932175407</v>
      </c>
      <c r="N111" s="2">
        <v>3.9293466953087795E-2</v>
      </c>
    </row>
    <row r="112" spans="1:14" x14ac:dyDescent="0.15">
      <c r="A112" s="1">
        <v>60.89</v>
      </c>
      <c r="B112" s="1">
        <v>5.8000000000000003E-2</v>
      </c>
      <c r="C112" s="2">
        <f t="shared" si="4"/>
        <v>201.06326773213578</v>
      </c>
      <c r="D112" s="2">
        <f t="shared" si="5"/>
        <v>6.041666666666667E-4</v>
      </c>
      <c r="E112" s="2">
        <f t="shared" si="6"/>
        <v>201.18474345639063</v>
      </c>
      <c r="F112" s="2">
        <f t="shared" si="7"/>
        <v>-8.8135738366713716E-4</v>
      </c>
      <c r="M112" s="2">
        <v>1003.475300488707</v>
      </c>
      <c r="N112" s="2">
        <v>3.8608102962530776E-2</v>
      </c>
    </row>
    <row r="113" spans="1:14" x14ac:dyDescent="0.15">
      <c r="A113" s="1">
        <v>63.010000000000005</v>
      </c>
      <c r="B113" s="1">
        <v>5.8000000000000003E-2</v>
      </c>
      <c r="C113" s="2">
        <f t="shared" si="4"/>
        <v>208.0636639809801</v>
      </c>
      <c r="D113" s="2">
        <f t="shared" si="5"/>
        <v>6.041666666666667E-4</v>
      </c>
      <c r="E113" s="2">
        <f t="shared" si="6"/>
        <v>208.18936911130194</v>
      </c>
      <c r="F113" s="2">
        <f t="shared" si="7"/>
        <v>-9.3307234875297416E-4</v>
      </c>
      <c r="M113" s="2">
        <v>1000.1233324527805</v>
      </c>
      <c r="N113" s="2">
        <v>3.7588961466321777E-2</v>
      </c>
    </row>
    <row r="114" spans="1:14" x14ac:dyDescent="0.15">
      <c r="A114" s="1">
        <v>64.37</v>
      </c>
      <c r="B114" s="1">
        <v>6.2E-2</v>
      </c>
      <c r="C114" s="2">
        <f t="shared" si="4"/>
        <v>212.55448421608776</v>
      </c>
      <c r="D114" s="2">
        <f t="shared" si="5"/>
        <v>6.4583333333333333E-4</v>
      </c>
      <c r="E114" s="2">
        <f t="shared" si="6"/>
        <v>212.69175898714397</v>
      </c>
      <c r="F114" s="2">
        <f t="shared" si="7"/>
        <v>-9.2460734546084605E-4</v>
      </c>
      <c r="M114" s="2">
        <v>1002.4937497936206</v>
      </c>
      <c r="N114" s="2">
        <v>3.7802931212914281E-2</v>
      </c>
    </row>
    <row r="115" spans="1:14" x14ac:dyDescent="0.15">
      <c r="A115" s="1">
        <v>66.290000000000006</v>
      </c>
      <c r="B115" s="1">
        <v>0.158</v>
      </c>
      <c r="C115" s="2">
        <f t="shared" si="4"/>
        <v>218.894465724475</v>
      </c>
      <c r="D115" s="2">
        <f t="shared" si="5"/>
        <v>1.6458333333333333E-3</v>
      </c>
      <c r="E115" s="2">
        <f t="shared" si="6"/>
        <v>219.25472953264654</v>
      </c>
      <c r="F115" s="2">
        <f t="shared" si="7"/>
        <v>2.7412020890101377E-5</v>
      </c>
      <c r="M115" s="2">
        <v>1002.8201958955224</v>
      </c>
      <c r="N115" s="2">
        <v>3.8302000206832471E-2</v>
      </c>
    </row>
    <row r="116" spans="1:14" x14ac:dyDescent="0.15">
      <c r="A116" s="1">
        <v>68.61</v>
      </c>
      <c r="B116" s="1">
        <v>7.2999999999999995E-2</v>
      </c>
      <c r="C116" s="2">
        <f t="shared" si="4"/>
        <v>226.55527671377627</v>
      </c>
      <c r="D116" s="2">
        <f t="shared" si="5"/>
        <v>7.6041666666666662E-4</v>
      </c>
      <c r="E116" s="2">
        <f t="shared" si="6"/>
        <v>226.72755312211069</v>
      </c>
      <c r="F116" s="2">
        <f t="shared" si="7"/>
        <v>-9.1353445197185211E-4</v>
      </c>
      <c r="M116" s="2">
        <v>1004.7742578589356</v>
      </c>
      <c r="N116" s="2">
        <v>4.1151286868935544E-2</v>
      </c>
    </row>
    <row r="117" spans="1:14" x14ac:dyDescent="0.15">
      <c r="A117" s="1">
        <v>69.460000000000008</v>
      </c>
      <c r="B117" s="1">
        <v>7.6999999999999999E-2</v>
      </c>
      <c r="C117" s="2">
        <f t="shared" si="4"/>
        <v>229.3620393607186</v>
      </c>
      <c r="D117" s="2">
        <f t="shared" si="5"/>
        <v>8.0208333333333336E-4</v>
      </c>
      <c r="E117" s="2">
        <f t="shared" si="6"/>
        <v>229.54600682978918</v>
      </c>
      <c r="F117" s="2">
        <f t="shared" si="7"/>
        <v>-8.9263508570823773E-4</v>
      </c>
      <c r="M117" s="2">
        <v>1003.2131144608816</v>
      </c>
      <c r="N117" s="2">
        <v>3.9040801995143939E-2</v>
      </c>
    </row>
    <row r="118" spans="1:14" x14ac:dyDescent="0.15">
      <c r="A118" s="1">
        <v>71.3</v>
      </c>
      <c r="B118" s="1">
        <v>0.20799999999999999</v>
      </c>
      <c r="C118" s="2">
        <f t="shared" si="4"/>
        <v>235.43785497292302</v>
      </c>
      <c r="D118" s="2">
        <f t="shared" si="5"/>
        <v>2.1666666666666666E-3</v>
      </c>
      <c r="E118" s="2">
        <f t="shared" si="6"/>
        <v>235.94797032536434</v>
      </c>
      <c r="F118" s="2">
        <f t="shared" si="7"/>
        <v>4.2504122059351668E-4</v>
      </c>
      <c r="M118" s="2">
        <v>1003.8701800042928</v>
      </c>
      <c r="N118" s="2">
        <v>4.0077457354491162E-2</v>
      </c>
    </row>
    <row r="119" spans="1:14" x14ac:dyDescent="0.15">
      <c r="A119" s="1">
        <v>73.489999999999995</v>
      </c>
      <c r="B119" s="1">
        <v>0.193</v>
      </c>
      <c r="C119" s="2">
        <f t="shared" si="4"/>
        <v>242.66939638092725</v>
      </c>
      <c r="D119" s="2">
        <f t="shared" si="5"/>
        <v>2.0104166666666669E-3</v>
      </c>
      <c r="E119" s="2">
        <f t="shared" si="6"/>
        <v>243.15726297990139</v>
      </c>
      <c r="F119" s="2">
        <f t="shared" si="7"/>
        <v>2.1569434008224145E-4</v>
      </c>
      <c r="M119" s="2">
        <v>1005.0674503588256</v>
      </c>
      <c r="N119" s="2">
        <v>3.9638614202051253E-2</v>
      </c>
    </row>
    <row r="120" spans="1:14" x14ac:dyDescent="0.15">
      <c r="A120" s="1">
        <v>73.38</v>
      </c>
      <c r="B120" s="1">
        <v>0.12</v>
      </c>
      <c r="C120" s="2">
        <f t="shared" si="4"/>
        <v>242.30616827367589</v>
      </c>
      <c r="D120" s="2">
        <f t="shared" si="5"/>
        <v>1.25E-3</v>
      </c>
      <c r="E120" s="2">
        <f t="shared" si="6"/>
        <v>242.60905098401798</v>
      </c>
      <c r="F120" s="2">
        <f t="shared" si="7"/>
        <v>-5.4080141937880538E-4</v>
      </c>
      <c r="M120" s="2">
        <v>1004.26432652831</v>
      </c>
      <c r="N120" s="2">
        <v>3.991455128705225E-2</v>
      </c>
    </row>
    <row r="121" spans="1:14" x14ac:dyDescent="0.15">
      <c r="A121" s="1">
        <v>76.52</v>
      </c>
      <c r="B121" s="1">
        <v>8.8999999999999996E-2</v>
      </c>
      <c r="C121" s="2">
        <f t="shared" si="4"/>
        <v>252.67467969885089</v>
      </c>
      <c r="D121" s="2">
        <f t="shared" si="5"/>
        <v>9.2708333333333325E-4</v>
      </c>
      <c r="E121" s="2">
        <f t="shared" si="6"/>
        <v>252.90893018315501</v>
      </c>
      <c r="F121" s="2">
        <f t="shared" si="7"/>
        <v>-9.3996365638172516E-4</v>
      </c>
      <c r="M121" s="2">
        <v>1003.8167885682209</v>
      </c>
      <c r="N121" s="2">
        <v>4.0197912746373465E-2</v>
      </c>
    </row>
    <row r="122" spans="1:14" x14ac:dyDescent="0.15">
      <c r="A122" s="1">
        <v>77.34</v>
      </c>
      <c r="B122" s="1">
        <v>0.21199999999999999</v>
      </c>
      <c r="C122" s="2">
        <f t="shared" si="4"/>
        <v>255.38238013472463</v>
      </c>
      <c r="D122" s="2">
        <f t="shared" si="5"/>
        <v>2.2083333333333334E-3</v>
      </c>
      <c r="E122" s="2">
        <f t="shared" si="6"/>
        <v>255.94634955752215</v>
      </c>
      <c r="F122" s="2">
        <f t="shared" si="7"/>
        <v>3.1927807758748189E-4</v>
      </c>
      <c r="M122" s="2">
        <v>1006.8731240093779</v>
      </c>
      <c r="N122" s="2">
        <v>4.2335385368834758E-2</v>
      </c>
    </row>
    <row r="123" spans="1:14" x14ac:dyDescent="0.15">
      <c r="A123" s="1">
        <v>80.25</v>
      </c>
      <c r="B123" s="1">
        <v>0.13500000000000001</v>
      </c>
      <c r="C123" s="2">
        <f t="shared" si="4"/>
        <v>264.9914146083741</v>
      </c>
      <c r="D123" s="2">
        <f t="shared" si="5"/>
        <v>1.4062500000000002E-3</v>
      </c>
      <c r="E123" s="2">
        <f t="shared" si="6"/>
        <v>265.36405878516712</v>
      </c>
      <c r="F123" s="2">
        <f t="shared" si="7"/>
        <v>-5.5234442284688898E-4</v>
      </c>
      <c r="M123" s="2">
        <v>1006.8027526911901</v>
      </c>
      <c r="N123" s="2">
        <v>4.1017040610550497E-2</v>
      </c>
    </row>
    <row r="124" spans="1:14" x14ac:dyDescent="0.15">
      <c r="A124" s="1">
        <v>83.45</v>
      </c>
      <c r="B124" s="1">
        <v>9.6000000000000002E-2</v>
      </c>
      <c r="C124" s="2">
        <f t="shared" si="4"/>
        <v>275.55805045568621</v>
      </c>
      <c r="D124" s="2">
        <f t="shared" si="5"/>
        <v>1E-3</v>
      </c>
      <c r="E124" s="2">
        <f t="shared" si="6"/>
        <v>275.83360850614184</v>
      </c>
      <c r="F124" s="2">
        <f t="shared" si="7"/>
        <v>-1.0361665708850045E-3</v>
      </c>
      <c r="M124" s="2">
        <v>1008.005807522124</v>
      </c>
      <c r="N124" s="2">
        <v>4.1518332668830205E-2</v>
      </c>
    </row>
    <row r="125" spans="1:14" x14ac:dyDescent="0.15">
      <c r="A125" s="1">
        <v>85.2</v>
      </c>
      <c r="B125" s="1">
        <v>0.1</v>
      </c>
      <c r="C125" s="2">
        <f t="shared" si="4"/>
        <v>281.33667943468498</v>
      </c>
      <c r="D125" s="2">
        <f t="shared" si="5"/>
        <v>1.0416666666666667E-3</v>
      </c>
      <c r="E125" s="2">
        <f t="shared" si="6"/>
        <v>281.62973847576274</v>
      </c>
      <c r="F125" s="2">
        <f t="shared" si="7"/>
        <v>-1.0372316356051881E-3</v>
      </c>
      <c r="M125" s="2">
        <v>1006.1207668103069</v>
      </c>
      <c r="N125" s="2">
        <v>4.1761402236971779E-2</v>
      </c>
    </row>
    <row r="126" spans="1:14" x14ac:dyDescent="0.15">
      <c r="A126" s="1">
        <v>87.03</v>
      </c>
      <c r="B126" s="1">
        <v>0.247</v>
      </c>
      <c r="C126" s="2">
        <f t="shared" si="4"/>
        <v>287.37947430986662</v>
      </c>
      <c r="D126" s="2">
        <f t="shared" si="5"/>
        <v>2.5729166666666665E-3</v>
      </c>
      <c r="E126" s="2">
        <f t="shared" si="6"/>
        <v>288.11887774897639</v>
      </c>
      <c r="F126" s="2">
        <f t="shared" si="7"/>
        <v>4.4661549095093272E-4</v>
      </c>
      <c r="M126" s="2">
        <v>1009.8292208757101</v>
      </c>
      <c r="N126" s="2">
        <v>4.2044973414952211E-2</v>
      </c>
    </row>
    <row r="127" spans="1:14" x14ac:dyDescent="0.15">
      <c r="A127" s="1">
        <v>88.1</v>
      </c>
      <c r="B127" s="1">
        <v>9.6000000000000002E-2</v>
      </c>
      <c r="C127" s="2">
        <f t="shared" si="4"/>
        <v>290.91269317131162</v>
      </c>
      <c r="D127" s="2">
        <f t="shared" si="5"/>
        <v>1E-3</v>
      </c>
      <c r="E127" s="2">
        <f t="shared" si="6"/>
        <v>291.20360586448288</v>
      </c>
      <c r="F127" s="2">
        <f t="shared" si="7"/>
        <v>-1.1495979801534667E-3</v>
      </c>
      <c r="M127" s="2">
        <v>1009.427714166997</v>
      </c>
      <c r="N127" s="2">
        <v>4.2547047576118442E-2</v>
      </c>
    </row>
    <row r="128" spans="1:14" x14ac:dyDescent="0.15">
      <c r="A128" s="1">
        <v>90.6</v>
      </c>
      <c r="B128" s="1">
        <v>0.247</v>
      </c>
      <c r="C128" s="2">
        <f t="shared" si="4"/>
        <v>299.16787742702422</v>
      </c>
      <c r="D128" s="2">
        <f t="shared" si="5"/>
        <v>2.5729166666666665E-3</v>
      </c>
      <c r="E128" s="2">
        <f t="shared" si="6"/>
        <v>299.93761144498745</v>
      </c>
      <c r="F128" s="2">
        <f t="shared" si="7"/>
        <v>3.5952944125449988E-4</v>
      </c>
      <c r="M128" s="2">
        <v>1006.5096709483557</v>
      </c>
      <c r="N128" s="2">
        <v>4.287696417906596E-2</v>
      </c>
    </row>
    <row r="129" spans="1:14" x14ac:dyDescent="0.15">
      <c r="A129" s="1">
        <v>92.58</v>
      </c>
      <c r="B129" s="1">
        <v>0.104</v>
      </c>
      <c r="C129" s="2">
        <f t="shared" si="4"/>
        <v>305.70598335754858</v>
      </c>
      <c r="D129" s="2">
        <f t="shared" si="5"/>
        <v>1.0833333333333333E-3</v>
      </c>
      <c r="E129" s="2">
        <f t="shared" si="6"/>
        <v>306.03716483951928</v>
      </c>
      <c r="F129" s="2">
        <f t="shared" si="7"/>
        <v>-1.1756358165201642E-3</v>
      </c>
      <c r="M129" s="2">
        <v>1010.8540263285342</v>
      </c>
      <c r="N129" s="2">
        <v>4.2886351550746708E-2</v>
      </c>
    </row>
    <row r="130" spans="1:14" x14ac:dyDescent="0.15">
      <c r="A130" s="1">
        <v>94.759999999999991</v>
      </c>
      <c r="B130" s="1">
        <v>0.112</v>
      </c>
      <c r="C130" s="2">
        <f t="shared" si="4"/>
        <v>312.90450402852991</v>
      </c>
      <c r="D130" s="2">
        <f t="shared" si="5"/>
        <v>1.1666666666666668E-3</v>
      </c>
      <c r="E130" s="2">
        <f t="shared" si="6"/>
        <v>313.26955928322991</v>
      </c>
      <c r="F130" s="2">
        <f t="shared" si="7"/>
        <v>-1.1455747239616065E-3</v>
      </c>
      <c r="M130" s="2">
        <v>1008.6220178146876</v>
      </c>
      <c r="N130" s="2">
        <v>4.3550459257090175E-2</v>
      </c>
    </row>
    <row r="131" spans="1:14" x14ac:dyDescent="0.15">
      <c r="A131" s="1">
        <v>97.24</v>
      </c>
      <c r="B131" s="1">
        <v>0.108</v>
      </c>
      <c r="C131" s="2">
        <f t="shared" ref="C131:C194" si="8">A131*1000/302.84</f>
        <v>321.09364681019684</v>
      </c>
      <c r="D131" s="2">
        <f t="shared" ref="D131:D194" si="9">B131/96</f>
        <v>1.1249999999999999E-3</v>
      </c>
      <c r="E131" s="2">
        <f t="shared" ref="E131:E194" si="10">C131*(1+D131)</f>
        <v>321.45487716285834</v>
      </c>
      <c r="F131" s="2">
        <f t="shared" ref="F131:F194" si="11">LN(1+D131)-C131/135365</f>
        <v>-1.2476904538315957E-3</v>
      </c>
      <c r="M131" s="2">
        <v>1011.0113890585789</v>
      </c>
      <c r="N131" s="2">
        <v>4.6610496350212118E-2</v>
      </c>
    </row>
    <row r="132" spans="1:14" x14ac:dyDescent="0.15">
      <c r="A132" s="1">
        <v>97.48</v>
      </c>
      <c r="B132" s="1">
        <v>0.112</v>
      </c>
      <c r="C132" s="2">
        <f t="shared" si="8"/>
        <v>321.88614449874524</v>
      </c>
      <c r="D132" s="2">
        <f t="shared" si="9"/>
        <v>1.1666666666666668E-3</v>
      </c>
      <c r="E132" s="2">
        <f t="shared" si="10"/>
        <v>322.26167833399381</v>
      </c>
      <c r="F132" s="2">
        <f t="shared" si="11"/>
        <v>-1.2119259999207931E-3</v>
      </c>
      <c r="M132" s="2">
        <v>1013.70609273874</v>
      </c>
      <c r="N132" s="2">
        <v>4.5358034125170553E-2</v>
      </c>
    </row>
    <row r="133" spans="1:14" x14ac:dyDescent="0.15">
      <c r="A133" s="1">
        <v>101.73</v>
      </c>
      <c r="B133" s="1">
        <v>0.19700000000000001</v>
      </c>
      <c r="C133" s="2">
        <f t="shared" si="8"/>
        <v>335.91995773345661</v>
      </c>
      <c r="D133" s="2">
        <f t="shared" si="9"/>
        <v>2.0520833333333333E-3</v>
      </c>
      <c r="E133" s="2">
        <f t="shared" si="10"/>
        <v>336.60929348005544</v>
      </c>
      <c r="F133" s="2">
        <f t="shared" si="11"/>
        <v>-4.3160582220019405E-4</v>
      </c>
      <c r="M133" s="2">
        <v>1010.5648025084753</v>
      </c>
      <c r="N133" s="2">
        <v>4.4573432649593771E-2</v>
      </c>
    </row>
    <row r="134" spans="1:14" x14ac:dyDescent="0.15">
      <c r="A134" s="1">
        <v>104.03999999999999</v>
      </c>
      <c r="B134" s="1">
        <v>0.108</v>
      </c>
      <c r="C134" s="2">
        <f t="shared" si="8"/>
        <v>343.54774798573504</v>
      </c>
      <c r="D134" s="2">
        <f t="shared" si="9"/>
        <v>1.1249999999999999E-3</v>
      </c>
      <c r="E134" s="2">
        <f t="shared" si="10"/>
        <v>343.93423920221903</v>
      </c>
      <c r="F134" s="2">
        <f t="shared" si="11"/>
        <v>-1.4135686437295619E-3</v>
      </c>
      <c r="M134" s="2">
        <v>1010.8986345925242</v>
      </c>
      <c r="N134" s="2">
        <v>4.473047523751511E-2</v>
      </c>
    </row>
    <row r="135" spans="1:14" x14ac:dyDescent="0.15">
      <c r="A135" s="1">
        <v>102.66</v>
      </c>
      <c r="B135" s="1">
        <v>0.27</v>
      </c>
      <c r="C135" s="2">
        <f t="shared" si="8"/>
        <v>338.9908862765817</v>
      </c>
      <c r="D135" s="2">
        <f t="shared" si="9"/>
        <v>2.8125000000000003E-3</v>
      </c>
      <c r="E135" s="2">
        <f t="shared" si="10"/>
        <v>339.94429814423461</v>
      </c>
      <c r="F135" s="2">
        <f t="shared" si="11"/>
        <v>3.0427953160887863E-4</v>
      </c>
      <c r="M135" s="2">
        <v>1011.3442852111128</v>
      </c>
      <c r="N135" s="2">
        <v>4.6419248722743736E-2</v>
      </c>
    </row>
    <row r="136" spans="1:14" x14ac:dyDescent="0.15">
      <c r="A136" s="1">
        <v>105.19</v>
      </c>
      <c r="B136" s="1">
        <v>0.13100000000000001</v>
      </c>
      <c r="C136" s="2">
        <f t="shared" si="8"/>
        <v>347.34513274336285</v>
      </c>
      <c r="D136" s="2">
        <f t="shared" si="9"/>
        <v>1.3645833333333333E-3</v>
      </c>
      <c r="E136" s="2">
        <f t="shared" si="10"/>
        <v>347.81911412241891</v>
      </c>
      <c r="F136" s="2">
        <f t="shared" si="11"/>
        <v>-1.2023360989909077E-3</v>
      </c>
      <c r="M136" s="2">
        <v>1015.9673521221326</v>
      </c>
      <c r="N136" s="2">
        <v>4.5272498063384216E-2</v>
      </c>
    </row>
    <row r="137" spans="1:14" x14ac:dyDescent="0.15">
      <c r="A137" s="1">
        <v>109.36</v>
      </c>
      <c r="B137" s="1">
        <v>0.17799999999999999</v>
      </c>
      <c r="C137" s="2">
        <f t="shared" si="8"/>
        <v>361.11478008189147</v>
      </c>
      <c r="D137" s="2">
        <f t="shared" si="9"/>
        <v>1.8541666666666665E-3</v>
      </c>
      <c r="E137" s="2">
        <f t="shared" si="10"/>
        <v>361.78434706996001</v>
      </c>
      <c r="F137" s="2">
        <f t="shared" si="11"/>
        <v>-8.1526177364601386E-4</v>
      </c>
      <c r="M137" s="2">
        <v>1016.5498331076916</v>
      </c>
      <c r="N137" s="2">
        <v>4.5845660254324586E-2</v>
      </c>
    </row>
    <row r="138" spans="1:14" x14ac:dyDescent="0.15">
      <c r="A138" s="1">
        <v>112.35</v>
      </c>
      <c r="B138" s="1">
        <v>0.34699999999999998</v>
      </c>
      <c r="C138" s="2">
        <f t="shared" si="8"/>
        <v>370.98798045172373</v>
      </c>
      <c r="D138" s="2">
        <f t="shared" si="9"/>
        <v>3.6145833333333329E-3</v>
      </c>
      <c r="E138" s="2">
        <f t="shared" si="10"/>
        <v>372.32894742273157</v>
      </c>
      <c r="F138" s="2">
        <f t="shared" si="11"/>
        <v>8.6741721517657414E-4</v>
      </c>
      <c r="M138" s="2">
        <v>1015.2405973451329</v>
      </c>
      <c r="N138" s="2">
        <v>4.6352186859961203E-2</v>
      </c>
    </row>
    <row r="139" spans="1:14" x14ac:dyDescent="0.15">
      <c r="A139" s="1">
        <v>116.16</v>
      </c>
      <c r="B139" s="1">
        <v>0.17</v>
      </c>
      <c r="C139" s="2">
        <f t="shared" si="8"/>
        <v>383.56888125742972</v>
      </c>
      <c r="D139" s="2">
        <f t="shared" si="9"/>
        <v>1.7708333333333335E-3</v>
      </c>
      <c r="E139" s="2">
        <f t="shared" si="10"/>
        <v>384.24811781798974</v>
      </c>
      <c r="F139" s="2">
        <f t="shared" si="11"/>
        <v>-1.0643225285264359E-3</v>
      </c>
      <c r="M139" s="2">
        <v>1017.3231268298991</v>
      </c>
      <c r="N139" s="2">
        <v>4.6606075260277685E-2</v>
      </c>
    </row>
    <row r="140" spans="1:14" x14ac:dyDescent="0.15">
      <c r="A140" s="1">
        <v>118.55</v>
      </c>
      <c r="B140" s="1">
        <v>0.17</v>
      </c>
      <c r="C140" s="2">
        <f t="shared" si="8"/>
        <v>391.46083740589091</v>
      </c>
      <c r="D140" s="2">
        <f t="shared" si="9"/>
        <v>1.7708333333333335E-3</v>
      </c>
      <c r="E140" s="2">
        <f t="shared" si="10"/>
        <v>392.15404930546384</v>
      </c>
      <c r="F140" s="2">
        <f t="shared" si="11"/>
        <v>-1.1226238335052794E-3</v>
      </c>
      <c r="M140" s="2">
        <v>1013.9084723643949</v>
      </c>
      <c r="N140" s="2">
        <v>4.6629981234704153E-2</v>
      </c>
    </row>
    <row r="141" spans="1:14" x14ac:dyDescent="0.15">
      <c r="A141" s="1">
        <v>119.31</v>
      </c>
      <c r="B141" s="1">
        <v>0.17799999999999999</v>
      </c>
      <c r="C141" s="2">
        <f t="shared" si="8"/>
        <v>393.97041341962756</v>
      </c>
      <c r="D141" s="2">
        <f t="shared" si="9"/>
        <v>1.8541666666666665E-3</v>
      </c>
      <c r="E141" s="2">
        <f t="shared" si="10"/>
        <v>394.70090022784314</v>
      </c>
      <c r="F141" s="2">
        <f t="shared" si="11"/>
        <v>-1.0579805956290678E-3</v>
      </c>
      <c r="M141" s="2">
        <v>1017.444437106503</v>
      </c>
      <c r="N141" s="2">
        <v>4.7449946211245764E-2</v>
      </c>
    </row>
    <row r="142" spans="1:14" x14ac:dyDescent="0.15">
      <c r="A142" s="1">
        <v>123.62</v>
      </c>
      <c r="B142" s="1">
        <v>0.36699999999999999</v>
      </c>
      <c r="C142" s="2">
        <f t="shared" si="8"/>
        <v>408.20235107647608</v>
      </c>
      <c r="D142" s="2">
        <f t="shared" si="9"/>
        <v>3.8229166666666667E-3</v>
      </c>
      <c r="E142" s="2">
        <f t="shared" si="10"/>
        <v>409.7628746477788</v>
      </c>
      <c r="F142" s="2">
        <f t="shared" si="11"/>
        <v>8.0005997415570585E-4</v>
      </c>
      <c r="M142" s="2">
        <v>1015.5475405742308</v>
      </c>
      <c r="N142" s="2">
        <v>4.7691660985821054E-2</v>
      </c>
    </row>
    <row r="143" spans="1:14" x14ac:dyDescent="0.15">
      <c r="A143" s="1">
        <v>122.03999999999999</v>
      </c>
      <c r="B143" s="1">
        <v>0.17399999999999999</v>
      </c>
      <c r="C143" s="2">
        <f t="shared" si="8"/>
        <v>402.98507462686564</v>
      </c>
      <c r="D143" s="2">
        <f t="shared" si="9"/>
        <v>1.8124999999999999E-3</v>
      </c>
      <c r="E143" s="2">
        <f t="shared" si="10"/>
        <v>403.71548507462683</v>
      </c>
      <c r="F143" s="2">
        <f t="shared" si="11"/>
        <v>-1.1661662276766479E-3</v>
      </c>
      <c r="M143" s="2">
        <v>1018.5207504375248</v>
      </c>
      <c r="N143" s="2">
        <v>4.8127612159775054E-2</v>
      </c>
    </row>
    <row r="144" spans="1:14" x14ac:dyDescent="0.15">
      <c r="A144" s="1">
        <v>127.06</v>
      </c>
      <c r="B144" s="1">
        <v>0.104</v>
      </c>
      <c r="C144" s="2">
        <f t="shared" si="8"/>
        <v>419.56148461233659</v>
      </c>
      <c r="D144" s="2">
        <f t="shared" si="9"/>
        <v>1.0833333333333333E-3</v>
      </c>
      <c r="E144" s="2">
        <f t="shared" si="10"/>
        <v>420.01600955399994</v>
      </c>
      <c r="F144" s="2">
        <f t="shared" si="11"/>
        <v>-2.0167358147086768E-3</v>
      </c>
      <c r="M144" s="2">
        <v>1013.5012657949193</v>
      </c>
      <c r="N144" s="2">
        <v>4.8549763219149847E-2</v>
      </c>
    </row>
    <row r="145" spans="1:14" x14ac:dyDescent="0.15">
      <c r="A145" s="1">
        <v>129.46</v>
      </c>
      <c r="B145" s="1">
        <v>0.17399999999999999</v>
      </c>
      <c r="C145" s="2">
        <f t="shared" si="8"/>
        <v>427.4864614978207</v>
      </c>
      <c r="D145" s="2">
        <f t="shared" si="9"/>
        <v>1.8124999999999999E-3</v>
      </c>
      <c r="E145" s="2">
        <f t="shared" si="10"/>
        <v>428.26128070928547</v>
      </c>
      <c r="F145" s="2">
        <f t="shared" si="11"/>
        <v>-1.3471686054770768E-3</v>
      </c>
      <c r="M145" s="2">
        <v>1016.2215350927883</v>
      </c>
      <c r="N145" s="2">
        <v>4.925486868796744E-2</v>
      </c>
    </row>
    <row r="146" spans="1:14" x14ac:dyDescent="0.15">
      <c r="A146" s="1">
        <v>132.03</v>
      </c>
      <c r="B146" s="1">
        <v>0.17399999999999999</v>
      </c>
      <c r="C146" s="2">
        <f t="shared" si="8"/>
        <v>435.9727909126932</v>
      </c>
      <c r="D146" s="2">
        <f t="shared" si="9"/>
        <v>1.8124999999999999E-3</v>
      </c>
      <c r="E146" s="2">
        <f t="shared" si="10"/>
        <v>436.76299159622243</v>
      </c>
      <c r="F146" s="2">
        <f t="shared" si="11"/>
        <v>-1.409860803717926E-3</v>
      </c>
      <c r="M146" s="2">
        <v>1018.352564472989</v>
      </c>
      <c r="N146" s="2">
        <v>4.9239988438579532E-2</v>
      </c>
    </row>
    <row r="147" spans="1:14" x14ac:dyDescent="0.15">
      <c r="A147" s="1">
        <v>135.59</v>
      </c>
      <c r="B147" s="1">
        <v>0.39800000000000002</v>
      </c>
      <c r="C147" s="2">
        <f t="shared" si="8"/>
        <v>447.72817329282793</v>
      </c>
      <c r="D147" s="2">
        <f t="shared" si="9"/>
        <v>4.1458333333333338E-3</v>
      </c>
      <c r="E147" s="2">
        <f t="shared" si="10"/>
        <v>449.58437967793776</v>
      </c>
      <c r="F147" s="2">
        <f t="shared" si="11"/>
        <v>8.2970072661464871E-4</v>
      </c>
      <c r="M147" s="2">
        <v>1019.2626469422798</v>
      </c>
      <c r="N147" s="2">
        <v>4.9580632961009868E-2</v>
      </c>
    </row>
    <row r="148" spans="1:14" x14ac:dyDescent="0.15">
      <c r="A148" s="1">
        <v>137.06</v>
      </c>
      <c r="B148" s="1">
        <v>0.17</v>
      </c>
      <c r="C148" s="2">
        <f t="shared" si="8"/>
        <v>452.58222163518695</v>
      </c>
      <c r="D148" s="2">
        <f t="shared" si="9"/>
        <v>1.7708333333333335E-3</v>
      </c>
      <c r="E148" s="2">
        <f t="shared" si="10"/>
        <v>453.38366931933257</v>
      </c>
      <c r="F148" s="2">
        <f t="shared" si="11"/>
        <v>-1.574154023948127E-3</v>
      </c>
      <c r="M148" s="2">
        <v>1019.4334773175054</v>
      </c>
      <c r="N148" s="2">
        <v>5.2064402682052431E-2</v>
      </c>
    </row>
    <row r="149" spans="1:14" x14ac:dyDescent="0.15">
      <c r="A149" s="1">
        <v>140.66</v>
      </c>
      <c r="B149" s="1">
        <v>0.33200000000000002</v>
      </c>
      <c r="C149" s="2">
        <f t="shared" si="8"/>
        <v>464.46968696341304</v>
      </c>
      <c r="D149" s="2">
        <f t="shared" si="9"/>
        <v>3.4583333333333337E-3</v>
      </c>
      <c r="E149" s="2">
        <f t="shared" si="10"/>
        <v>466.0759779641615</v>
      </c>
      <c r="F149" s="2">
        <f t="shared" si="11"/>
        <v>2.1127904508885017E-5</v>
      </c>
      <c r="M149" s="2">
        <v>1021.4529867256638</v>
      </c>
      <c r="N149" s="2">
        <v>5.0140115048983053E-2</v>
      </c>
    </row>
    <row r="150" spans="1:14" x14ac:dyDescent="0.15">
      <c r="A150" s="1">
        <v>142.78</v>
      </c>
      <c r="B150" s="1">
        <v>0.18099999999999999</v>
      </c>
      <c r="C150" s="2">
        <f t="shared" si="8"/>
        <v>471.47008321225735</v>
      </c>
      <c r="D150" s="2">
        <f t="shared" si="9"/>
        <v>1.8854166666666665E-3</v>
      </c>
      <c r="E150" s="2">
        <f t="shared" si="10"/>
        <v>472.35900076498046</v>
      </c>
      <c r="F150" s="2">
        <f t="shared" si="11"/>
        <v>-1.5993126112288584E-3</v>
      </c>
      <c r="M150" s="2">
        <v>1021.0004664179105</v>
      </c>
      <c r="N150" s="2">
        <v>5.0559278162336886E-2</v>
      </c>
    </row>
    <row r="151" spans="1:14" x14ac:dyDescent="0.15">
      <c r="A151" s="1">
        <v>144.84</v>
      </c>
      <c r="B151" s="1">
        <v>0.39400000000000002</v>
      </c>
      <c r="C151" s="2">
        <f t="shared" si="8"/>
        <v>478.27235503896452</v>
      </c>
      <c r="D151" s="2">
        <f t="shared" si="9"/>
        <v>4.1041666666666666E-3</v>
      </c>
      <c r="E151" s="2">
        <f t="shared" si="10"/>
        <v>480.23526449610358</v>
      </c>
      <c r="F151" s="2">
        <f t="shared" si="11"/>
        <v>5.6256210290600182E-4</v>
      </c>
      <c r="M151" s="2">
        <v>1020.1126935840709</v>
      </c>
      <c r="N151" s="2">
        <v>5.1139665836051611E-2</v>
      </c>
    </row>
    <row r="152" spans="1:14" x14ac:dyDescent="0.15">
      <c r="A152" s="1">
        <v>148.9</v>
      </c>
      <c r="B152" s="1">
        <v>0.20499999999999999</v>
      </c>
      <c r="C152" s="2">
        <f t="shared" si="8"/>
        <v>491.67877427024177</v>
      </c>
      <c r="D152" s="2">
        <f t="shared" si="9"/>
        <v>2.1354166666666665E-3</v>
      </c>
      <c r="E152" s="2">
        <f t="shared" si="10"/>
        <v>492.7287133194647</v>
      </c>
      <c r="F152" s="2">
        <f t="shared" si="11"/>
        <v>-1.4991045765928939E-3</v>
      </c>
      <c r="M152" s="2">
        <v>1019.3532964326598</v>
      </c>
      <c r="N152" s="2">
        <v>5.2331900062457144E-2</v>
      </c>
    </row>
    <row r="153" spans="1:14" x14ac:dyDescent="0.15">
      <c r="A153" s="1">
        <v>151.6</v>
      </c>
      <c r="B153" s="1">
        <v>0.189</v>
      </c>
      <c r="C153" s="2">
        <f t="shared" si="8"/>
        <v>500.59437326641137</v>
      </c>
      <c r="D153" s="2">
        <f t="shared" si="9"/>
        <v>1.96875E-3</v>
      </c>
      <c r="E153" s="2">
        <f t="shared" si="10"/>
        <v>501.57991843877966</v>
      </c>
      <c r="F153" s="2">
        <f t="shared" si="11"/>
        <v>-1.7312933290878798E-3</v>
      </c>
      <c r="M153" s="2">
        <v>1023.7871297549863</v>
      </c>
      <c r="N153" s="2">
        <v>5.4009786142550545E-2</v>
      </c>
    </row>
    <row r="154" spans="1:14" x14ac:dyDescent="0.15">
      <c r="A154" s="1">
        <v>142.33000000000001</v>
      </c>
      <c r="B154" s="1">
        <v>0.29299999999999998</v>
      </c>
      <c r="C154" s="2">
        <f t="shared" si="8"/>
        <v>469.98415004622905</v>
      </c>
      <c r="D154" s="2">
        <f t="shared" si="9"/>
        <v>3.0520833333333333E-3</v>
      </c>
      <c r="E154" s="2">
        <f t="shared" si="10"/>
        <v>471.418580837516</v>
      </c>
      <c r="F154" s="2">
        <f t="shared" si="11"/>
        <v>-4.2454169538192615E-4</v>
      </c>
      <c r="M154" s="2">
        <v>1021.7916914322194</v>
      </c>
      <c r="N154" s="2">
        <v>5.2611446321433025E-2</v>
      </c>
    </row>
    <row r="155" spans="1:14" x14ac:dyDescent="0.15">
      <c r="A155" s="1">
        <v>149.13999999999999</v>
      </c>
      <c r="B155" s="1">
        <v>0.23499999999999999</v>
      </c>
      <c r="C155" s="2">
        <f t="shared" si="8"/>
        <v>492.47127195879017</v>
      </c>
      <c r="D155" s="2">
        <f t="shared" si="9"/>
        <v>2.4479166666666664E-3</v>
      </c>
      <c r="E155" s="2">
        <f t="shared" si="10"/>
        <v>493.67680059327262</v>
      </c>
      <c r="F155" s="2">
        <f t="shared" si="11"/>
        <v>-1.1931736068347769E-3</v>
      </c>
      <c r="M155" s="2">
        <v>1026.4746497050148</v>
      </c>
      <c r="N155" s="2">
        <v>5.2736970286032095E-2</v>
      </c>
    </row>
    <row r="156" spans="1:14" x14ac:dyDescent="0.15">
      <c r="A156" s="1">
        <v>153.91999999999999</v>
      </c>
      <c r="B156" s="1">
        <v>0.23899999999999999</v>
      </c>
      <c r="C156" s="2">
        <f t="shared" si="8"/>
        <v>508.25518425571261</v>
      </c>
      <c r="D156" s="2">
        <f t="shared" si="9"/>
        <v>2.4895833333333332E-3</v>
      </c>
      <c r="E156" s="2">
        <f t="shared" si="10"/>
        <v>509.52052789151594</v>
      </c>
      <c r="F156" s="2">
        <f t="shared" si="11"/>
        <v>-1.2682121613815443E-3</v>
      </c>
      <c r="M156" s="2">
        <v>1020.1241029366444</v>
      </c>
      <c r="N156" s="2">
        <v>5.2741633520956871E-2</v>
      </c>
    </row>
    <row r="157" spans="1:14" x14ac:dyDescent="0.15">
      <c r="A157" s="1">
        <v>157.16999999999999</v>
      </c>
      <c r="B157" s="1">
        <v>0.24299999999999999</v>
      </c>
      <c r="C157" s="2">
        <f t="shared" si="8"/>
        <v>518.98692378813894</v>
      </c>
      <c r="D157" s="2">
        <f t="shared" si="9"/>
        <v>2.5312500000000001E-3</v>
      </c>
      <c r="E157" s="2">
        <f t="shared" si="10"/>
        <v>520.30060943897774</v>
      </c>
      <c r="F157" s="2">
        <f t="shared" si="11"/>
        <v>-1.30592985070017E-3</v>
      </c>
      <c r="M157" s="2">
        <v>1023.621089106459</v>
      </c>
      <c r="N157" s="2">
        <v>5.3329765862179399E-2</v>
      </c>
    </row>
    <row r="158" spans="1:14" x14ac:dyDescent="0.15">
      <c r="A158" s="1">
        <v>160.77000000000001</v>
      </c>
      <c r="B158" s="1">
        <v>0.45500000000000002</v>
      </c>
      <c r="C158" s="2">
        <f t="shared" si="8"/>
        <v>530.87438911636514</v>
      </c>
      <c r="D158" s="2">
        <f t="shared" si="9"/>
        <v>4.7395833333333335E-3</v>
      </c>
      <c r="E158" s="2">
        <f t="shared" si="10"/>
        <v>533.39051252311458</v>
      </c>
      <c r="F158" s="2">
        <f t="shared" si="11"/>
        <v>8.0658737350218675E-4</v>
      </c>
      <c r="M158" s="2">
        <v>1022.6080727446838</v>
      </c>
      <c r="N158" s="2">
        <v>5.2684822709928143E-2</v>
      </c>
    </row>
    <row r="159" spans="1:14" x14ac:dyDescent="0.15">
      <c r="A159" s="1">
        <v>164.16</v>
      </c>
      <c r="B159" s="1">
        <v>0.44400000000000001</v>
      </c>
      <c r="C159" s="2">
        <f t="shared" si="8"/>
        <v>542.06841896711137</v>
      </c>
      <c r="D159" s="2">
        <f t="shared" si="9"/>
        <v>4.6249999999999998E-3</v>
      </c>
      <c r="E159" s="2">
        <f t="shared" si="10"/>
        <v>544.57548540483435</v>
      </c>
      <c r="F159" s="2">
        <f t="shared" si="11"/>
        <v>6.0984289579699407E-4</v>
      </c>
      <c r="M159" s="2">
        <v>1025.8674795271434</v>
      </c>
      <c r="N159" s="2">
        <v>5.3728833660751867E-2</v>
      </c>
    </row>
    <row r="160" spans="1:14" x14ac:dyDescent="0.15">
      <c r="A160" s="1">
        <v>165.13</v>
      </c>
      <c r="B160" s="1">
        <v>0.247</v>
      </c>
      <c r="C160" s="2">
        <f t="shared" si="8"/>
        <v>545.27143045832793</v>
      </c>
      <c r="D160" s="2">
        <f t="shared" si="9"/>
        <v>2.5729166666666665E-3</v>
      </c>
      <c r="E160" s="2">
        <f t="shared" si="10"/>
        <v>546.67436840961125</v>
      </c>
      <c r="F160" s="2">
        <f t="shared" si="11"/>
        <v>-1.4585443077301244E-3</v>
      </c>
      <c r="M160" s="2">
        <v>1023.6116193782198</v>
      </c>
      <c r="N160" s="2">
        <v>5.4011005835123325E-2</v>
      </c>
    </row>
    <row r="161" spans="1:14" x14ac:dyDescent="0.15">
      <c r="A161" s="1">
        <v>167.35999999999999</v>
      </c>
      <c r="B161" s="1">
        <v>0.255</v>
      </c>
      <c r="C161" s="2">
        <f t="shared" si="8"/>
        <v>552.63505481442337</v>
      </c>
      <c r="D161" s="2">
        <f t="shared" si="9"/>
        <v>2.6562500000000002E-3</v>
      </c>
      <c r="E161" s="2">
        <f t="shared" si="10"/>
        <v>554.10299167877417</v>
      </c>
      <c r="F161" s="2">
        <f t="shared" si="11"/>
        <v>-1.4298265768543008E-3</v>
      </c>
      <c r="M161" s="2">
        <v>1023.400857300885</v>
      </c>
      <c r="N161" s="2">
        <v>5.4357815824055404E-2</v>
      </c>
    </row>
    <row r="162" spans="1:14" x14ac:dyDescent="0.15">
      <c r="A162" s="1">
        <v>171.41</v>
      </c>
      <c r="B162" s="1">
        <v>0.32</v>
      </c>
      <c r="C162" s="2">
        <f t="shared" si="8"/>
        <v>566.00845330867787</v>
      </c>
      <c r="D162" s="2">
        <f t="shared" si="9"/>
        <v>3.3333333333333335E-3</v>
      </c>
      <c r="E162" s="2">
        <f t="shared" si="10"/>
        <v>567.89514815304017</v>
      </c>
      <c r="F162" s="2">
        <f t="shared" si="11"/>
        <v>-8.5355998532678961E-4</v>
      </c>
      <c r="M162" s="2">
        <v>1024.3137468767889</v>
      </c>
      <c r="N162" s="2">
        <v>5.4696702235635782E-2</v>
      </c>
    </row>
    <row r="163" spans="1:14" x14ac:dyDescent="0.15">
      <c r="A163" s="1">
        <v>175.22</v>
      </c>
      <c r="B163" s="1">
        <v>0.28599999999999998</v>
      </c>
      <c r="C163" s="2">
        <f t="shared" si="8"/>
        <v>578.58935411438392</v>
      </c>
      <c r="D163" s="2">
        <f t="shared" si="9"/>
        <v>2.9791666666666664E-3</v>
      </c>
      <c r="E163" s="2">
        <f t="shared" si="10"/>
        <v>580.3130682318498</v>
      </c>
      <c r="F163" s="2">
        <f t="shared" si="11"/>
        <v>-1.2995529082418865E-3</v>
      </c>
      <c r="M163" s="2">
        <v>1024.9909832749968</v>
      </c>
      <c r="N163" s="2">
        <v>5.5184977980949498E-2</v>
      </c>
    </row>
    <row r="164" spans="1:14" x14ac:dyDescent="0.15">
      <c r="A164" s="1">
        <v>172.42</v>
      </c>
      <c r="B164" s="1">
        <v>0.26600000000000001</v>
      </c>
      <c r="C164" s="2">
        <f t="shared" si="8"/>
        <v>569.34354774798578</v>
      </c>
      <c r="D164" s="2">
        <f t="shared" si="9"/>
        <v>2.7708333333333335E-3</v>
      </c>
      <c r="E164" s="2">
        <f t="shared" si="10"/>
        <v>570.9211038282042</v>
      </c>
      <c r="F164" s="2">
        <f t="shared" si="11"/>
        <v>-1.4389862169819799E-3</v>
      </c>
      <c r="M164" s="2">
        <v>1025.2187180111612</v>
      </c>
      <c r="N164" s="2">
        <v>5.7723317333075737E-2</v>
      </c>
    </row>
    <row r="165" spans="1:14" x14ac:dyDescent="0.15">
      <c r="A165" s="1">
        <v>179.47</v>
      </c>
      <c r="B165" s="1">
        <v>0.27800000000000002</v>
      </c>
      <c r="C165" s="2">
        <f t="shared" si="8"/>
        <v>592.6231673490953</v>
      </c>
      <c r="D165" s="2">
        <f t="shared" si="9"/>
        <v>2.8958333333333336E-3</v>
      </c>
      <c r="E165" s="2">
        <f t="shared" si="10"/>
        <v>594.33930527121038</v>
      </c>
      <c r="F165" s="2">
        <f t="shared" si="11"/>
        <v>-1.4863160356121097E-3</v>
      </c>
      <c r="M165" s="2">
        <v>1029.3711530841369</v>
      </c>
      <c r="N165" s="2">
        <v>5.6070896707922487E-2</v>
      </c>
    </row>
    <row r="166" spans="1:14" x14ac:dyDescent="0.15">
      <c r="A166" s="1">
        <v>183.35</v>
      </c>
      <c r="B166" s="1">
        <v>0.45500000000000002</v>
      </c>
      <c r="C166" s="2">
        <f t="shared" si="8"/>
        <v>605.43521331396119</v>
      </c>
      <c r="D166" s="2">
        <f t="shared" si="9"/>
        <v>4.7395833333333335E-3</v>
      </c>
      <c r="E166" s="2">
        <f t="shared" si="10"/>
        <v>608.30472396039704</v>
      </c>
      <c r="F166" s="2">
        <f t="shared" si="11"/>
        <v>2.5577420763511598E-4</v>
      </c>
      <c r="M166" s="2">
        <v>1027.2052180331746</v>
      </c>
      <c r="N166" s="2">
        <v>5.6273016963066011E-2</v>
      </c>
    </row>
    <row r="167" spans="1:14" x14ac:dyDescent="0.15">
      <c r="A167" s="1">
        <v>186.66</v>
      </c>
      <c r="B167" s="1">
        <v>0.45200000000000001</v>
      </c>
      <c r="C167" s="2">
        <f t="shared" si="8"/>
        <v>616.36507726852471</v>
      </c>
      <c r="D167" s="2">
        <f t="shared" si="9"/>
        <v>4.7083333333333335E-3</v>
      </c>
      <c r="E167" s="2">
        <f t="shared" si="10"/>
        <v>619.26712950733065</v>
      </c>
      <c r="F167" s="2">
        <f t="shared" si="11"/>
        <v>1.4392748892326761E-4</v>
      </c>
      <c r="M167" s="2">
        <v>1031.770753533219</v>
      </c>
      <c r="N167" s="2">
        <v>5.9122301795909035E-2</v>
      </c>
    </row>
    <row r="168" spans="1:14" x14ac:dyDescent="0.15">
      <c r="A168" s="1">
        <v>190.37</v>
      </c>
      <c r="B168" s="1">
        <v>0.44400000000000001</v>
      </c>
      <c r="C168" s="2">
        <f t="shared" si="8"/>
        <v>628.61577070400222</v>
      </c>
      <c r="D168" s="2">
        <f t="shared" si="9"/>
        <v>4.6249999999999998E-3</v>
      </c>
      <c r="E168" s="2">
        <f t="shared" si="10"/>
        <v>631.52311864350827</v>
      </c>
      <c r="F168" s="2">
        <f t="shared" si="11"/>
        <v>-2.9519950853845733E-5</v>
      </c>
      <c r="M168" s="2">
        <v>1025.0914261656319</v>
      </c>
      <c r="N168" s="2">
        <v>5.7045549972458663E-2</v>
      </c>
    </row>
    <row r="169" spans="1:14" x14ac:dyDescent="0.15">
      <c r="A169" s="1">
        <v>190.97</v>
      </c>
      <c r="B169" s="1">
        <v>0.34300000000000003</v>
      </c>
      <c r="C169" s="2">
        <f t="shared" si="8"/>
        <v>630.59701492537317</v>
      </c>
      <c r="D169" s="2">
        <f t="shared" si="9"/>
        <v>3.5729166666666669E-3</v>
      </c>
      <c r="E169" s="2">
        <f t="shared" si="10"/>
        <v>632.8500855099503</v>
      </c>
      <c r="F169" s="2">
        <f t="shared" si="11"/>
        <v>-1.0919448495503932E-3</v>
      </c>
      <c r="M169" s="2">
        <v>1026.50271079613</v>
      </c>
      <c r="N169" s="2">
        <v>5.9875185674764513E-2</v>
      </c>
    </row>
    <row r="170" spans="1:14" x14ac:dyDescent="0.15">
      <c r="A170" s="1">
        <v>195.32</v>
      </c>
      <c r="B170" s="1">
        <v>0.255</v>
      </c>
      <c r="C170" s="2">
        <f t="shared" si="8"/>
        <v>644.9610355303131</v>
      </c>
      <c r="D170" s="2">
        <f t="shared" si="9"/>
        <v>2.6562500000000002E-3</v>
      </c>
      <c r="E170" s="2">
        <f t="shared" si="10"/>
        <v>646.67421328094053</v>
      </c>
      <c r="F170" s="2">
        <f t="shared" si="11"/>
        <v>-2.1118786635524111E-3</v>
      </c>
      <c r="M170" s="2">
        <v>1031.6560945273632</v>
      </c>
      <c r="N170" s="2">
        <v>5.8288181687541914E-2</v>
      </c>
    </row>
    <row r="171" spans="1:14" x14ac:dyDescent="0.15">
      <c r="A171" s="1">
        <v>199.7</v>
      </c>
      <c r="B171" s="1">
        <v>0.30099999999999999</v>
      </c>
      <c r="C171" s="2">
        <f t="shared" si="8"/>
        <v>659.42411834632151</v>
      </c>
      <c r="D171" s="2">
        <f t="shared" si="9"/>
        <v>3.1354166666666666E-3</v>
      </c>
      <c r="E171" s="2">
        <f t="shared" si="10"/>
        <v>661.49168771738653</v>
      </c>
      <c r="F171" s="2">
        <f t="shared" si="11"/>
        <v>-1.7409406373603124E-3</v>
      </c>
      <c r="M171" s="2">
        <v>1025.0989583333333</v>
      </c>
      <c r="N171" s="2">
        <v>5.8333554251249295E-2</v>
      </c>
    </row>
    <row r="172" spans="1:14" x14ac:dyDescent="0.15">
      <c r="A172" s="1">
        <v>203.09</v>
      </c>
      <c r="B172" s="1">
        <v>0.32400000000000001</v>
      </c>
      <c r="C172" s="2">
        <f t="shared" si="8"/>
        <v>670.61814819706785</v>
      </c>
      <c r="D172" s="2">
        <f t="shared" si="9"/>
        <v>3.375E-3</v>
      </c>
      <c r="E172" s="2">
        <f t="shared" si="10"/>
        <v>672.88148444723288</v>
      </c>
      <c r="F172" s="2">
        <f t="shared" si="11"/>
        <v>-1.5848298225106358E-3</v>
      </c>
      <c r="M172" s="2">
        <v>1030.4202081407122</v>
      </c>
      <c r="N172" s="2">
        <v>5.9053089587930985E-2</v>
      </c>
    </row>
    <row r="173" spans="1:14" x14ac:dyDescent="0.15">
      <c r="A173" s="1">
        <v>206.7</v>
      </c>
      <c r="B173" s="1">
        <v>0.32800000000000001</v>
      </c>
      <c r="C173" s="2">
        <f t="shared" si="8"/>
        <v>682.5386342623168</v>
      </c>
      <c r="D173" s="2">
        <f t="shared" si="9"/>
        <v>3.4166666666666668E-3</v>
      </c>
      <c r="E173" s="2">
        <f t="shared" si="10"/>
        <v>684.87064126271298</v>
      </c>
      <c r="F173" s="2">
        <f t="shared" si="11"/>
        <v>-1.6313659737874587E-3</v>
      </c>
      <c r="M173" s="2">
        <v>1031.0659964144986</v>
      </c>
      <c r="N173" s="2">
        <v>5.8783472535943002E-2</v>
      </c>
    </row>
    <row r="174" spans="1:14" x14ac:dyDescent="0.15">
      <c r="A174" s="1">
        <v>202.76</v>
      </c>
      <c r="B174" s="1">
        <v>0.32400000000000001</v>
      </c>
      <c r="C174" s="2">
        <f t="shared" si="8"/>
        <v>669.52846387531372</v>
      </c>
      <c r="D174" s="2">
        <f t="shared" si="9"/>
        <v>3.375E-3</v>
      </c>
      <c r="E174" s="2">
        <f t="shared" si="10"/>
        <v>671.78812244089283</v>
      </c>
      <c r="F174" s="2">
        <f t="shared" si="11"/>
        <v>-1.5767798515302924E-3</v>
      </c>
      <c r="M174" s="2">
        <v>1033.6442854862855</v>
      </c>
      <c r="N174" s="2">
        <v>6.1453230402207647E-2</v>
      </c>
    </row>
    <row r="175" spans="1:14" x14ac:dyDescent="0.15">
      <c r="A175" s="1">
        <v>209.63</v>
      </c>
      <c r="B175" s="1">
        <v>0.29299999999999998</v>
      </c>
      <c r="C175" s="2">
        <f t="shared" si="8"/>
        <v>692.21371021001198</v>
      </c>
      <c r="D175" s="2">
        <f t="shared" si="9"/>
        <v>3.0520833333333333E-3</v>
      </c>
      <c r="E175" s="2">
        <f t="shared" si="10"/>
        <v>694.32640413804882</v>
      </c>
      <c r="F175" s="2">
        <f t="shared" si="11"/>
        <v>-2.0662478983426835E-3</v>
      </c>
      <c r="M175" s="2">
        <v>1027.83541845529</v>
      </c>
      <c r="N175" s="2">
        <v>5.9718800537578894E-2</v>
      </c>
    </row>
    <row r="176" spans="1:14" x14ac:dyDescent="0.15">
      <c r="A176" s="1">
        <v>212.76</v>
      </c>
      <c r="B176" s="1">
        <v>0.32400000000000001</v>
      </c>
      <c r="C176" s="2">
        <f t="shared" si="8"/>
        <v>702.54920089816414</v>
      </c>
      <c r="D176" s="2">
        <f t="shared" si="9"/>
        <v>3.375E-3</v>
      </c>
      <c r="E176" s="2">
        <f t="shared" si="10"/>
        <v>704.92030445119542</v>
      </c>
      <c r="F176" s="2">
        <f t="shared" si="11"/>
        <v>-1.8207183660861261E-3</v>
      </c>
      <c r="M176" s="2">
        <v>1031.6883069442611</v>
      </c>
      <c r="N176" s="2">
        <v>5.973142785816285E-2</v>
      </c>
    </row>
    <row r="177" spans="1:14" x14ac:dyDescent="0.15">
      <c r="A177" s="1">
        <v>216.56</v>
      </c>
      <c r="B177" s="1">
        <v>0.28899999999999998</v>
      </c>
      <c r="C177" s="2">
        <f t="shared" si="8"/>
        <v>715.09708096684722</v>
      </c>
      <c r="D177" s="2">
        <f t="shared" si="9"/>
        <v>3.0104166666666664E-3</v>
      </c>
      <c r="E177" s="2">
        <f t="shared" si="10"/>
        <v>717.24982113767453</v>
      </c>
      <c r="F177" s="2">
        <f t="shared" si="11"/>
        <v>-2.2768380352154072E-3</v>
      </c>
      <c r="M177" s="2">
        <v>1032.6949320735923</v>
      </c>
      <c r="N177" s="2">
        <v>6.0362081739058104E-2</v>
      </c>
    </row>
    <row r="178" spans="1:14" x14ac:dyDescent="0.15">
      <c r="A178" s="1">
        <v>221.05</v>
      </c>
      <c r="B178" s="1">
        <v>0.30499999999999999</v>
      </c>
      <c r="C178" s="2">
        <f t="shared" si="8"/>
        <v>729.92339189010704</v>
      </c>
      <c r="D178" s="2">
        <f t="shared" si="9"/>
        <v>3.1770833333333334E-3</v>
      </c>
      <c r="E178" s="2">
        <f t="shared" si="10"/>
        <v>732.24241933309122</v>
      </c>
      <c r="F178" s="2">
        <f t="shared" si="11"/>
        <v>-2.2202137959072155E-3</v>
      </c>
      <c r="M178" s="2">
        <v>1027.472722807423</v>
      </c>
      <c r="N178" s="2">
        <v>6.0819707276666336E-2</v>
      </c>
    </row>
    <row r="179" spans="1:14" x14ac:dyDescent="0.15">
      <c r="A179" s="1">
        <v>223.82999999999998</v>
      </c>
      <c r="B179" s="1">
        <v>0.35499999999999998</v>
      </c>
      <c r="C179" s="2">
        <f t="shared" si="8"/>
        <v>739.10315678245934</v>
      </c>
      <c r="D179" s="2">
        <f t="shared" si="9"/>
        <v>3.6979166666666666E-3</v>
      </c>
      <c r="E179" s="2">
        <f t="shared" si="10"/>
        <v>741.83629866431113</v>
      </c>
      <c r="F179" s="2">
        <f t="shared" si="11"/>
        <v>-1.7689795892555414E-3</v>
      </c>
      <c r="M179" s="2">
        <v>1037.6158924679701</v>
      </c>
      <c r="N179" s="2">
        <v>6.2982158928316101E-2</v>
      </c>
    </row>
    <row r="180" spans="1:14" x14ac:dyDescent="0.15">
      <c r="A180" s="1">
        <v>226.81</v>
      </c>
      <c r="B180" s="1">
        <v>0.35899999999999999</v>
      </c>
      <c r="C180" s="2">
        <f t="shared" si="8"/>
        <v>748.94333641526885</v>
      </c>
      <c r="D180" s="2">
        <f t="shared" si="9"/>
        <v>3.739583333333333E-3</v>
      </c>
      <c r="E180" s="2">
        <f t="shared" si="10"/>
        <v>751.74407243373844</v>
      </c>
      <c r="F180" s="2">
        <f t="shared" si="11"/>
        <v>-1.8001609737594553E-3</v>
      </c>
      <c r="M180" s="2">
        <v>1031.2183592546119</v>
      </c>
      <c r="N180" s="2">
        <v>6.1587501651835491E-2</v>
      </c>
    </row>
    <row r="181" spans="1:14" x14ac:dyDescent="0.15">
      <c r="A181" s="1">
        <v>231.79</v>
      </c>
      <c r="B181" s="1">
        <v>0.41699999999999998</v>
      </c>
      <c r="C181" s="2">
        <f t="shared" si="8"/>
        <v>765.38766345264833</v>
      </c>
      <c r="D181" s="2">
        <f t="shared" si="9"/>
        <v>4.3437499999999995E-3</v>
      </c>
      <c r="E181" s="2">
        <f t="shared" si="10"/>
        <v>768.71231611577082</v>
      </c>
      <c r="F181" s="2">
        <f t="shared" si="11"/>
        <v>-1.3199076800853382E-3</v>
      </c>
      <c r="M181" s="2">
        <v>1032.1258612908907</v>
      </c>
      <c r="N181" s="2">
        <v>6.3019969398072251E-2</v>
      </c>
    </row>
    <row r="182" spans="1:14" x14ac:dyDescent="0.15">
      <c r="A182" s="1">
        <v>235.05</v>
      </c>
      <c r="B182" s="1">
        <v>0.38600000000000001</v>
      </c>
      <c r="C182" s="2">
        <f t="shared" si="8"/>
        <v>776.15242372209752</v>
      </c>
      <c r="D182" s="2">
        <f t="shared" si="9"/>
        <v>4.0208333333333337E-3</v>
      </c>
      <c r="E182" s="2">
        <f t="shared" si="10"/>
        <v>779.27320325914684</v>
      </c>
      <c r="F182" s="2">
        <f t="shared" si="11"/>
        <v>-1.7210033983772249E-3</v>
      </c>
      <c r="M182" s="2">
        <v>1034.0063303504601</v>
      </c>
      <c r="N182" s="2">
        <v>6.4287423654003389E-2</v>
      </c>
    </row>
    <row r="183" spans="1:14" x14ac:dyDescent="0.15">
      <c r="A183" s="1">
        <v>238.02</v>
      </c>
      <c r="B183" s="1">
        <v>0.39800000000000002</v>
      </c>
      <c r="C183" s="2">
        <f t="shared" si="8"/>
        <v>785.95958261788405</v>
      </c>
      <c r="D183" s="2">
        <f t="shared" si="9"/>
        <v>4.1458333333333338E-3</v>
      </c>
      <c r="E183" s="2">
        <f t="shared" si="10"/>
        <v>789.21804005415402</v>
      </c>
      <c r="F183" s="2">
        <f t="shared" si="11"/>
        <v>-1.6689614779807497E-3</v>
      </c>
      <c r="M183" s="2">
        <v>1033.1012302288336</v>
      </c>
      <c r="N183" s="2">
        <v>6.4137352709917994E-2</v>
      </c>
    </row>
    <row r="184" spans="1:14" x14ac:dyDescent="0.15">
      <c r="A184" s="1">
        <v>240.97</v>
      </c>
      <c r="B184" s="1">
        <v>0.39800000000000002</v>
      </c>
      <c r="C184" s="2">
        <f t="shared" si="8"/>
        <v>795.70070003962496</v>
      </c>
      <c r="D184" s="2">
        <f t="shared" si="9"/>
        <v>4.1458333333333338E-3</v>
      </c>
      <c r="E184" s="2">
        <f t="shared" si="10"/>
        <v>798.99954252520592</v>
      </c>
      <c r="F184" s="2">
        <f t="shared" si="11"/>
        <v>-1.7409233397747215E-3</v>
      </c>
      <c r="M184" s="2">
        <v>1038.5195427728615</v>
      </c>
      <c r="N184" s="2">
        <v>6.440289139541551E-2</v>
      </c>
    </row>
    <row r="185" spans="1:14" x14ac:dyDescent="0.15">
      <c r="A185" s="1">
        <v>235.74</v>
      </c>
      <c r="B185" s="1">
        <v>0.55600000000000005</v>
      </c>
      <c r="C185" s="2">
        <f t="shared" si="8"/>
        <v>778.43085457667416</v>
      </c>
      <c r="D185" s="2">
        <f t="shared" si="9"/>
        <v>5.7916666666666672E-3</v>
      </c>
      <c r="E185" s="2">
        <f t="shared" si="10"/>
        <v>782.93926660943066</v>
      </c>
      <c r="F185" s="2">
        <f t="shared" si="11"/>
        <v>2.4352900548208975E-5</v>
      </c>
      <c r="M185" s="2">
        <v>1033.9729917888435</v>
      </c>
      <c r="N185" s="2">
        <v>6.3564572252257048E-2</v>
      </c>
    </row>
    <row r="186" spans="1:14" x14ac:dyDescent="0.15">
      <c r="A186" s="1">
        <v>241.66</v>
      </c>
      <c r="B186" s="1">
        <v>0.40500000000000003</v>
      </c>
      <c r="C186" s="2">
        <f t="shared" si="8"/>
        <v>797.9791308942016</v>
      </c>
      <c r="D186" s="2">
        <f t="shared" si="9"/>
        <v>4.2187500000000003E-3</v>
      </c>
      <c r="E186" s="2">
        <f t="shared" si="10"/>
        <v>801.34560535266144</v>
      </c>
      <c r="F186" s="2">
        <f t="shared" si="11"/>
        <v>-1.6851421192333625E-3</v>
      </c>
      <c r="M186" s="2">
        <v>1034.9316195570821</v>
      </c>
      <c r="N186" s="2">
        <v>6.3939124463951308E-2</v>
      </c>
    </row>
    <row r="187" spans="1:14" x14ac:dyDescent="0.15">
      <c r="A187" s="1">
        <v>247.14</v>
      </c>
      <c r="B187" s="1">
        <v>0.39800000000000002</v>
      </c>
      <c r="C187" s="2">
        <f t="shared" si="8"/>
        <v>816.0744947827236</v>
      </c>
      <c r="D187" s="2">
        <f t="shared" si="9"/>
        <v>4.1458333333333338E-3</v>
      </c>
      <c r="E187" s="2">
        <f t="shared" si="10"/>
        <v>819.457803625677</v>
      </c>
      <c r="F187" s="2">
        <f t="shared" si="11"/>
        <v>-1.8914334032556698E-3</v>
      </c>
      <c r="M187" s="2">
        <v>1030.3260247435392</v>
      </c>
      <c r="N187" s="2">
        <v>6.4459241192277916E-2</v>
      </c>
    </row>
    <row r="188" spans="1:14" x14ac:dyDescent="0.15">
      <c r="A188" s="1">
        <v>253.73</v>
      </c>
      <c r="B188" s="1">
        <v>0.32800000000000001</v>
      </c>
      <c r="C188" s="2">
        <f t="shared" si="8"/>
        <v>837.83516048078195</v>
      </c>
      <c r="D188" s="2">
        <f t="shared" si="9"/>
        <v>3.4166666666666668E-3</v>
      </c>
      <c r="E188" s="2">
        <f t="shared" si="10"/>
        <v>840.69776394575797</v>
      </c>
      <c r="F188" s="2">
        <f t="shared" si="11"/>
        <v>-2.7786088077435414E-3</v>
      </c>
      <c r="M188" s="2">
        <v>1032.7826162329943</v>
      </c>
      <c r="N188" s="2">
        <v>6.4520473821674279E-2</v>
      </c>
    </row>
    <row r="189" spans="1:14" x14ac:dyDescent="0.15">
      <c r="A189" s="1">
        <v>255.53</v>
      </c>
      <c r="B189" s="1">
        <v>0.40500000000000003</v>
      </c>
      <c r="C189" s="2">
        <f t="shared" si="8"/>
        <v>843.77889314489505</v>
      </c>
      <c r="D189" s="2">
        <f t="shared" si="9"/>
        <v>4.2187500000000003E-3</v>
      </c>
      <c r="E189" s="2">
        <f t="shared" si="10"/>
        <v>847.33858535035006</v>
      </c>
      <c r="F189" s="2">
        <f t="shared" si="11"/>
        <v>-2.023484838922303E-3</v>
      </c>
      <c r="M189" s="2">
        <v>1037.1753910205609</v>
      </c>
      <c r="N189" s="2">
        <v>6.7347573432713123E-2</v>
      </c>
    </row>
    <row r="190" spans="1:14" x14ac:dyDescent="0.15">
      <c r="A190" s="1">
        <v>260.16000000000003</v>
      </c>
      <c r="B190" s="1">
        <v>0.64400000000000002</v>
      </c>
      <c r="C190" s="2">
        <f t="shared" si="8"/>
        <v>859.06749438647489</v>
      </c>
      <c r="D190" s="2">
        <f t="shared" si="9"/>
        <v>6.7083333333333335E-3</v>
      </c>
      <c r="E190" s="2">
        <f t="shared" si="10"/>
        <v>864.83040549465079</v>
      </c>
      <c r="F190" s="2">
        <f t="shared" si="11"/>
        <v>3.3962819588826115E-4</v>
      </c>
      <c r="M190" s="2">
        <v>1039.1551314225335</v>
      </c>
      <c r="N190" s="2">
        <v>6.5530821269413231E-2</v>
      </c>
    </row>
    <row r="191" spans="1:14" x14ac:dyDescent="0.15">
      <c r="A191" s="1">
        <v>264.64</v>
      </c>
      <c r="B191" s="1">
        <v>0.39800000000000002</v>
      </c>
      <c r="C191" s="2">
        <f t="shared" si="8"/>
        <v>873.86078457271174</v>
      </c>
      <c r="D191" s="2">
        <f t="shared" si="9"/>
        <v>4.1458333333333338E-3</v>
      </c>
      <c r="E191" s="2">
        <f t="shared" si="10"/>
        <v>877.48366574208603</v>
      </c>
      <c r="F191" s="2">
        <f t="shared" si="11"/>
        <v>-2.3183258037283777E-3</v>
      </c>
      <c r="M191" s="2">
        <v>1036.7899901763308</v>
      </c>
      <c r="N191" s="2">
        <v>6.6112729924943311E-2</v>
      </c>
    </row>
    <row r="192" spans="1:14" x14ac:dyDescent="0.15">
      <c r="A192" s="1">
        <v>257.28000000000003</v>
      </c>
      <c r="B192" s="1">
        <v>0.436</v>
      </c>
      <c r="C192" s="2">
        <f t="shared" si="8"/>
        <v>849.55752212389393</v>
      </c>
      <c r="D192" s="2">
        <f t="shared" si="9"/>
        <v>4.5416666666666669E-3</v>
      </c>
      <c r="E192" s="2">
        <f t="shared" si="10"/>
        <v>853.41592920353992</v>
      </c>
      <c r="F192" s="2">
        <f t="shared" si="11"/>
        <v>-1.7446656832753081E-3</v>
      </c>
      <c r="M192" s="2">
        <v>1034.049169941223</v>
      </c>
      <c r="N192" s="2">
        <v>6.6472733837570575E-2</v>
      </c>
    </row>
    <row r="193" spans="1:14" x14ac:dyDescent="0.15">
      <c r="A193" s="1">
        <v>260.88</v>
      </c>
      <c r="B193" s="1">
        <v>0.65200000000000002</v>
      </c>
      <c r="C193" s="2">
        <f t="shared" si="8"/>
        <v>861.44498745212002</v>
      </c>
      <c r="D193" s="2">
        <f t="shared" si="9"/>
        <v>6.7916666666666672E-3</v>
      </c>
      <c r="E193" s="2">
        <f t="shared" si="10"/>
        <v>867.29563465856575</v>
      </c>
      <c r="F193" s="2">
        <f t="shared" si="11"/>
        <v>4.0483922763886755E-4</v>
      </c>
      <c r="M193" s="2">
        <v>1033.8428016857088</v>
      </c>
      <c r="N193" s="2">
        <v>6.7000322597968523E-2</v>
      </c>
    </row>
    <row r="194" spans="1:14" x14ac:dyDescent="0.15">
      <c r="A194" s="1">
        <v>266.90000000000003</v>
      </c>
      <c r="B194" s="1">
        <v>0.432</v>
      </c>
      <c r="C194" s="2">
        <f t="shared" si="8"/>
        <v>881.32347113987612</v>
      </c>
      <c r="D194" s="2">
        <f t="shared" si="9"/>
        <v>4.4999999999999997E-3</v>
      </c>
      <c r="E194" s="2">
        <f t="shared" si="10"/>
        <v>885.28942676000554</v>
      </c>
      <c r="F194" s="2">
        <f t="shared" si="11"/>
        <v>-2.0208136806431866E-3</v>
      </c>
      <c r="M194" s="2">
        <v>1039.9967044616519</v>
      </c>
      <c r="N194" s="2">
        <v>6.9546069105950695E-2</v>
      </c>
    </row>
    <row r="195" spans="1:14" x14ac:dyDescent="0.15">
      <c r="A195" s="1">
        <v>273.23</v>
      </c>
      <c r="B195" s="1">
        <v>0.47499999999999998</v>
      </c>
      <c r="C195" s="2">
        <f t="shared" ref="C195:C258" si="12">A195*1000/302.84</f>
        <v>902.22559767534017</v>
      </c>
      <c r="D195" s="2">
        <f t="shared" ref="D195:D258" si="13">B195/96</f>
        <v>4.9479166666666664E-3</v>
      </c>
      <c r="E195" s="2">
        <f t="shared" ref="E195:E258" si="14">C195*(1+D195)</f>
        <v>906.6897347471712</v>
      </c>
      <c r="F195" s="2">
        <f t="shared" ref="F195:F258" si="15">LN(1+D195)-C195/135365</f>
        <v>-1.729416077362874E-3</v>
      </c>
      <c r="M195" s="2">
        <v>1040.4526489510415</v>
      </c>
      <c r="N195" s="2">
        <v>7.0329686952937828E-2</v>
      </c>
    </row>
    <row r="196" spans="1:14" x14ac:dyDescent="0.15">
      <c r="A196" s="1">
        <v>276.83999999999997</v>
      </c>
      <c r="B196" s="1">
        <v>0.45900000000000002</v>
      </c>
      <c r="C196" s="2">
        <f t="shared" si="12"/>
        <v>914.14608374058912</v>
      </c>
      <c r="D196" s="2">
        <f t="shared" si="13"/>
        <v>4.7812499999999999E-3</v>
      </c>
      <c r="E196" s="2">
        <f t="shared" si="14"/>
        <v>918.51684470347379</v>
      </c>
      <c r="F196" s="2">
        <f t="shared" si="15"/>
        <v>-1.9833377092108419E-3</v>
      </c>
      <c r="M196" s="2">
        <v>1034.4686110377318</v>
      </c>
      <c r="N196" s="2">
        <v>6.8679875378088714E-2</v>
      </c>
    </row>
    <row r="197" spans="1:14" x14ac:dyDescent="0.15">
      <c r="A197" s="1">
        <v>280.18</v>
      </c>
      <c r="B197" s="1">
        <v>0.65600000000000003</v>
      </c>
      <c r="C197" s="2">
        <f t="shared" si="12"/>
        <v>925.17500990622113</v>
      </c>
      <c r="D197" s="2">
        <f t="shared" si="13"/>
        <v>6.8333333333333336E-3</v>
      </c>
      <c r="E197" s="2">
        <f t="shared" si="14"/>
        <v>931.49703914058023</v>
      </c>
      <c r="F197" s="2">
        <f t="shared" si="15"/>
        <v>-2.457737227622072E-5</v>
      </c>
      <c r="M197" s="2">
        <v>1040.2742509796153</v>
      </c>
      <c r="N197" s="2">
        <v>7.0330906645510602E-2</v>
      </c>
    </row>
    <row r="198" spans="1:14" x14ac:dyDescent="0.15">
      <c r="A198" s="1">
        <v>281.01</v>
      </c>
      <c r="B198" s="1">
        <v>0.48199999999999998</v>
      </c>
      <c r="C198" s="2">
        <f t="shared" si="12"/>
        <v>927.91573107911779</v>
      </c>
      <c r="D198" s="2">
        <f t="shared" si="13"/>
        <v>5.0208333333333329E-3</v>
      </c>
      <c r="E198" s="2">
        <f t="shared" si="14"/>
        <v>932.57464131224413</v>
      </c>
      <c r="F198" s="2">
        <f t="shared" si="15"/>
        <v>-1.8466452164426338E-3</v>
      </c>
      <c r="M198" s="2">
        <v>1032.1941505828161</v>
      </c>
      <c r="N198" s="2">
        <v>6.9152416393133201E-2</v>
      </c>
    </row>
    <row r="199" spans="1:14" x14ac:dyDescent="0.15">
      <c r="A199" s="1">
        <v>280.13</v>
      </c>
      <c r="B199" s="1">
        <v>0.502</v>
      </c>
      <c r="C199" s="2">
        <f t="shared" si="12"/>
        <v>925.00990622110692</v>
      </c>
      <c r="D199" s="2">
        <f t="shared" si="13"/>
        <v>5.2291666666666667E-3</v>
      </c>
      <c r="E199" s="2">
        <f t="shared" si="14"/>
        <v>929.84693718905476</v>
      </c>
      <c r="F199" s="2">
        <f t="shared" si="15"/>
        <v>-1.6179075573154603E-3</v>
      </c>
      <c r="M199" s="2">
        <v>1037.0594012102101</v>
      </c>
      <c r="N199" s="2">
        <v>7.1701495044638658E-2</v>
      </c>
    </row>
    <row r="200" spans="1:14" x14ac:dyDescent="0.15">
      <c r="A200" s="1">
        <v>279.45999999999998</v>
      </c>
      <c r="B200" s="1">
        <v>0.72599999999999998</v>
      </c>
      <c r="C200" s="2">
        <f t="shared" si="12"/>
        <v>922.79751684057601</v>
      </c>
      <c r="D200" s="2">
        <f t="shared" si="13"/>
        <v>7.5624999999999998E-3</v>
      </c>
      <c r="E200" s="2">
        <f t="shared" si="14"/>
        <v>929.77617306168281</v>
      </c>
      <c r="F200" s="2">
        <f t="shared" si="15"/>
        <v>7.1694192630281615E-4</v>
      </c>
      <c r="M200" s="2">
        <v>1035.4813150783693</v>
      </c>
      <c r="N200" s="2">
        <v>7.215816703651777E-2</v>
      </c>
    </row>
    <row r="201" spans="1:14" x14ac:dyDescent="0.15">
      <c r="A201" s="1">
        <v>279.87</v>
      </c>
      <c r="B201" s="1">
        <v>0.54</v>
      </c>
      <c r="C201" s="2">
        <f t="shared" si="12"/>
        <v>924.15136705851285</v>
      </c>
      <c r="D201" s="2">
        <f t="shared" si="13"/>
        <v>5.6250000000000007E-3</v>
      </c>
      <c r="E201" s="2">
        <f t="shared" si="14"/>
        <v>929.34971849821693</v>
      </c>
      <c r="F201" s="2">
        <f t="shared" si="15"/>
        <v>-1.2178684423635074E-3</v>
      </c>
      <c r="M201" s="2">
        <v>1040.6874676671951</v>
      </c>
      <c r="N201" s="2">
        <v>7.1453692398939048E-2</v>
      </c>
    </row>
    <row r="202" spans="1:14" x14ac:dyDescent="0.15">
      <c r="A202" s="1">
        <v>278.52999999999997</v>
      </c>
      <c r="B202" s="1">
        <v>0.58299999999999996</v>
      </c>
      <c r="C202" s="2">
        <f t="shared" si="12"/>
        <v>919.72658829745092</v>
      </c>
      <c r="D202" s="2">
        <f t="shared" si="13"/>
        <v>6.0729166666666666E-3</v>
      </c>
      <c r="E202" s="2">
        <f t="shared" si="14"/>
        <v>925.312011224299</v>
      </c>
      <c r="F202" s="2">
        <f t="shared" si="15"/>
        <v>-7.3986861904257357E-4</v>
      </c>
      <c r="M202" s="2">
        <v>1037.7943413463656</v>
      </c>
      <c r="N202" s="2">
        <v>7.0988438134853935E-2</v>
      </c>
    </row>
    <row r="203" spans="1:14" x14ac:dyDescent="0.15">
      <c r="A203" s="1">
        <v>279.36</v>
      </c>
      <c r="B203" s="1">
        <v>0.70599999999999996</v>
      </c>
      <c r="C203" s="2">
        <f t="shared" si="12"/>
        <v>922.46730947034746</v>
      </c>
      <c r="D203" s="2">
        <f t="shared" si="13"/>
        <v>7.354166666666666E-3</v>
      </c>
      <c r="E203" s="2">
        <f t="shared" si="14"/>
        <v>929.25128780874411</v>
      </c>
      <c r="F203" s="2">
        <f t="shared" si="15"/>
        <v>5.1259029371343318E-4</v>
      </c>
      <c r="M203" s="2">
        <v>1035.4640851329636</v>
      </c>
      <c r="N203" s="2">
        <v>7.1411779426355307E-2</v>
      </c>
    </row>
    <row r="204" spans="1:14" x14ac:dyDescent="0.15">
      <c r="A204" s="1">
        <v>278.07</v>
      </c>
      <c r="B204" s="1">
        <v>0.67900000000000005</v>
      </c>
      <c r="C204" s="2">
        <f t="shared" si="12"/>
        <v>918.20763439439975</v>
      </c>
      <c r="D204" s="2">
        <f t="shared" si="13"/>
        <v>7.0729166666666675E-3</v>
      </c>
      <c r="E204" s="2">
        <f t="shared" si="14"/>
        <v>924.70204047516859</v>
      </c>
      <c r="F204" s="2">
        <f t="shared" si="15"/>
        <v>2.6482263878850783E-4</v>
      </c>
      <c r="M204" s="2">
        <v>1036.4184521942279</v>
      </c>
      <c r="N204" s="2">
        <v>7.323661028979965E-2</v>
      </c>
    </row>
    <row r="205" spans="1:14" x14ac:dyDescent="0.15">
      <c r="A205" s="1">
        <v>279.26</v>
      </c>
      <c r="B205" s="1">
        <v>0.97599999999999998</v>
      </c>
      <c r="C205" s="2">
        <f t="shared" si="12"/>
        <v>922.13710210011891</v>
      </c>
      <c r="D205" s="2">
        <f t="shared" si="13"/>
        <v>1.0166666666666666E-2</v>
      </c>
      <c r="E205" s="2">
        <f t="shared" si="14"/>
        <v>931.51216263813683</v>
      </c>
      <c r="F205" s="2">
        <f t="shared" si="15"/>
        <v>3.3031067836067733E-3</v>
      </c>
      <c r="M205" s="2">
        <v>1040.6728862600714</v>
      </c>
      <c r="N205" s="2">
        <v>7.3585097341280742E-2</v>
      </c>
    </row>
    <row r="206" spans="1:14" x14ac:dyDescent="0.15">
      <c r="A206" s="1">
        <v>279.77</v>
      </c>
      <c r="B206" s="1">
        <v>0.76</v>
      </c>
      <c r="C206" s="2">
        <f t="shared" si="12"/>
        <v>923.8211596882843</v>
      </c>
      <c r="D206" s="2">
        <f t="shared" si="13"/>
        <v>7.9166666666666673E-3</v>
      </c>
      <c r="E206" s="2">
        <f t="shared" si="14"/>
        <v>931.13474386914982</v>
      </c>
      <c r="F206" s="2">
        <f t="shared" si="15"/>
        <v>1.0608264522616291E-3</v>
      </c>
      <c r="M206" s="2">
        <v>1036.3535805485847</v>
      </c>
      <c r="N206" s="2">
        <v>7.2791636277801844E-2</v>
      </c>
    </row>
    <row r="207" spans="1:14" x14ac:dyDescent="0.15">
      <c r="A207" s="1">
        <v>278.52999999999997</v>
      </c>
      <c r="B207" s="1">
        <v>0.78700000000000003</v>
      </c>
      <c r="C207" s="2">
        <f t="shared" si="12"/>
        <v>919.72658829745092</v>
      </c>
      <c r="D207" s="2">
        <f t="shared" si="13"/>
        <v>8.1979166666666676E-3</v>
      </c>
      <c r="E207" s="2">
        <f t="shared" si="14"/>
        <v>927.26643022443102</v>
      </c>
      <c r="F207" s="2">
        <f t="shared" si="15"/>
        <v>1.3700768293907345E-3</v>
      </c>
      <c r="M207" s="2">
        <v>1035.5279427668077</v>
      </c>
      <c r="N207" s="2">
        <v>7.3281403507782103E-2</v>
      </c>
    </row>
    <row r="208" spans="1:14" x14ac:dyDescent="0.15">
      <c r="A208" s="1">
        <v>279.98</v>
      </c>
      <c r="B208" s="1">
        <v>0.89500000000000002</v>
      </c>
      <c r="C208" s="2">
        <f t="shared" si="12"/>
        <v>924.51459516576415</v>
      </c>
      <c r="D208" s="2">
        <f t="shared" si="13"/>
        <v>9.3229166666666669E-3</v>
      </c>
      <c r="E208" s="2">
        <f t="shared" si="14"/>
        <v>933.13376769361162</v>
      </c>
      <c r="F208" s="2">
        <f t="shared" si="15"/>
        <v>2.4499359798422528E-3</v>
      </c>
      <c r="M208" s="2">
        <v>1037.3853561286487</v>
      </c>
      <c r="N208" s="2">
        <v>7.4690763125828133E-2</v>
      </c>
    </row>
    <row r="209" spans="1:14" x14ac:dyDescent="0.15">
      <c r="A209" s="1">
        <v>280.44</v>
      </c>
      <c r="B209" s="1">
        <v>0.86399999999999999</v>
      </c>
      <c r="C209" s="2">
        <f t="shared" si="12"/>
        <v>926.03354906881532</v>
      </c>
      <c r="D209" s="2">
        <f t="shared" si="13"/>
        <v>8.9999999999999993E-3</v>
      </c>
      <c r="E209" s="2">
        <f t="shared" si="14"/>
        <v>934.36785101043461</v>
      </c>
      <c r="F209" s="2">
        <f t="shared" si="15"/>
        <v>2.1187296692680166E-3</v>
      </c>
      <c r="M209" s="2">
        <v>1036.1651707584863</v>
      </c>
      <c r="N209" s="2">
        <v>7.4244633120660319E-2</v>
      </c>
    </row>
    <row r="210" spans="1:14" x14ac:dyDescent="0.15">
      <c r="A210" s="1">
        <v>279.61</v>
      </c>
      <c r="B210" s="1">
        <v>0.89500000000000002</v>
      </c>
      <c r="C210" s="2">
        <f t="shared" si="12"/>
        <v>923.29282789591866</v>
      </c>
      <c r="D210" s="2">
        <f t="shared" si="13"/>
        <v>9.3229166666666669E-3</v>
      </c>
      <c r="E210" s="2">
        <f t="shared" si="14"/>
        <v>931.90060998932324</v>
      </c>
      <c r="F210" s="2">
        <f t="shared" si="15"/>
        <v>2.4589617048808186E-3</v>
      </c>
      <c r="M210" s="2">
        <v>1034.1223036504425</v>
      </c>
      <c r="N210" s="2">
        <v>7.4780639839789553E-2</v>
      </c>
    </row>
    <row r="211" spans="1:14" x14ac:dyDescent="0.15">
      <c r="A211" s="1">
        <v>280.64</v>
      </c>
      <c r="B211" s="1">
        <v>1.165</v>
      </c>
      <c r="C211" s="2">
        <f t="shared" si="12"/>
        <v>926.6939638092723</v>
      </c>
      <c r="D211" s="2">
        <f t="shared" si="13"/>
        <v>1.2135416666666668E-2</v>
      </c>
      <c r="E211" s="2">
        <f t="shared" si="14"/>
        <v>937.93978118258281</v>
      </c>
      <c r="F211" s="2">
        <f t="shared" si="15"/>
        <v>5.2164823763356776E-3</v>
      </c>
      <c r="M211" s="2">
        <v>1037.3690961673933</v>
      </c>
      <c r="N211" s="2">
        <v>7.7740908613599405E-2</v>
      </c>
    </row>
    <row r="212" spans="1:14" x14ac:dyDescent="0.15">
      <c r="A212" s="1">
        <v>279.92</v>
      </c>
      <c r="B212" s="1">
        <v>0.97299999999999998</v>
      </c>
      <c r="C212" s="2">
        <f t="shared" si="12"/>
        <v>924.31647074362706</v>
      </c>
      <c r="D212" s="2">
        <f t="shared" si="13"/>
        <v>1.0135416666666666E-2</v>
      </c>
      <c r="E212" s="2">
        <f t="shared" si="14"/>
        <v>933.68480330647662</v>
      </c>
      <c r="F212" s="2">
        <f t="shared" si="15"/>
        <v>3.2560708739408431E-3</v>
      </c>
      <c r="M212" s="2">
        <v>1035.3246523191565</v>
      </c>
      <c r="N212" s="2">
        <v>7.5593724233982307E-2</v>
      </c>
    </row>
    <row r="213" spans="1:14" x14ac:dyDescent="0.15">
      <c r="A213" s="1">
        <v>280.02999999999997</v>
      </c>
      <c r="B213" s="1">
        <v>1.034</v>
      </c>
      <c r="C213" s="2">
        <f t="shared" si="12"/>
        <v>924.67969885087848</v>
      </c>
      <c r="D213" s="2">
        <f t="shared" si="13"/>
        <v>1.0770833333333334E-2</v>
      </c>
      <c r="E213" s="2">
        <f t="shared" si="14"/>
        <v>934.63926977391816</v>
      </c>
      <c r="F213" s="2">
        <f t="shared" si="15"/>
        <v>3.8822308601630844E-3</v>
      </c>
      <c r="M213" s="2">
        <v>1033.9306138004667</v>
      </c>
      <c r="N213" s="2">
        <v>7.6201818226964271E-2</v>
      </c>
    </row>
    <row r="214" spans="1:14" x14ac:dyDescent="0.15">
      <c r="A214" s="1">
        <v>280.75</v>
      </c>
      <c r="B214" s="1">
        <v>1.208</v>
      </c>
      <c r="C214" s="2">
        <f t="shared" si="12"/>
        <v>927.05719191652361</v>
      </c>
      <c r="D214" s="2">
        <f t="shared" si="13"/>
        <v>1.2583333333333334E-2</v>
      </c>
      <c r="E214" s="2">
        <f t="shared" si="14"/>
        <v>938.72266158147329</v>
      </c>
      <c r="F214" s="2">
        <f t="shared" si="15"/>
        <v>5.6562473423194381E-3</v>
      </c>
      <c r="M214" s="2">
        <v>1032.9856483621713</v>
      </c>
      <c r="N214" s="2">
        <v>7.8367975615726546E-2</v>
      </c>
    </row>
    <row r="215" spans="1:14" x14ac:dyDescent="0.15">
      <c r="A215" s="1">
        <v>280.02999999999997</v>
      </c>
      <c r="B215" s="1">
        <v>1.0880000000000001</v>
      </c>
      <c r="C215" s="2">
        <f t="shared" si="12"/>
        <v>924.67969885087848</v>
      </c>
      <c r="D215" s="2">
        <f t="shared" si="13"/>
        <v>1.1333333333333334E-2</v>
      </c>
      <c r="E215" s="2">
        <f t="shared" si="14"/>
        <v>935.15940210452186</v>
      </c>
      <c r="F215" s="2">
        <f t="shared" si="15"/>
        <v>4.4385820351239011E-3</v>
      </c>
      <c r="M215" s="2">
        <v>1027.4491232994321</v>
      </c>
      <c r="N215" s="2">
        <v>7.6400291686653479E-2</v>
      </c>
    </row>
    <row r="216" spans="1:14" x14ac:dyDescent="0.15">
      <c r="A216" s="1">
        <v>280.8</v>
      </c>
      <c r="B216" s="1">
        <v>1.131</v>
      </c>
      <c r="C216" s="2">
        <f t="shared" si="12"/>
        <v>927.22229560163794</v>
      </c>
      <c r="D216" s="2">
        <f t="shared" si="13"/>
        <v>1.178125E-2</v>
      </c>
      <c r="E216" s="2">
        <f t="shared" si="14"/>
        <v>938.14613327169479</v>
      </c>
      <c r="F216" s="2">
        <f t="shared" si="15"/>
        <v>4.8625978849612941E-3</v>
      </c>
      <c r="M216" s="2">
        <v>1035.277056366398</v>
      </c>
      <c r="N216" s="2">
        <v>7.7678006819912881E-2</v>
      </c>
    </row>
    <row r="217" spans="1:14" x14ac:dyDescent="0.15">
      <c r="A217" s="1">
        <v>281.06</v>
      </c>
      <c r="B217" s="1">
        <v>1.131</v>
      </c>
      <c r="C217" s="2">
        <f t="shared" si="12"/>
        <v>928.08083476423201</v>
      </c>
      <c r="D217" s="2">
        <f t="shared" si="13"/>
        <v>1.178125E-2</v>
      </c>
      <c r="E217" s="2">
        <f t="shared" si="14"/>
        <v>939.01478709879814</v>
      </c>
      <c r="F217" s="2">
        <f t="shared" si="15"/>
        <v>4.8562554835828433E-3</v>
      </c>
      <c r="M217" s="2">
        <v>1029.9184057588166</v>
      </c>
      <c r="N217" s="2">
        <v>7.8273200955429778E-2</v>
      </c>
    </row>
    <row r="218" spans="1:14" x14ac:dyDescent="0.15">
      <c r="A218" s="1">
        <v>281.06</v>
      </c>
      <c r="B218" s="1">
        <v>1.165</v>
      </c>
      <c r="C218" s="2">
        <f t="shared" si="12"/>
        <v>928.08083476423201</v>
      </c>
      <c r="D218" s="2">
        <f t="shared" si="13"/>
        <v>1.2135416666666668E-2</v>
      </c>
      <c r="E218" s="2">
        <f t="shared" si="14"/>
        <v>939.34348239444387</v>
      </c>
      <c r="F218" s="2">
        <f t="shared" si="15"/>
        <v>5.2062369587243329E-3</v>
      </c>
      <c r="M218" s="2">
        <v>1030.7633568881258</v>
      </c>
      <c r="N218" s="2">
        <v>7.8566023787313963E-2</v>
      </c>
    </row>
    <row r="219" spans="1:14" x14ac:dyDescent="0.15">
      <c r="A219" s="1">
        <v>280.39</v>
      </c>
      <c r="B219" s="1">
        <v>1.1919999999999999</v>
      </c>
      <c r="C219" s="2">
        <f t="shared" si="12"/>
        <v>925.86844538370099</v>
      </c>
      <c r="D219" s="2">
        <f t="shared" si="13"/>
        <v>1.2416666666666666E-2</v>
      </c>
      <c r="E219" s="2">
        <f t="shared" si="14"/>
        <v>937.36464524721532</v>
      </c>
      <c r="F219" s="2">
        <f t="shared" si="15"/>
        <v>5.5004200749738334E-3</v>
      </c>
      <c r="M219" s="2">
        <v>1034.0875902566811</v>
      </c>
      <c r="N219" s="2">
        <v>8.1399382030899733E-2</v>
      </c>
    </row>
    <row r="220" spans="1:14" x14ac:dyDescent="0.15">
      <c r="A220" s="1">
        <v>281.52</v>
      </c>
      <c r="B220" s="1">
        <v>1.474</v>
      </c>
      <c r="C220" s="2">
        <f t="shared" si="12"/>
        <v>929.59978866728318</v>
      </c>
      <c r="D220" s="2">
        <f t="shared" si="13"/>
        <v>1.5354166666666667E-2</v>
      </c>
      <c r="E220" s="2">
        <f t="shared" si="14"/>
        <v>943.87301875577862</v>
      </c>
      <c r="F220" s="2">
        <f t="shared" si="15"/>
        <v>8.3701272456448584E-3</v>
      </c>
    </row>
    <row r="221" spans="1:14" x14ac:dyDescent="0.15">
      <c r="A221" s="1">
        <v>281.36</v>
      </c>
      <c r="B221" s="1">
        <v>1.266</v>
      </c>
      <c r="C221" s="2">
        <f t="shared" si="12"/>
        <v>929.07145687491754</v>
      </c>
      <c r="D221" s="2">
        <f t="shared" si="13"/>
        <v>1.31875E-2</v>
      </c>
      <c r="E221" s="2">
        <f t="shared" si="14"/>
        <v>941.32358671245538</v>
      </c>
      <c r="F221" s="2">
        <f t="shared" si="15"/>
        <v>6.2378478741118848E-3</v>
      </c>
    </row>
    <row r="222" spans="1:14" x14ac:dyDescent="0.15">
      <c r="A222" s="1">
        <v>280.8</v>
      </c>
      <c r="B222" s="1">
        <v>1.54</v>
      </c>
      <c r="C222" s="2">
        <f t="shared" si="12"/>
        <v>927.22229560163794</v>
      </c>
      <c r="D222" s="2">
        <f t="shared" si="13"/>
        <v>1.6041666666666666E-2</v>
      </c>
      <c r="E222" s="2">
        <f t="shared" si="14"/>
        <v>942.09648659358095</v>
      </c>
      <c r="F222" s="2">
        <f t="shared" si="15"/>
        <v>9.0645653253425724E-3</v>
      </c>
    </row>
    <row r="223" spans="1:14" x14ac:dyDescent="0.15">
      <c r="A223" s="1">
        <v>282.55</v>
      </c>
      <c r="B223" s="1">
        <v>1.486</v>
      </c>
      <c r="C223" s="2">
        <f t="shared" si="12"/>
        <v>933.00092458063671</v>
      </c>
      <c r="D223" s="2">
        <f t="shared" si="13"/>
        <v>1.5479166666666667E-2</v>
      </c>
      <c r="E223" s="2">
        <f t="shared" si="14"/>
        <v>947.44300139237453</v>
      </c>
      <c r="F223" s="2">
        <f t="shared" si="15"/>
        <v>8.4681037536063035E-3</v>
      </c>
    </row>
    <row r="224" spans="1:14" x14ac:dyDescent="0.15">
      <c r="A224" s="1">
        <v>281.11</v>
      </c>
      <c r="B224" s="1">
        <v>1.37</v>
      </c>
      <c r="C224" s="2">
        <f t="shared" si="12"/>
        <v>928.24593844934623</v>
      </c>
      <c r="D224" s="2">
        <f t="shared" si="13"/>
        <v>1.4270833333333335E-2</v>
      </c>
      <c r="E224" s="2">
        <f t="shared" si="14"/>
        <v>941.49278152930037</v>
      </c>
      <c r="F224" s="2">
        <f t="shared" si="15"/>
        <v>7.3126079401494839E-3</v>
      </c>
    </row>
    <row r="225" spans="1:6" x14ac:dyDescent="0.15">
      <c r="A225" s="1">
        <v>281.11</v>
      </c>
      <c r="B225" s="1">
        <v>1.409</v>
      </c>
      <c r="C225" s="2">
        <f t="shared" si="12"/>
        <v>928.24593844934623</v>
      </c>
      <c r="D225" s="2">
        <f t="shared" si="13"/>
        <v>1.4677083333333334E-2</v>
      </c>
      <c r="E225" s="2">
        <f t="shared" si="14"/>
        <v>941.86988144179554</v>
      </c>
      <c r="F225" s="2">
        <f t="shared" si="15"/>
        <v>7.7130617931952068E-3</v>
      </c>
    </row>
    <row r="226" spans="1:6" x14ac:dyDescent="0.15">
      <c r="A226" s="1">
        <v>281.42</v>
      </c>
      <c r="B226" s="1">
        <v>1.482</v>
      </c>
      <c r="C226" s="2">
        <f t="shared" si="12"/>
        <v>929.26958129705463</v>
      </c>
      <c r="D226" s="2">
        <f t="shared" si="13"/>
        <v>1.54375E-2</v>
      </c>
      <c r="E226" s="2">
        <f t="shared" si="14"/>
        <v>943.61518045832793</v>
      </c>
      <c r="F226" s="2">
        <f t="shared" si="15"/>
        <v>8.454636431201791E-3</v>
      </c>
    </row>
    <row r="227" spans="1:6" x14ac:dyDescent="0.15">
      <c r="A227" s="1">
        <v>281.01</v>
      </c>
      <c r="B227" s="1">
        <v>1.474</v>
      </c>
      <c r="C227" s="2">
        <f t="shared" si="12"/>
        <v>927.91573107911779</v>
      </c>
      <c r="D227" s="2">
        <f t="shared" si="13"/>
        <v>1.5354166666666667E-2</v>
      </c>
      <c r="E227" s="2">
        <f t="shared" si="14"/>
        <v>942.16310386672831</v>
      </c>
      <c r="F227" s="2">
        <f t="shared" si="15"/>
        <v>8.3825681098872069E-3</v>
      </c>
    </row>
    <row r="228" spans="1:6" x14ac:dyDescent="0.15">
      <c r="A228" s="1">
        <v>281.77999999999997</v>
      </c>
      <c r="B228" s="1">
        <v>1.482</v>
      </c>
      <c r="C228" s="2">
        <f t="shared" si="12"/>
        <v>930.45832782987725</v>
      </c>
      <c r="D228" s="2">
        <f t="shared" si="13"/>
        <v>1.54375E-2</v>
      </c>
      <c r="E228" s="2">
        <f t="shared" si="14"/>
        <v>944.82227826575092</v>
      </c>
      <c r="F228" s="2">
        <f t="shared" si="15"/>
        <v>8.4458546446777825E-3</v>
      </c>
    </row>
    <row r="229" spans="1:6" x14ac:dyDescent="0.15">
      <c r="A229" s="1">
        <v>282.7</v>
      </c>
      <c r="B229" s="1">
        <v>1.5549999999999999</v>
      </c>
      <c r="C229" s="2">
        <f t="shared" si="12"/>
        <v>933.49623563597947</v>
      </c>
      <c r="D229" s="2">
        <f t="shared" si="13"/>
        <v>1.6197916666666666E-2</v>
      </c>
      <c r="E229" s="2">
        <f t="shared" si="14"/>
        <v>948.61692986945798</v>
      </c>
      <c r="F229" s="2">
        <f t="shared" si="15"/>
        <v>9.1719882475323009E-3</v>
      </c>
    </row>
    <row r="230" spans="1:6" x14ac:dyDescent="0.15">
      <c r="A230" s="1">
        <v>282.08999999999997</v>
      </c>
      <c r="B230" s="1">
        <v>1.605</v>
      </c>
      <c r="C230" s="2">
        <f t="shared" si="12"/>
        <v>931.48197067758565</v>
      </c>
      <c r="D230" s="2">
        <f t="shared" si="13"/>
        <v>1.6718750000000001E-2</v>
      </c>
      <c r="E230" s="2">
        <f t="shared" si="14"/>
        <v>947.05518487485142</v>
      </c>
      <c r="F230" s="2">
        <f t="shared" si="15"/>
        <v>9.6992685901152419E-3</v>
      </c>
    </row>
    <row r="231" spans="1:6" x14ac:dyDescent="0.15">
      <c r="A231" s="1">
        <v>282.33999999999997</v>
      </c>
      <c r="B231" s="1">
        <v>1.6319999999999999</v>
      </c>
      <c r="C231" s="2">
        <f t="shared" si="12"/>
        <v>932.30748910315685</v>
      </c>
      <c r="D231" s="2">
        <f t="shared" si="13"/>
        <v>1.6999999999999998E-2</v>
      </c>
      <c r="E231" s="2">
        <f t="shared" si="14"/>
        <v>948.15671641791039</v>
      </c>
      <c r="F231" s="2">
        <f t="shared" si="15"/>
        <v>9.9697570464534133E-3</v>
      </c>
    </row>
    <row r="232" spans="1:6" x14ac:dyDescent="0.15">
      <c r="A232" s="1">
        <v>281.93</v>
      </c>
      <c r="B232" s="1">
        <v>1.64</v>
      </c>
      <c r="C232" s="2">
        <f t="shared" si="12"/>
        <v>930.95363888522002</v>
      </c>
      <c r="D232" s="2">
        <f t="shared" si="13"/>
        <v>1.7083333333333332E-2</v>
      </c>
      <c r="E232" s="2">
        <f t="shared" si="14"/>
        <v>946.85743021617589</v>
      </c>
      <c r="F232" s="2">
        <f t="shared" si="15"/>
        <v>1.0061695516050483E-2</v>
      </c>
    </row>
    <row r="233" spans="1:6" x14ac:dyDescent="0.15">
      <c r="A233" s="1">
        <v>280.95</v>
      </c>
      <c r="B233" s="1">
        <v>1.694</v>
      </c>
      <c r="C233" s="2">
        <f t="shared" si="12"/>
        <v>927.71760665698071</v>
      </c>
      <c r="D233" s="2">
        <f t="shared" si="13"/>
        <v>1.7645833333333333E-2</v>
      </c>
      <c r="E233" s="2">
        <f t="shared" si="14"/>
        <v>944.08795692444869</v>
      </c>
      <c r="F233" s="2">
        <f t="shared" si="15"/>
        <v>1.0638500641424978E-2</v>
      </c>
    </row>
    <row r="234" spans="1:6" x14ac:dyDescent="0.15">
      <c r="A234" s="1">
        <v>281.77999999999997</v>
      </c>
      <c r="B234" s="1">
        <v>1.9330000000000001</v>
      </c>
      <c r="C234" s="2">
        <f t="shared" si="12"/>
        <v>930.45832782987725</v>
      </c>
      <c r="D234" s="2">
        <f t="shared" si="13"/>
        <v>2.0135416666666666E-2</v>
      </c>
      <c r="E234" s="2">
        <f t="shared" si="14"/>
        <v>949.19349395170184</v>
      </c>
      <c r="F234" s="2">
        <f t="shared" si="15"/>
        <v>1.3061680458914239E-2</v>
      </c>
    </row>
    <row r="235" spans="1:6" x14ac:dyDescent="0.15">
      <c r="A235" s="1">
        <v>282.5</v>
      </c>
      <c r="B235" s="1">
        <v>1.891</v>
      </c>
      <c r="C235" s="2">
        <f t="shared" si="12"/>
        <v>932.83582089552249</v>
      </c>
      <c r="D235" s="2">
        <f t="shared" si="13"/>
        <v>1.9697916666666666E-2</v>
      </c>
      <c r="E235" s="2">
        <f t="shared" si="14"/>
        <v>951.21074315920407</v>
      </c>
      <c r="F235" s="2">
        <f t="shared" si="15"/>
        <v>1.26151602651862E-2</v>
      </c>
    </row>
    <row r="236" spans="1:6" x14ac:dyDescent="0.15">
      <c r="A236" s="1">
        <v>282.39</v>
      </c>
      <c r="B236" s="1">
        <v>1.802</v>
      </c>
      <c r="C236" s="2">
        <f t="shared" si="12"/>
        <v>932.47259278827107</v>
      </c>
      <c r="D236" s="2">
        <f t="shared" si="13"/>
        <v>1.8770833333333334E-2</v>
      </c>
      <c r="E236" s="2">
        <f t="shared" si="14"/>
        <v>949.97588041540098</v>
      </c>
      <c r="F236" s="2">
        <f t="shared" si="15"/>
        <v>1.1708255549047511E-2</v>
      </c>
    </row>
    <row r="237" spans="1:6" x14ac:dyDescent="0.15">
      <c r="A237" s="1">
        <v>281.93</v>
      </c>
      <c r="B237" s="1">
        <v>1.833</v>
      </c>
      <c r="C237" s="2">
        <f t="shared" si="12"/>
        <v>930.95363888522002</v>
      </c>
      <c r="D237" s="2">
        <f t="shared" si="13"/>
        <v>1.909375E-2</v>
      </c>
      <c r="E237" s="2">
        <f t="shared" si="14"/>
        <v>948.72903492768455</v>
      </c>
      <c r="F237" s="2">
        <f t="shared" si="15"/>
        <v>1.2036393430502598E-2</v>
      </c>
    </row>
    <row r="238" spans="1:6" x14ac:dyDescent="0.15">
      <c r="A238" s="1">
        <v>281.83</v>
      </c>
      <c r="B238" s="1">
        <v>2.161</v>
      </c>
      <c r="C238" s="2">
        <f t="shared" si="12"/>
        <v>930.62343151499147</v>
      </c>
      <c r="D238" s="2">
        <f t="shared" si="13"/>
        <v>2.2510416666666668E-2</v>
      </c>
      <c r="E238" s="2">
        <f t="shared" si="14"/>
        <v>951.5721527181571</v>
      </c>
      <c r="F238" s="2">
        <f t="shared" si="15"/>
        <v>1.5385877176263846E-2</v>
      </c>
    </row>
    <row r="239" spans="1:6" x14ac:dyDescent="0.15">
      <c r="A239" s="1">
        <v>282.24</v>
      </c>
      <c r="B239" s="1">
        <v>1.9410000000000001</v>
      </c>
      <c r="C239" s="2">
        <f t="shared" si="12"/>
        <v>931.9772817329283</v>
      </c>
      <c r="D239" s="2">
        <f t="shared" si="13"/>
        <v>2.0218750000000001E-2</v>
      </c>
      <c r="E239" s="2">
        <f t="shared" si="14"/>
        <v>950.82069739796589</v>
      </c>
      <c r="F239" s="2">
        <f t="shared" si="15"/>
        <v>1.3132144452242953E-2</v>
      </c>
    </row>
    <row r="240" spans="1:6" x14ac:dyDescent="0.15">
      <c r="A240" s="1">
        <v>282.55</v>
      </c>
      <c r="B240" s="1">
        <v>1.968</v>
      </c>
      <c r="C240" s="2">
        <f t="shared" si="12"/>
        <v>933.00092458063671</v>
      </c>
      <c r="D240" s="2">
        <f t="shared" si="13"/>
        <v>2.0500000000000001E-2</v>
      </c>
      <c r="E240" s="2">
        <f t="shared" si="14"/>
        <v>952.12744353453968</v>
      </c>
      <c r="F240" s="2">
        <f t="shared" si="15"/>
        <v>1.3400220538987328E-2</v>
      </c>
    </row>
    <row r="241" spans="1:6" x14ac:dyDescent="0.15">
      <c r="A241" s="1">
        <v>283.27</v>
      </c>
      <c r="B241" s="1">
        <v>1.98</v>
      </c>
      <c r="C241" s="2">
        <f t="shared" si="12"/>
        <v>935.37841764628195</v>
      </c>
      <c r="D241" s="2">
        <f t="shared" si="13"/>
        <v>2.0625000000000001E-2</v>
      </c>
      <c r="E241" s="2">
        <f t="shared" si="14"/>
        <v>954.67059751023646</v>
      </c>
      <c r="F241" s="2">
        <f t="shared" si="15"/>
        <v>1.3505138440769318E-2</v>
      </c>
    </row>
    <row r="242" spans="1:6" x14ac:dyDescent="0.15">
      <c r="A242" s="1">
        <v>281.93</v>
      </c>
      <c r="B242" s="1">
        <v>2.0030000000000001</v>
      </c>
      <c r="C242" s="2">
        <f t="shared" si="12"/>
        <v>930.95363888522002</v>
      </c>
      <c r="D242" s="2">
        <f t="shared" si="13"/>
        <v>2.0864583333333336E-2</v>
      </c>
      <c r="E242" s="2">
        <f t="shared" si="14"/>
        <v>950.37759866321062</v>
      </c>
      <c r="F242" s="2">
        <f t="shared" si="15"/>
        <v>1.3772540438215904E-2</v>
      </c>
    </row>
    <row r="243" spans="1:6" x14ac:dyDescent="0.15">
      <c r="A243" s="1">
        <v>283.32</v>
      </c>
      <c r="B243" s="1">
        <v>1.9950000000000001</v>
      </c>
      <c r="C243" s="2">
        <f t="shared" si="12"/>
        <v>935.54352133139616</v>
      </c>
      <c r="D243" s="2">
        <f t="shared" si="13"/>
        <v>2.0781250000000001E-2</v>
      </c>
      <c r="E243" s="2">
        <f t="shared" si="14"/>
        <v>954.98528513406427</v>
      </c>
      <c r="F243" s="2">
        <f t="shared" si="15"/>
        <v>1.365699949859123E-2</v>
      </c>
    </row>
    <row r="244" spans="1:6" x14ac:dyDescent="0.15">
      <c r="A244" s="1">
        <v>282.95999999999998</v>
      </c>
      <c r="B244" s="1">
        <v>2.08</v>
      </c>
      <c r="C244" s="2">
        <f t="shared" si="12"/>
        <v>934.35477479857354</v>
      </c>
      <c r="D244" s="2">
        <f t="shared" si="13"/>
        <v>2.1666666666666667E-2</v>
      </c>
      <c r="E244" s="2">
        <f t="shared" si="14"/>
        <v>954.59912825254264</v>
      </c>
      <c r="F244" s="2">
        <f t="shared" si="15"/>
        <v>1.4532796512193231E-2</v>
      </c>
    </row>
    <row r="245" spans="1:6" x14ac:dyDescent="0.15">
      <c r="A245" s="1">
        <v>283.63</v>
      </c>
      <c r="B245" s="1">
        <v>2.1110000000000002</v>
      </c>
      <c r="C245" s="2">
        <f t="shared" si="12"/>
        <v>936.56716417910457</v>
      </c>
      <c r="D245" s="2">
        <f t="shared" si="13"/>
        <v>2.1989583333333337E-2</v>
      </c>
      <c r="E245" s="2">
        <f t="shared" si="14"/>
        <v>957.16188588308455</v>
      </c>
      <c r="F245" s="2">
        <f t="shared" si="15"/>
        <v>1.4832471208084657E-2</v>
      </c>
    </row>
    <row r="246" spans="1:6" x14ac:dyDescent="0.15">
      <c r="A246" s="1">
        <v>282.19</v>
      </c>
      <c r="B246" s="1">
        <v>2.2189999999999999</v>
      </c>
      <c r="C246" s="2">
        <f t="shared" si="12"/>
        <v>931.81217804781409</v>
      </c>
      <c r="D246" s="2">
        <f t="shared" si="13"/>
        <v>2.3114583333333331E-2</v>
      </c>
      <c r="E246" s="2">
        <f t="shared" si="14"/>
        <v>953.35062828831508</v>
      </c>
      <c r="F246" s="2">
        <f t="shared" si="15"/>
        <v>1.5967786923362561E-2</v>
      </c>
    </row>
    <row r="247" spans="1:6" x14ac:dyDescent="0.15">
      <c r="A247" s="1">
        <v>283.52999999999997</v>
      </c>
      <c r="B247" s="1">
        <v>2.254</v>
      </c>
      <c r="C247" s="2">
        <f t="shared" si="12"/>
        <v>936.23695680887602</v>
      </c>
      <c r="D247" s="2">
        <f t="shared" si="13"/>
        <v>2.3479166666666666E-2</v>
      </c>
      <c r="E247" s="2">
        <f t="shared" si="14"/>
        <v>958.21902035728442</v>
      </c>
      <c r="F247" s="2">
        <f t="shared" si="15"/>
        <v>1.6291382217796236E-2</v>
      </c>
    </row>
    <row r="248" spans="1:6" x14ac:dyDescent="0.15">
      <c r="A248" s="1">
        <v>284.04000000000002</v>
      </c>
      <c r="B248" s="1">
        <v>2.2149999999999999</v>
      </c>
      <c r="C248" s="2">
        <f t="shared" si="12"/>
        <v>937.9210143970414</v>
      </c>
      <c r="D248" s="2">
        <f t="shared" si="13"/>
        <v>2.3072916666666665E-2</v>
      </c>
      <c r="E248" s="2">
        <f t="shared" si="14"/>
        <v>959.56158780213968</v>
      </c>
      <c r="F248" s="2">
        <f t="shared" si="15"/>
        <v>1.5881932150959396E-2</v>
      </c>
    </row>
    <row r="249" spans="1:6" x14ac:dyDescent="0.15">
      <c r="A249" s="1">
        <v>282.19</v>
      </c>
      <c r="B249" s="1">
        <v>2.536</v>
      </c>
      <c r="C249" s="2">
        <f t="shared" si="12"/>
        <v>931.81217804781409</v>
      </c>
      <c r="D249" s="2">
        <f t="shared" si="13"/>
        <v>2.6416666666666668E-2</v>
      </c>
      <c r="E249" s="2">
        <f t="shared" si="14"/>
        <v>956.42754975124387</v>
      </c>
      <c r="F249" s="2">
        <f t="shared" si="15"/>
        <v>1.919007122909594E-2</v>
      </c>
    </row>
    <row r="250" spans="1:6" x14ac:dyDescent="0.15">
      <c r="A250" s="1">
        <v>284.08999999999997</v>
      </c>
      <c r="B250" s="1">
        <v>2.3540000000000001</v>
      </c>
      <c r="C250" s="2">
        <f t="shared" si="12"/>
        <v>938.08611808215562</v>
      </c>
      <c r="D250" s="2">
        <f t="shared" si="13"/>
        <v>2.4520833333333335E-2</v>
      </c>
      <c r="E250" s="2">
        <f t="shared" si="14"/>
        <v>961.0887714359618</v>
      </c>
      <c r="F250" s="2">
        <f t="shared" si="15"/>
        <v>1.7294974352869058E-2</v>
      </c>
    </row>
    <row r="251" spans="1:6" x14ac:dyDescent="0.15">
      <c r="A251" s="1">
        <v>282.60000000000002</v>
      </c>
      <c r="B251" s="1">
        <v>2.327</v>
      </c>
      <c r="C251" s="2">
        <f t="shared" si="12"/>
        <v>933.16602826575092</v>
      </c>
      <c r="D251" s="2">
        <f t="shared" si="13"/>
        <v>2.4239583333333332E-2</v>
      </c>
      <c r="E251" s="2">
        <f t="shared" si="14"/>
        <v>955.78558397173424</v>
      </c>
      <c r="F251" s="2">
        <f t="shared" si="15"/>
        <v>1.7056764928659322E-2</v>
      </c>
    </row>
    <row r="252" spans="1:6" x14ac:dyDescent="0.15">
      <c r="A252" s="1">
        <v>283.68</v>
      </c>
      <c r="B252" s="1">
        <v>2.3540000000000001</v>
      </c>
      <c r="C252" s="2">
        <f t="shared" si="12"/>
        <v>936.73226786421878</v>
      </c>
      <c r="D252" s="2">
        <f t="shared" si="13"/>
        <v>2.4520833333333335E-2</v>
      </c>
      <c r="E252" s="2">
        <f t="shared" si="14"/>
        <v>959.70172368247268</v>
      </c>
      <c r="F252" s="2">
        <f t="shared" si="15"/>
        <v>1.7304975831965844E-2</v>
      </c>
    </row>
    <row r="253" spans="1:6" x14ac:dyDescent="0.15">
      <c r="A253" s="1">
        <v>283.37</v>
      </c>
      <c r="B253" s="1">
        <v>2.37</v>
      </c>
      <c r="C253" s="2">
        <f t="shared" si="12"/>
        <v>935.7086250165105</v>
      </c>
      <c r="D253" s="2">
        <f t="shared" si="13"/>
        <v>2.4687500000000001E-2</v>
      </c>
      <c r="E253" s="2">
        <f t="shared" si="14"/>
        <v>958.80893169660555</v>
      </c>
      <c r="F253" s="2">
        <f t="shared" si="15"/>
        <v>1.7475202369861668E-2</v>
      </c>
    </row>
    <row r="254" spans="1:6" x14ac:dyDescent="0.15">
      <c r="A254" s="1">
        <v>284.39999999999998</v>
      </c>
      <c r="B254" s="1">
        <v>2.4929999999999999</v>
      </c>
      <c r="C254" s="2">
        <f t="shared" si="12"/>
        <v>939.10976092986402</v>
      </c>
      <c r="D254" s="2">
        <f t="shared" si="13"/>
        <v>2.5968749999999999E-2</v>
      </c>
      <c r="E254" s="2">
        <f t="shared" si="14"/>
        <v>963.49726753401148</v>
      </c>
      <c r="F254" s="2">
        <f t="shared" si="15"/>
        <v>1.8699676841084339E-2</v>
      </c>
    </row>
    <row r="255" spans="1:6" x14ac:dyDescent="0.15">
      <c r="A255" s="1">
        <v>284.2</v>
      </c>
      <c r="B255" s="1">
        <v>2.4430000000000001</v>
      </c>
      <c r="C255" s="2">
        <f t="shared" si="12"/>
        <v>938.44934618940704</v>
      </c>
      <c r="D255" s="2">
        <f t="shared" si="13"/>
        <v>2.5447916666666667E-2</v>
      </c>
      <c r="E255" s="2">
        <f t="shared" si="14"/>
        <v>962.33092694712275</v>
      </c>
      <c r="F255" s="2">
        <f t="shared" si="15"/>
        <v>1.8196776423473292E-2</v>
      </c>
    </row>
    <row r="256" spans="1:6" x14ac:dyDescent="0.15">
      <c r="A256" s="1">
        <v>283.32</v>
      </c>
      <c r="B256" s="1">
        <v>2.4740000000000002</v>
      </c>
      <c r="C256" s="2">
        <f t="shared" si="12"/>
        <v>935.54352133139616</v>
      </c>
      <c r="D256" s="2">
        <f t="shared" si="13"/>
        <v>2.5770833333333337E-2</v>
      </c>
      <c r="E256" s="2">
        <f t="shared" si="14"/>
        <v>959.65325749570729</v>
      </c>
      <c r="F256" s="2">
        <f t="shared" si="15"/>
        <v>1.8533096481536473E-2</v>
      </c>
    </row>
    <row r="257" spans="1:6" x14ac:dyDescent="0.15">
      <c r="A257" s="1">
        <v>283.63</v>
      </c>
      <c r="B257" s="1">
        <v>2.794</v>
      </c>
      <c r="C257" s="2">
        <f t="shared" si="12"/>
        <v>936.56716417910457</v>
      </c>
      <c r="D257" s="2">
        <f t="shared" si="13"/>
        <v>2.9104166666666667E-2</v>
      </c>
      <c r="E257" s="2">
        <f t="shared" si="14"/>
        <v>963.82517101990061</v>
      </c>
      <c r="F257" s="2">
        <f t="shared" si="15"/>
        <v>2.1769854608634676E-2</v>
      </c>
    </row>
    <row r="258" spans="1:6" x14ac:dyDescent="0.15">
      <c r="A258" s="1">
        <v>283.77999999999997</v>
      </c>
      <c r="B258" s="1">
        <v>2.7709999999999999</v>
      </c>
      <c r="C258" s="2">
        <f t="shared" si="12"/>
        <v>937.06247523444733</v>
      </c>
      <c r="D258" s="2">
        <f t="shared" si="13"/>
        <v>2.8864583333333332E-2</v>
      </c>
      <c r="E258" s="2">
        <f t="shared" si="14"/>
        <v>964.1103931393917</v>
      </c>
      <c r="F258" s="2">
        <f t="shared" si="15"/>
        <v>2.1533360766622031E-2</v>
      </c>
    </row>
    <row r="259" spans="1:6" x14ac:dyDescent="0.15">
      <c r="A259" s="1">
        <v>285.23</v>
      </c>
      <c r="B259" s="1">
        <v>2.5430000000000001</v>
      </c>
      <c r="C259" s="2">
        <f t="shared" ref="C259:C322" si="16">A259*1000/302.84</f>
        <v>941.85048210276057</v>
      </c>
      <c r="D259" s="2">
        <f t="shared" ref="D259:D322" si="17">B259/96</f>
        <v>2.6489583333333334E-2</v>
      </c>
      <c r="E259" s="2">
        <f t="shared" ref="E259:E322" si="18">C259*(1+D259)</f>
        <v>966.79970893596192</v>
      </c>
      <c r="F259" s="2">
        <f t="shared" ref="F259:F322" si="19">LN(1+D259)-C259/135365</f>
        <v>1.9186951423428147E-2</v>
      </c>
    </row>
    <row r="260" spans="1:6" x14ac:dyDescent="0.15">
      <c r="A260" s="1">
        <v>283.99</v>
      </c>
      <c r="B260" s="1">
        <v>2.601</v>
      </c>
      <c r="C260" s="2">
        <f t="shared" si="16"/>
        <v>937.75591071192719</v>
      </c>
      <c r="D260" s="2">
        <f t="shared" si="17"/>
        <v>2.709375E-2</v>
      </c>
      <c r="E260" s="2">
        <f t="shared" si="18"/>
        <v>963.16323491777837</v>
      </c>
      <c r="F260" s="2">
        <f t="shared" si="19"/>
        <v>1.9805602202282314E-2</v>
      </c>
    </row>
    <row r="261" spans="1:6" x14ac:dyDescent="0.15">
      <c r="A261" s="1">
        <v>285.18</v>
      </c>
      <c r="B261" s="1">
        <v>2.7709999999999999</v>
      </c>
      <c r="C261" s="2">
        <f t="shared" si="16"/>
        <v>941.68537841764635</v>
      </c>
      <c r="D261" s="2">
        <f t="shared" si="17"/>
        <v>2.8864583333333332E-2</v>
      </c>
      <c r="E261" s="2">
        <f t="shared" si="18"/>
        <v>968.86673449676414</v>
      </c>
      <c r="F261" s="2">
        <f t="shared" si="19"/>
        <v>2.1499209374584216E-2</v>
      </c>
    </row>
    <row r="262" spans="1:6" x14ac:dyDescent="0.15">
      <c r="A262" s="1">
        <v>284.87</v>
      </c>
      <c r="B262" s="1">
        <v>2.6549999999999998</v>
      </c>
      <c r="C262" s="2">
        <f t="shared" si="16"/>
        <v>940.66173556993795</v>
      </c>
      <c r="D262" s="2">
        <f t="shared" si="17"/>
        <v>2.7656249999999997E-2</v>
      </c>
      <c r="E262" s="2">
        <f t="shared" si="18"/>
        <v>966.67691169429395</v>
      </c>
      <c r="F262" s="2">
        <f t="shared" si="19"/>
        <v>2.0331647489435715E-2</v>
      </c>
    </row>
    <row r="263" spans="1:6" x14ac:dyDescent="0.15">
      <c r="A263" s="1">
        <v>284.14999999999998</v>
      </c>
      <c r="B263" s="1">
        <v>2.698</v>
      </c>
      <c r="C263" s="2">
        <f t="shared" si="16"/>
        <v>938.28424250429282</v>
      </c>
      <c r="D263" s="2">
        <f t="shared" si="17"/>
        <v>2.8104166666666666E-2</v>
      </c>
      <c r="E263" s="2">
        <f t="shared" si="18"/>
        <v>964.65393923634053</v>
      </c>
      <c r="F263" s="2">
        <f t="shared" si="19"/>
        <v>2.0784978450670892E-2</v>
      </c>
    </row>
    <row r="264" spans="1:6" x14ac:dyDescent="0.15">
      <c r="A264" s="1">
        <v>284.61</v>
      </c>
      <c r="B264" s="1">
        <v>2.8290000000000002</v>
      </c>
      <c r="C264" s="2">
        <f t="shared" si="16"/>
        <v>939.80319640734388</v>
      </c>
      <c r="D264" s="2">
        <f t="shared" si="17"/>
        <v>2.9468750000000002E-2</v>
      </c>
      <c r="E264" s="2">
        <f t="shared" si="18"/>
        <v>967.49802185147269</v>
      </c>
      <c r="F264" s="2">
        <f t="shared" si="19"/>
        <v>2.2100158421185713E-2</v>
      </c>
    </row>
    <row r="265" spans="1:6" x14ac:dyDescent="0.15">
      <c r="A265" s="1">
        <v>285.48</v>
      </c>
      <c r="B265" s="1">
        <v>2.7629999999999999</v>
      </c>
      <c r="C265" s="2">
        <f t="shared" si="16"/>
        <v>942.67600052833188</v>
      </c>
      <c r="D265" s="2">
        <f t="shared" si="17"/>
        <v>2.8781249999999998E-2</v>
      </c>
      <c r="E265" s="2">
        <f t="shared" si="18"/>
        <v>969.80739416853794</v>
      </c>
      <c r="F265" s="2">
        <f t="shared" si="19"/>
        <v>2.1410892504957743E-2</v>
      </c>
    </row>
    <row r="266" spans="1:6" x14ac:dyDescent="0.15">
      <c r="A266" s="1">
        <v>285.48</v>
      </c>
      <c r="B266" s="1">
        <v>2.794</v>
      </c>
      <c r="C266" s="2">
        <f t="shared" si="16"/>
        <v>942.67600052833188</v>
      </c>
      <c r="D266" s="2">
        <f t="shared" si="17"/>
        <v>2.9104166666666667E-2</v>
      </c>
      <c r="E266" s="2">
        <f t="shared" si="18"/>
        <v>970.11179996037527</v>
      </c>
      <c r="F266" s="2">
        <f t="shared" si="19"/>
        <v>2.1724725983441846E-2</v>
      </c>
    </row>
    <row r="267" spans="1:6" x14ac:dyDescent="0.15">
      <c r="A267" s="1">
        <v>285.23</v>
      </c>
      <c r="B267" s="1">
        <v>2.8290000000000002</v>
      </c>
      <c r="C267" s="2">
        <f t="shared" si="16"/>
        <v>941.85048210276057</v>
      </c>
      <c r="D267" s="2">
        <f t="shared" si="17"/>
        <v>2.9468750000000002E-2</v>
      </c>
      <c r="E267" s="2">
        <f t="shared" si="18"/>
        <v>969.60563849722621</v>
      </c>
      <c r="F267" s="2">
        <f t="shared" si="19"/>
        <v>2.208503423328325E-2</v>
      </c>
    </row>
    <row r="268" spans="1:6" x14ac:dyDescent="0.15">
      <c r="A268" s="1">
        <v>285.79000000000002</v>
      </c>
      <c r="B268" s="1">
        <v>2.86</v>
      </c>
      <c r="C268" s="2">
        <f t="shared" si="16"/>
        <v>943.69964337604029</v>
      </c>
      <c r="D268" s="2">
        <f t="shared" si="17"/>
        <v>2.9791666666666664E-2</v>
      </c>
      <c r="E268" s="2">
        <f t="shared" si="18"/>
        <v>971.81402858495153</v>
      </c>
      <c r="F268" s="2">
        <f t="shared" si="19"/>
        <v>2.2384997603485834E-2</v>
      </c>
    </row>
    <row r="269" spans="1:6" x14ac:dyDescent="0.15">
      <c r="A269" s="1">
        <v>284.70999999999998</v>
      </c>
      <c r="B269" s="1">
        <v>2.891</v>
      </c>
      <c r="C269" s="2">
        <f t="shared" si="16"/>
        <v>940.13340377757243</v>
      </c>
      <c r="D269" s="2">
        <f t="shared" si="17"/>
        <v>3.0114583333333333E-2</v>
      </c>
      <c r="E269" s="2">
        <f t="shared" si="18"/>
        <v>968.44512951008255</v>
      </c>
      <c r="F269" s="2">
        <f t="shared" si="19"/>
        <v>2.2724868560945546E-2</v>
      </c>
    </row>
    <row r="270" spans="1:6" x14ac:dyDescent="0.15">
      <c r="A270" s="1">
        <v>286.56</v>
      </c>
      <c r="B270" s="1">
        <v>2.9369999999999998</v>
      </c>
      <c r="C270" s="2">
        <f t="shared" si="16"/>
        <v>946.24224012679974</v>
      </c>
      <c r="D270" s="2">
        <f t="shared" si="17"/>
        <v>3.0593749999999999E-2</v>
      </c>
      <c r="E270" s="2">
        <f t="shared" si="18"/>
        <v>975.19133866067898</v>
      </c>
      <c r="F270" s="2">
        <f t="shared" si="19"/>
        <v>2.3144790391997887E-2</v>
      </c>
    </row>
    <row r="271" spans="1:6" x14ac:dyDescent="0.15">
      <c r="A271" s="1">
        <v>285.43</v>
      </c>
      <c r="B271" s="1">
        <v>2.96</v>
      </c>
      <c r="C271" s="2">
        <f t="shared" si="16"/>
        <v>942.51089684321767</v>
      </c>
      <c r="D271" s="2">
        <f t="shared" si="17"/>
        <v>3.0833333333333334E-2</v>
      </c>
      <c r="E271" s="2">
        <f t="shared" si="18"/>
        <v>971.57164949588343</v>
      </c>
      <c r="F271" s="2">
        <f t="shared" si="19"/>
        <v>2.3404799595429012E-2</v>
      </c>
    </row>
    <row r="272" spans="1:6" x14ac:dyDescent="0.15">
      <c r="A272" s="1">
        <v>285.52999999999997</v>
      </c>
      <c r="B272" s="1">
        <v>3.2839999999999998</v>
      </c>
      <c r="C272" s="2">
        <f t="shared" si="16"/>
        <v>942.8411042134461</v>
      </c>
      <c r="D272" s="2">
        <f t="shared" si="17"/>
        <v>3.4208333333333334E-2</v>
      </c>
      <c r="E272" s="2">
        <f t="shared" si="18"/>
        <v>975.09412698674782</v>
      </c>
      <c r="F272" s="2">
        <f t="shared" si="19"/>
        <v>2.6671062299417264E-2</v>
      </c>
    </row>
    <row r="273" spans="1:6" x14ac:dyDescent="0.15">
      <c r="A273" s="1">
        <v>286.41000000000003</v>
      </c>
      <c r="B273" s="1">
        <v>3.2570000000000001</v>
      </c>
      <c r="C273" s="2">
        <f t="shared" si="16"/>
        <v>945.74692907145698</v>
      </c>
      <c r="D273" s="2">
        <f t="shared" si="17"/>
        <v>3.3927083333333337E-2</v>
      </c>
      <c r="E273" s="2">
        <f t="shared" si="18"/>
        <v>977.8333639463084</v>
      </c>
      <c r="F273" s="2">
        <f t="shared" si="19"/>
        <v>2.6377611584273729E-2</v>
      </c>
    </row>
    <row r="274" spans="1:6" x14ac:dyDescent="0.15">
      <c r="A274" s="1">
        <v>285.27999999999997</v>
      </c>
      <c r="B274" s="1">
        <v>3.0289999999999999</v>
      </c>
      <c r="C274" s="2">
        <f t="shared" si="16"/>
        <v>942.0155857878749</v>
      </c>
      <c r="D274" s="2">
        <f t="shared" si="17"/>
        <v>3.1552083333333335E-2</v>
      </c>
      <c r="E274" s="2">
        <f t="shared" si="18"/>
        <v>971.73814005195277</v>
      </c>
      <c r="F274" s="2">
        <f t="shared" si="19"/>
        <v>2.4105467121025556E-2</v>
      </c>
    </row>
    <row r="275" spans="1:6" x14ac:dyDescent="0.15">
      <c r="A275" s="1">
        <v>286.82</v>
      </c>
      <c r="B275" s="1">
        <v>3.28</v>
      </c>
      <c r="C275" s="2">
        <f t="shared" si="16"/>
        <v>947.10077928939381</v>
      </c>
      <c r="D275" s="2">
        <f t="shared" si="17"/>
        <v>3.4166666666666665E-2</v>
      </c>
      <c r="E275" s="2">
        <f t="shared" si="18"/>
        <v>979.46005591511482</v>
      </c>
      <c r="F275" s="2">
        <f t="shared" si="19"/>
        <v>2.6599304954025137E-2</v>
      </c>
    </row>
    <row r="276" spans="1:6" x14ac:dyDescent="0.15">
      <c r="A276" s="1">
        <v>286.14999999999998</v>
      </c>
      <c r="B276" s="1">
        <v>3.1179999999999999</v>
      </c>
      <c r="C276" s="2">
        <f t="shared" si="16"/>
        <v>944.88838990886279</v>
      </c>
      <c r="D276" s="2">
        <f t="shared" si="17"/>
        <v>3.2479166666666663E-2</v>
      </c>
      <c r="E276" s="2">
        <f t="shared" si="18"/>
        <v>975.577577406111</v>
      </c>
      <c r="F276" s="2">
        <f t="shared" si="19"/>
        <v>2.4982567492915358E-2</v>
      </c>
    </row>
    <row r="277" spans="1:6" x14ac:dyDescent="0.15">
      <c r="A277" s="1">
        <v>286.77</v>
      </c>
      <c r="B277" s="1">
        <v>3.157</v>
      </c>
      <c r="C277" s="2">
        <f t="shared" si="16"/>
        <v>946.9356756042796</v>
      </c>
      <c r="D277" s="2">
        <f t="shared" si="17"/>
        <v>3.2885416666666667E-2</v>
      </c>
      <c r="E277" s="2">
        <f t="shared" si="18"/>
        <v>978.07604985305795</v>
      </c>
      <c r="F277" s="2">
        <f t="shared" si="19"/>
        <v>2.5360836324838681E-2</v>
      </c>
    </row>
    <row r="278" spans="1:6" x14ac:dyDescent="0.15">
      <c r="A278" s="1">
        <v>285.69</v>
      </c>
      <c r="B278" s="1">
        <v>3.1760000000000002</v>
      </c>
      <c r="C278" s="2">
        <f t="shared" si="16"/>
        <v>943.36943600581174</v>
      </c>
      <c r="D278" s="2">
        <f t="shared" si="17"/>
        <v>3.3083333333333333E-2</v>
      </c>
      <c r="E278" s="2">
        <f t="shared" si="18"/>
        <v>974.57924151367069</v>
      </c>
      <c r="F278" s="2">
        <f t="shared" si="19"/>
        <v>2.5578778645663901E-2</v>
      </c>
    </row>
    <row r="279" spans="1:6" x14ac:dyDescent="0.15">
      <c r="A279" s="1">
        <v>286.71999999999997</v>
      </c>
      <c r="B279" s="1">
        <v>3.3690000000000002</v>
      </c>
      <c r="C279" s="2">
        <f t="shared" si="16"/>
        <v>946.77057191916515</v>
      </c>
      <c r="D279" s="2">
        <f t="shared" si="17"/>
        <v>3.509375E-2</v>
      </c>
      <c r="E279" s="2">
        <f t="shared" si="18"/>
        <v>979.99630167745329</v>
      </c>
      <c r="F279" s="2">
        <f t="shared" si="19"/>
        <v>2.7497797236038166E-2</v>
      </c>
    </row>
    <row r="280" spans="1:6" x14ac:dyDescent="0.15">
      <c r="A280" s="1">
        <v>286</v>
      </c>
      <c r="B280" s="1">
        <v>3.238</v>
      </c>
      <c r="C280" s="2">
        <f t="shared" si="16"/>
        <v>944.39307885352014</v>
      </c>
      <c r="D280" s="2">
        <f t="shared" si="17"/>
        <v>3.3729166666666664E-2</v>
      </c>
      <c r="E280" s="2">
        <f t="shared" si="18"/>
        <v>976.24667040901693</v>
      </c>
      <c r="F280" s="2">
        <f t="shared" si="19"/>
        <v>2.6196172472342624E-2</v>
      </c>
    </row>
    <row r="281" spans="1:6" x14ac:dyDescent="0.15">
      <c r="A281" s="1">
        <v>286.41000000000003</v>
      </c>
      <c r="B281" s="1">
        <v>3.3650000000000002</v>
      </c>
      <c r="C281" s="2">
        <f t="shared" si="16"/>
        <v>945.74692907145698</v>
      </c>
      <c r="D281" s="2">
        <f t="shared" si="17"/>
        <v>3.5052083333333338E-2</v>
      </c>
      <c r="E281" s="2">
        <f t="shared" si="18"/>
        <v>978.89732924151383</v>
      </c>
      <c r="F281" s="2">
        <f t="shared" si="19"/>
        <v>2.7465104517018051E-2</v>
      </c>
    </row>
    <row r="282" spans="1:6" x14ac:dyDescent="0.15">
      <c r="A282" s="1">
        <v>287.95</v>
      </c>
      <c r="B282" s="1">
        <v>3.4689999999999999</v>
      </c>
      <c r="C282" s="2">
        <f t="shared" si="16"/>
        <v>950.83212257297589</v>
      </c>
      <c r="D282" s="2">
        <f t="shared" si="17"/>
        <v>3.6135416666666663E-2</v>
      </c>
      <c r="E282" s="2">
        <f t="shared" si="18"/>
        <v>985.19083750220148</v>
      </c>
      <c r="F282" s="2">
        <f t="shared" si="19"/>
        <v>2.8473636836919922E-2</v>
      </c>
    </row>
    <row r="283" spans="1:6" x14ac:dyDescent="0.15">
      <c r="A283" s="1">
        <v>286.71999999999997</v>
      </c>
      <c r="B283" s="1">
        <v>3.35</v>
      </c>
      <c r="C283" s="2">
        <f t="shared" si="16"/>
        <v>946.77057191916515</v>
      </c>
      <c r="D283" s="2">
        <f t="shared" si="17"/>
        <v>3.4895833333333334E-2</v>
      </c>
      <c r="E283" s="2">
        <f t="shared" si="18"/>
        <v>979.80892000176107</v>
      </c>
      <c r="F283" s="2">
        <f t="shared" si="19"/>
        <v>2.7306572440644786E-2</v>
      </c>
    </row>
    <row r="284" spans="1:6" x14ac:dyDescent="0.15">
      <c r="A284" s="1">
        <v>286.98</v>
      </c>
      <c r="B284" s="1">
        <v>3.3879999999999999</v>
      </c>
      <c r="C284" s="2">
        <f t="shared" si="16"/>
        <v>947.62911108175945</v>
      </c>
      <c r="D284" s="2">
        <f t="shared" si="17"/>
        <v>3.5291666666666666E-2</v>
      </c>
      <c r="E284" s="2">
        <f t="shared" si="18"/>
        <v>981.07252179368663</v>
      </c>
      <c r="F284" s="2">
        <f t="shared" si="19"/>
        <v>2.7682643070121991E-2</v>
      </c>
    </row>
    <row r="285" spans="1:6" x14ac:dyDescent="0.15">
      <c r="A285" s="1">
        <v>287.85000000000002</v>
      </c>
      <c r="B285" s="1">
        <v>3.4769999999999999</v>
      </c>
      <c r="C285" s="2">
        <f t="shared" si="16"/>
        <v>950.50191520274745</v>
      </c>
      <c r="D285" s="2">
        <f t="shared" si="17"/>
        <v>3.6218750000000001E-2</v>
      </c>
      <c r="E285" s="2">
        <f t="shared" si="18"/>
        <v>984.9279064439969</v>
      </c>
      <c r="F285" s="2">
        <f t="shared" si="19"/>
        <v>2.8556500055711802E-2</v>
      </c>
    </row>
    <row r="286" spans="1:6" x14ac:dyDescent="0.15">
      <c r="A286" s="1">
        <v>287.7</v>
      </c>
      <c r="B286" s="1">
        <v>3.4350000000000001</v>
      </c>
      <c r="C286" s="2">
        <f t="shared" si="16"/>
        <v>950.00660414740469</v>
      </c>
      <c r="D286" s="2">
        <f t="shared" si="17"/>
        <v>3.5781250000000001E-2</v>
      </c>
      <c r="E286" s="2">
        <f t="shared" si="18"/>
        <v>983.99902795205412</v>
      </c>
      <c r="F286" s="2">
        <f t="shared" si="19"/>
        <v>2.8137861829857103E-2</v>
      </c>
    </row>
    <row r="287" spans="1:6" x14ac:dyDescent="0.15">
      <c r="A287" s="1">
        <v>286.77</v>
      </c>
      <c r="B287" s="1">
        <v>3.6619999999999999</v>
      </c>
      <c r="C287" s="2">
        <f t="shared" si="16"/>
        <v>946.9356756042796</v>
      </c>
      <c r="D287" s="2">
        <f t="shared" si="17"/>
        <v>3.814583333333333E-2</v>
      </c>
      <c r="E287" s="2">
        <f t="shared" si="18"/>
        <v>983.05732606326785</v>
      </c>
      <c r="F287" s="2">
        <f t="shared" si="19"/>
        <v>3.0440844634129119E-2</v>
      </c>
    </row>
    <row r="288" spans="1:6" x14ac:dyDescent="0.15">
      <c r="A288" s="1">
        <v>286.67</v>
      </c>
      <c r="B288" s="1">
        <v>3.6080000000000001</v>
      </c>
      <c r="C288" s="2">
        <f t="shared" si="16"/>
        <v>946.60546823405105</v>
      </c>
      <c r="D288" s="2">
        <f t="shared" si="17"/>
        <v>3.7583333333333337E-2</v>
      </c>
      <c r="E288" s="2">
        <f t="shared" si="18"/>
        <v>982.18205708184746</v>
      </c>
      <c r="F288" s="2">
        <f t="shared" si="19"/>
        <v>2.9901305785503075E-2</v>
      </c>
    </row>
    <row r="289" spans="1:6" x14ac:dyDescent="0.15">
      <c r="A289" s="1">
        <v>287.02999999999997</v>
      </c>
      <c r="B289" s="1">
        <v>3.8359999999999999</v>
      </c>
      <c r="C289" s="2">
        <f t="shared" si="16"/>
        <v>947.79421476687367</v>
      </c>
      <c r="D289" s="2">
        <f t="shared" si="17"/>
        <v>3.9958333333333332E-2</v>
      </c>
      <c r="E289" s="2">
        <f t="shared" si="18"/>
        <v>985.66649193193336</v>
      </c>
      <c r="F289" s="2">
        <f t="shared" si="19"/>
        <v>3.2178881064833506E-2</v>
      </c>
    </row>
    <row r="290" spans="1:6" x14ac:dyDescent="0.15">
      <c r="A290" s="1">
        <v>288.57</v>
      </c>
      <c r="B290" s="1">
        <v>3.6080000000000001</v>
      </c>
      <c r="C290" s="2">
        <f t="shared" si="16"/>
        <v>952.87940826839258</v>
      </c>
      <c r="D290" s="2">
        <f t="shared" si="17"/>
        <v>3.7583333333333337E-2</v>
      </c>
      <c r="E290" s="2">
        <f t="shared" si="18"/>
        <v>988.69179269581298</v>
      </c>
      <c r="F290" s="2">
        <f t="shared" si="19"/>
        <v>2.9854957467737465E-2</v>
      </c>
    </row>
    <row r="291" spans="1:6" x14ac:dyDescent="0.15">
      <c r="A291" s="1">
        <v>288.36</v>
      </c>
      <c r="B291" s="1">
        <v>3.6160000000000001</v>
      </c>
      <c r="C291" s="2">
        <f t="shared" si="16"/>
        <v>952.18597279091273</v>
      </c>
      <c r="D291" s="2">
        <f t="shared" si="17"/>
        <v>3.7666666666666668E-2</v>
      </c>
      <c r="E291" s="2">
        <f t="shared" si="18"/>
        <v>988.05164443270382</v>
      </c>
      <c r="F291" s="2">
        <f t="shared" si="19"/>
        <v>2.9940391785629489E-2</v>
      </c>
    </row>
    <row r="292" spans="1:6" x14ac:dyDescent="0.15">
      <c r="A292" s="1">
        <v>287.64</v>
      </c>
      <c r="B292" s="1">
        <v>3.6469999999999998</v>
      </c>
      <c r="C292" s="2">
        <f t="shared" si="16"/>
        <v>949.8084797252676</v>
      </c>
      <c r="D292" s="2">
        <f t="shared" si="17"/>
        <v>3.7989583333333334E-2</v>
      </c>
      <c r="E292" s="2">
        <f t="shared" si="18"/>
        <v>985.89130811649727</v>
      </c>
      <c r="F292" s="2">
        <f t="shared" si="19"/>
        <v>3.0269101936316933E-2</v>
      </c>
    </row>
    <row r="293" spans="1:6" x14ac:dyDescent="0.15">
      <c r="A293" s="1">
        <v>286.71999999999997</v>
      </c>
      <c r="B293" s="1">
        <v>3.6659999999999999</v>
      </c>
      <c r="C293" s="2">
        <f t="shared" si="16"/>
        <v>946.77057191916515</v>
      </c>
      <c r="D293" s="2">
        <f t="shared" si="17"/>
        <v>3.8187499999999999E-2</v>
      </c>
      <c r="E293" s="2">
        <f t="shared" si="18"/>
        <v>982.92537313432831</v>
      </c>
      <c r="F293" s="2">
        <f t="shared" si="19"/>
        <v>3.048219917981377E-2</v>
      </c>
    </row>
    <row r="294" spans="1:6" x14ac:dyDescent="0.15">
      <c r="A294" s="1">
        <v>287.23</v>
      </c>
      <c r="B294" s="1">
        <v>3.7589999999999999</v>
      </c>
      <c r="C294" s="2">
        <f t="shared" si="16"/>
        <v>948.45462950733065</v>
      </c>
      <c r="D294" s="2">
        <f t="shared" si="17"/>
        <v>3.9156249999999997E-2</v>
      </c>
      <c r="E294" s="2">
        <f t="shared" si="18"/>
        <v>985.59255609397712</v>
      </c>
      <c r="F294" s="2">
        <f t="shared" si="19"/>
        <v>3.1402439842377804E-2</v>
      </c>
    </row>
    <row r="295" spans="1:6" x14ac:dyDescent="0.15">
      <c r="A295" s="1">
        <v>288.67</v>
      </c>
      <c r="B295" s="1">
        <v>3.6819999999999999</v>
      </c>
      <c r="C295" s="2">
        <f t="shared" si="16"/>
        <v>953.20961563862113</v>
      </c>
      <c r="D295" s="2">
        <f t="shared" si="17"/>
        <v>3.8354166666666668E-2</v>
      </c>
      <c r="E295" s="2">
        <f t="shared" si="18"/>
        <v>989.76917610509406</v>
      </c>
      <c r="F295" s="2">
        <f t="shared" si="19"/>
        <v>3.0595154475797547E-2</v>
      </c>
    </row>
    <row r="296" spans="1:6" x14ac:dyDescent="0.15">
      <c r="A296" s="1">
        <v>288.32</v>
      </c>
      <c r="B296" s="1">
        <v>3.7549999999999999</v>
      </c>
      <c r="C296" s="2">
        <f t="shared" si="16"/>
        <v>952.05388984282138</v>
      </c>
      <c r="D296" s="2">
        <f t="shared" si="17"/>
        <v>3.9114583333333335E-2</v>
      </c>
      <c r="E296" s="2">
        <f t="shared" si="18"/>
        <v>989.29308105490247</v>
      </c>
      <c r="F296" s="2">
        <f t="shared" si="19"/>
        <v>3.133575310751445E-2</v>
      </c>
    </row>
    <row r="297" spans="1:6" x14ac:dyDescent="0.15">
      <c r="A297" s="1">
        <v>287.54000000000002</v>
      </c>
      <c r="B297" s="1">
        <v>3.9020000000000001</v>
      </c>
      <c r="C297" s="2">
        <f t="shared" si="16"/>
        <v>949.47827235503905</v>
      </c>
      <c r="D297" s="2">
        <f t="shared" si="17"/>
        <v>4.0645833333333332E-2</v>
      </c>
      <c r="E297" s="2">
        <f t="shared" si="18"/>
        <v>988.07060796680321</v>
      </c>
      <c r="F297" s="2">
        <f t="shared" si="19"/>
        <v>3.2827305958755201E-2</v>
      </c>
    </row>
    <row r="298" spans="1:6" x14ac:dyDescent="0.15">
      <c r="A298" s="1">
        <v>289.29000000000002</v>
      </c>
      <c r="B298" s="1">
        <v>3.7469999999999999</v>
      </c>
      <c r="C298" s="2">
        <f t="shared" si="16"/>
        <v>955.25690133403782</v>
      </c>
      <c r="D298" s="2">
        <f t="shared" si="17"/>
        <v>3.9031249999999997E-2</v>
      </c>
      <c r="E298" s="2">
        <f t="shared" si="18"/>
        <v>992.54177226423201</v>
      </c>
      <c r="F298" s="2">
        <f t="shared" si="19"/>
        <v>3.1231891374313515E-2</v>
      </c>
    </row>
    <row r="299" spans="1:6" x14ac:dyDescent="0.15">
      <c r="A299" s="1">
        <v>288.20999999999998</v>
      </c>
      <c r="B299" s="1">
        <v>3.851</v>
      </c>
      <c r="C299" s="2">
        <f t="shared" si="16"/>
        <v>951.69066173556996</v>
      </c>
      <c r="D299" s="2">
        <f t="shared" si="17"/>
        <v>4.0114583333333335E-2</v>
      </c>
      <c r="E299" s="2">
        <f t="shared" si="18"/>
        <v>989.86733609331668</v>
      </c>
      <c r="F299" s="2">
        <f t="shared" si="19"/>
        <v>3.2300331438358178E-2</v>
      </c>
    </row>
    <row r="300" spans="1:6" x14ac:dyDescent="0.15">
      <c r="A300" s="1">
        <v>288.98</v>
      </c>
      <c r="B300" s="1">
        <v>4.0599999999999996</v>
      </c>
      <c r="C300" s="2">
        <f t="shared" si="16"/>
        <v>954.23325848632953</v>
      </c>
      <c r="D300" s="2">
        <f t="shared" si="17"/>
        <v>4.2291666666666665E-2</v>
      </c>
      <c r="E300" s="2">
        <f t="shared" si="18"/>
        <v>994.58937337648047</v>
      </c>
      <c r="F300" s="2">
        <f t="shared" si="19"/>
        <v>3.4372479398588229E-2</v>
      </c>
    </row>
    <row r="301" spans="1:6" x14ac:dyDescent="0.15">
      <c r="A301" s="1">
        <v>288.57</v>
      </c>
      <c r="B301" s="1">
        <v>3.9289999999999998</v>
      </c>
      <c r="C301" s="2">
        <f t="shared" si="16"/>
        <v>952.87940826839258</v>
      </c>
      <c r="D301" s="2">
        <f t="shared" si="17"/>
        <v>4.0927083333333329E-2</v>
      </c>
      <c r="E301" s="2">
        <f t="shared" si="18"/>
        <v>991.87798321721039</v>
      </c>
      <c r="F301" s="2">
        <f t="shared" si="19"/>
        <v>3.3072408636350172E-2</v>
      </c>
    </row>
    <row r="302" spans="1:6" x14ac:dyDescent="0.15">
      <c r="A302" s="1">
        <v>288.83</v>
      </c>
      <c r="B302" s="1">
        <v>3.952</v>
      </c>
      <c r="C302" s="2">
        <f t="shared" si="16"/>
        <v>953.73794743098676</v>
      </c>
      <c r="D302" s="2">
        <f t="shared" si="17"/>
        <v>4.1166666666666664E-2</v>
      </c>
      <c r="E302" s="2">
        <f t="shared" si="18"/>
        <v>993.00015960022893</v>
      </c>
      <c r="F302" s="2">
        <f t="shared" si="19"/>
        <v>3.3296203167461631E-2</v>
      </c>
    </row>
    <row r="303" spans="1:6" x14ac:dyDescent="0.15">
      <c r="A303" s="1">
        <v>288.57</v>
      </c>
      <c r="B303" s="1">
        <v>4.1139999999999999</v>
      </c>
      <c r="C303" s="2">
        <f t="shared" si="16"/>
        <v>952.87940826839258</v>
      </c>
      <c r="D303" s="2">
        <f t="shared" si="17"/>
        <v>4.2854166666666665E-2</v>
      </c>
      <c r="E303" s="2">
        <f t="shared" si="18"/>
        <v>993.71426124356094</v>
      </c>
      <c r="F303" s="2">
        <f t="shared" si="19"/>
        <v>3.492201149914357E-2</v>
      </c>
    </row>
    <row r="304" spans="1:6" x14ac:dyDescent="0.15">
      <c r="A304" s="1">
        <v>289.29000000000002</v>
      </c>
      <c r="B304" s="1">
        <v>4.0250000000000004</v>
      </c>
      <c r="C304" s="2">
        <f t="shared" si="16"/>
        <v>955.25690133403782</v>
      </c>
      <c r="D304" s="2">
        <f t="shared" si="17"/>
        <v>4.1927083333333337E-2</v>
      </c>
      <c r="E304" s="2">
        <f t="shared" si="18"/>
        <v>995.30803704101186</v>
      </c>
      <c r="F304" s="2">
        <f t="shared" si="19"/>
        <v>3.4015065987876847E-2</v>
      </c>
    </row>
    <row r="305" spans="1:6" x14ac:dyDescent="0.15">
      <c r="A305" s="1">
        <v>288.20999999999998</v>
      </c>
      <c r="B305" s="1">
        <v>4.048</v>
      </c>
      <c r="C305" s="2">
        <f t="shared" si="16"/>
        <v>951.69066173556996</v>
      </c>
      <c r="D305" s="2">
        <f t="shared" si="17"/>
        <v>4.2166666666666665E-2</v>
      </c>
      <c r="E305" s="2">
        <f t="shared" si="18"/>
        <v>991.82028463875315</v>
      </c>
      <c r="F305" s="2">
        <f t="shared" si="19"/>
        <v>3.427132742909221E-2</v>
      </c>
    </row>
    <row r="306" spans="1:6" x14ac:dyDescent="0.15">
      <c r="A306" s="1">
        <v>289.86</v>
      </c>
      <c r="B306" s="1">
        <v>4.1829999999999998</v>
      </c>
      <c r="C306" s="2">
        <f t="shared" si="16"/>
        <v>957.13908334434029</v>
      </c>
      <c r="D306" s="2">
        <f t="shared" si="17"/>
        <v>4.3572916666666663E-2</v>
      </c>
      <c r="E306" s="2">
        <f t="shared" si="18"/>
        <v>998.84442486131297</v>
      </c>
      <c r="F306" s="2">
        <f t="shared" si="19"/>
        <v>3.5579520327369135E-2</v>
      </c>
    </row>
    <row r="307" spans="1:6" x14ac:dyDescent="0.15">
      <c r="A307" s="1">
        <v>288.52</v>
      </c>
      <c r="B307" s="1">
        <v>4.1219999999999999</v>
      </c>
      <c r="C307" s="2">
        <f t="shared" si="16"/>
        <v>952.71430458327836</v>
      </c>
      <c r="D307" s="2">
        <f t="shared" si="17"/>
        <v>4.2937499999999997E-2</v>
      </c>
      <c r="E307" s="2">
        <f t="shared" si="18"/>
        <v>993.62147503632298</v>
      </c>
      <c r="F307" s="2">
        <f t="shared" si="19"/>
        <v>3.500313690301967E-2</v>
      </c>
    </row>
    <row r="308" spans="1:6" x14ac:dyDescent="0.15">
      <c r="A308" s="1">
        <v>289.04000000000002</v>
      </c>
      <c r="B308" s="1">
        <v>4.3840000000000003</v>
      </c>
      <c r="C308" s="2">
        <f t="shared" si="16"/>
        <v>954.43138290846662</v>
      </c>
      <c r="D308" s="2">
        <f t="shared" si="17"/>
        <v>4.5666666666666668E-2</v>
      </c>
      <c r="E308" s="2">
        <f t="shared" si="18"/>
        <v>998.01708272795338</v>
      </c>
      <c r="F308" s="2">
        <f t="shared" si="19"/>
        <v>3.7603841715709678E-2</v>
      </c>
    </row>
    <row r="309" spans="1:6" x14ac:dyDescent="0.15">
      <c r="A309" s="1">
        <v>288.93</v>
      </c>
      <c r="B309" s="1">
        <v>4.4880000000000004</v>
      </c>
      <c r="C309" s="2">
        <f t="shared" si="16"/>
        <v>954.0681548012152</v>
      </c>
      <c r="D309" s="2">
        <f t="shared" si="17"/>
        <v>4.6750000000000007E-2</v>
      </c>
      <c r="E309" s="2">
        <f t="shared" si="18"/>
        <v>998.67084103817206</v>
      </c>
      <c r="F309" s="2">
        <f t="shared" si="19"/>
        <v>3.8642010416054036E-2</v>
      </c>
    </row>
    <row r="310" spans="1:6" x14ac:dyDescent="0.15">
      <c r="A310" s="1">
        <v>288.36</v>
      </c>
      <c r="B310" s="1">
        <v>4.4770000000000003</v>
      </c>
      <c r="C310" s="2">
        <f t="shared" si="16"/>
        <v>952.18597279091273</v>
      </c>
      <c r="D310" s="2">
        <f t="shared" si="17"/>
        <v>4.6635416666666672E-2</v>
      </c>
      <c r="E310" s="2">
        <f t="shared" si="18"/>
        <v>996.59156237617231</v>
      </c>
      <c r="F310" s="2">
        <f t="shared" si="19"/>
        <v>3.8546443112702472E-2</v>
      </c>
    </row>
    <row r="311" spans="1:6" x14ac:dyDescent="0.15">
      <c r="A311" s="1">
        <v>290.01</v>
      </c>
      <c r="B311" s="1">
        <v>4.2610000000000001</v>
      </c>
      <c r="C311" s="2">
        <f t="shared" si="16"/>
        <v>957.63439439968306</v>
      </c>
      <c r="D311" s="2">
        <f t="shared" si="17"/>
        <v>4.438541666666667E-2</v>
      </c>
      <c r="E311" s="2">
        <f t="shared" si="18"/>
        <v>1000.139396009444</v>
      </c>
      <c r="F311" s="2">
        <f t="shared" si="19"/>
        <v>3.6354133524571362E-2</v>
      </c>
    </row>
    <row r="312" spans="1:6" x14ac:dyDescent="0.15">
      <c r="A312" s="1">
        <v>288.93</v>
      </c>
      <c r="B312" s="1">
        <v>4.2910000000000004</v>
      </c>
      <c r="C312" s="2">
        <f t="shared" si="16"/>
        <v>954.0681548012152</v>
      </c>
      <c r="D312" s="2">
        <f t="shared" si="17"/>
        <v>4.4697916666666671E-2</v>
      </c>
      <c r="E312" s="2">
        <f t="shared" si="18"/>
        <v>996.71301367884041</v>
      </c>
      <c r="F312" s="2">
        <f t="shared" si="19"/>
        <v>3.6679653165365006E-2</v>
      </c>
    </row>
    <row r="313" spans="1:6" x14ac:dyDescent="0.15">
      <c r="A313" s="1">
        <v>289.14</v>
      </c>
      <c r="B313" s="1">
        <v>4.5540000000000003</v>
      </c>
      <c r="C313" s="2">
        <f t="shared" si="16"/>
        <v>954.76159027869505</v>
      </c>
      <c r="D313" s="2">
        <f t="shared" si="17"/>
        <v>4.74375E-2</v>
      </c>
      <c r="E313" s="2">
        <f t="shared" si="18"/>
        <v>1000.0530932175407</v>
      </c>
      <c r="F313" s="2">
        <f t="shared" si="19"/>
        <v>3.9293466953087795E-2</v>
      </c>
    </row>
    <row r="314" spans="1:6" x14ac:dyDescent="0.15">
      <c r="A314" s="1">
        <v>290.32</v>
      </c>
      <c r="B314" s="1">
        <v>4.4880000000000004</v>
      </c>
      <c r="C314" s="2">
        <f t="shared" si="16"/>
        <v>958.65803724739146</v>
      </c>
      <c r="D314" s="2">
        <f t="shared" si="17"/>
        <v>4.6750000000000007E-2</v>
      </c>
      <c r="E314" s="2">
        <f t="shared" si="18"/>
        <v>1003.475300488707</v>
      </c>
      <c r="F314" s="2">
        <f t="shared" si="19"/>
        <v>3.8608102962530776E-2</v>
      </c>
    </row>
    <row r="315" spans="1:6" x14ac:dyDescent="0.15">
      <c r="A315" s="1">
        <v>289.64999999999998</v>
      </c>
      <c r="B315" s="1">
        <v>4.3840000000000003</v>
      </c>
      <c r="C315" s="2">
        <f t="shared" si="16"/>
        <v>956.44564786686044</v>
      </c>
      <c r="D315" s="2">
        <f t="shared" si="17"/>
        <v>4.5666666666666668E-2</v>
      </c>
      <c r="E315" s="2">
        <f t="shared" si="18"/>
        <v>1000.1233324527805</v>
      </c>
      <c r="F315" s="2">
        <f t="shared" si="19"/>
        <v>3.7588961466321777E-2</v>
      </c>
    </row>
    <row r="316" spans="1:6" x14ac:dyDescent="0.15">
      <c r="A316" s="1">
        <v>290.27</v>
      </c>
      <c r="B316" s="1">
        <v>4.407</v>
      </c>
      <c r="C316" s="2">
        <f t="shared" si="16"/>
        <v>958.49293356227724</v>
      </c>
      <c r="D316" s="2">
        <f t="shared" si="17"/>
        <v>4.5906250000000003E-2</v>
      </c>
      <c r="E316" s="2">
        <f t="shared" si="18"/>
        <v>1002.4937497936206</v>
      </c>
      <c r="F316" s="2">
        <f t="shared" si="19"/>
        <v>3.7802931212914281E-2</v>
      </c>
    </row>
    <row r="317" spans="1:6" x14ac:dyDescent="0.15">
      <c r="A317" s="1">
        <v>290.21999999999997</v>
      </c>
      <c r="B317" s="1">
        <v>4.4569999999999999</v>
      </c>
      <c r="C317" s="2">
        <f t="shared" si="16"/>
        <v>958.3278298771628</v>
      </c>
      <c r="D317" s="2">
        <f t="shared" si="17"/>
        <v>4.6427083333333334E-2</v>
      </c>
      <c r="E317" s="2">
        <f t="shared" si="18"/>
        <v>1002.8201958955224</v>
      </c>
      <c r="F317" s="2">
        <f t="shared" si="19"/>
        <v>3.8302000206832471E-2</v>
      </c>
    </row>
    <row r="318" spans="1:6" x14ac:dyDescent="0.15">
      <c r="A318" s="1">
        <v>289.95999999999998</v>
      </c>
      <c r="B318" s="1">
        <v>4.7430000000000003</v>
      </c>
      <c r="C318" s="2">
        <f t="shared" si="16"/>
        <v>957.46929071456884</v>
      </c>
      <c r="D318" s="2">
        <f t="shared" si="17"/>
        <v>4.9406250000000006E-2</v>
      </c>
      <c r="E318" s="2">
        <f t="shared" si="18"/>
        <v>1004.7742578589356</v>
      </c>
      <c r="F318" s="2">
        <f t="shared" si="19"/>
        <v>4.1151286868935544E-2</v>
      </c>
    </row>
    <row r="319" spans="1:6" x14ac:dyDescent="0.15">
      <c r="A319" s="1">
        <v>290.12</v>
      </c>
      <c r="B319" s="1">
        <v>4.5309999999999997</v>
      </c>
      <c r="C319" s="2">
        <f t="shared" si="16"/>
        <v>957.99762250693448</v>
      </c>
      <c r="D319" s="2">
        <f t="shared" si="17"/>
        <v>4.7197916666666666E-2</v>
      </c>
      <c r="E319" s="2">
        <f t="shared" si="18"/>
        <v>1003.2131144608816</v>
      </c>
      <c r="F319" s="2">
        <f t="shared" si="19"/>
        <v>3.9040801995143939E-2</v>
      </c>
    </row>
    <row r="320" spans="1:6" x14ac:dyDescent="0.15">
      <c r="A320" s="1">
        <v>290.01</v>
      </c>
      <c r="B320" s="1">
        <v>4.6349999999999998</v>
      </c>
      <c r="C320" s="2">
        <f t="shared" si="16"/>
        <v>957.63439439968306</v>
      </c>
      <c r="D320" s="2">
        <f t="shared" si="17"/>
        <v>4.8281249999999998E-2</v>
      </c>
      <c r="E320" s="2">
        <f t="shared" si="18"/>
        <v>1003.8701800042928</v>
      </c>
      <c r="F320" s="2">
        <f t="shared" si="19"/>
        <v>4.0077457354491162E-2</v>
      </c>
    </row>
    <row r="321" spans="1:6" x14ac:dyDescent="0.15">
      <c r="A321" s="1">
        <v>290.48</v>
      </c>
      <c r="B321" s="1">
        <v>4.5919999999999996</v>
      </c>
      <c r="C321" s="2">
        <f t="shared" si="16"/>
        <v>959.1863690397571</v>
      </c>
      <c r="D321" s="2">
        <f t="shared" si="17"/>
        <v>4.7833333333333332E-2</v>
      </c>
      <c r="E321" s="2">
        <f t="shared" si="18"/>
        <v>1005.0674503588256</v>
      </c>
      <c r="F321" s="2">
        <f t="shared" si="19"/>
        <v>3.9638614202051253E-2</v>
      </c>
    </row>
    <row r="322" spans="1:6" x14ac:dyDescent="0.15">
      <c r="A322" s="1">
        <v>290.17</v>
      </c>
      <c r="B322" s="1">
        <v>4.6189999999999998</v>
      </c>
      <c r="C322" s="2">
        <f t="shared" si="16"/>
        <v>958.16272619204869</v>
      </c>
      <c r="D322" s="2">
        <f t="shared" si="17"/>
        <v>4.8114583333333329E-2</v>
      </c>
      <c r="E322" s="2">
        <f t="shared" si="18"/>
        <v>1004.26432652831</v>
      </c>
      <c r="F322" s="2">
        <f t="shared" si="19"/>
        <v>3.991455128705225E-2</v>
      </c>
    </row>
    <row r="323" spans="1:6" x14ac:dyDescent="0.15">
      <c r="A323" s="1">
        <v>289.95999999999998</v>
      </c>
      <c r="B323" s="1">
        <v>4.6470000000000002</v>
      </c>
      <c r="C323" s="2">
        <f t="shared" ref="C323:C386" si="20">A323*1000/302.84</f>
        <v>957.46929071456884</v>
      </c>
      <c r="D323" s="2">
        <f t="shared" ref="D323:D386" si="21">B323/96</f>
        <v>4.8406250000000005E-2</v>
      </c>
      <c r="E323" s="2">
        <f t="shared" ref="E323:E386" si="22">C323*(1+D323)</f>
        <v>1003.8167885682209</v>
      </c>
      <c r="F323" s="2">
        <f t="shared" ref="F323:F386" si="23">LN(1+D323)-C323/135365</f>
        <v>4.0197912746373465E-2</v>
      </c>
    </row>
    <row r="324" spans="1:6" x14ac:dyDescent="0.15">
      <c r="A324" s="1">
        <v>290.21999999999997</v>
      </c>
      <c r="B324" s="1">
        <v>4.8630000000000004</v>
      </c>
      <c r="C324" s="2">
        <f t="shared" si="20"/>
        <v>958.3278298771628</v>
      </c>
      <c r="D324" s="2">
        <f t="shared" si="21"/>
        <v>5.0656250000000007E-2</v>
      </c>
      <c r="E324" s="2">
        <f t="shared" si="22"/>
        <v>1006.8731240093779</v>
      </c>
      <c r="F324" s="2">
        <f t="shared" si="23"/>
        <v>4.2335385368834758E-2</v>
      </c>
    </row>
    <row r="325" spans="1:6" x14ac:dyDescent="0.15">
      <c r="A325" s="1">
        <v>290.58</v>
      </c>
      <c r="B325" s="1">
        <v>4.7309999999999999</v>
      </c>
      <c r="C325" s="2">
        <f t="shared" si="20"/>
        <v>959.51657640998553</v>
      </c>
      <c r="D325" s="2">
        <f t="shared" si="21"/>
        <v>4.9281249999999999E-2</v>
      </c>
      <c r="E325" s="2">
        <f t="shared" si="22"/>
        <v>1006.8027526911901</v>
      </c>
      <c r="F325" s="2">
        <f t="shared" si="23"/>
        <v>4.1017040610550497E-2</v>
      </c>
    </row>
    <row r="326" spans="1:6" x14ac:dyDescent="0.15">
      <c r="A326" s="1">
        <v>290.77999999999997</v>
      </c>
      <c r="B326" s="1">
        <v>4.782</v>
      </c>
      <c r="C326" s="2">
        <f t="shared" si="20"/>
        <v>960.17699115044252</v>
      </c>
      <c r="D326" s="2">
        <f t="shared" si="21"/>
        <v>4.9812500000000003E-2</v>
      </c>
      <c r="E326" s="2">
        <f t="shared" si="22"/>
        <v>1008.005807522124</v>
      </c>
      <c r="F326" s="2">
        <f t="shared" si="23"/>
        <v>4.1518332668830205E-2</v>
      </c>
    </row>
    <row r="327" spans="1:6" x14ac:dyDescent="0.15">
      <c r="A327" s="1">
        <v>290.17</v>
      </c>
      <c r="B327" s="1">
        <v>4.8049999999999997</v>
      </c>
      <c r="C327" s="2">
        <f t="shared" si="20"/>
        <v>958.16272619204869</v>
      </c>
      <c r="D327" s="2">
        <f t="shared" si="21"/>
        <v>5.005208333333333E-2</v>
      </c>
      <c r="E327" s="2">
        <f t="shared" si="22"/>
        <v>1006.1207668103069</v>
      </c>
      <c r="F327" s="2">
        <f t="shared" si="23"/>
        <v>4.1761402236971779E-2</v>
      </c>
    </row>
    <row r="328" spans="1:6" x14ac:dyDescent="0.15">
      <c r="A328" s="1">
        <v>291.14999999999998</v>
      </c>
      <c r="B328" s="1">
        <v>4.8360000000000003</v>
      </c>
      <c r="C328" s="2">
        <f t="shared" si="20"/>
        <v>961.398758420288</v>
      </c>
      <c r="D328" s="2">
        <f t="shared" si="21"/>
        <v>5.0375000000000003E-2</v>
      </c>
      <c r="E328" s="2">
        <f t="shared" si="22"/>
        <v>1009.8292208757101</v>
      </c>
      <c r="F328" s="2">
        <f t="shared" si="23"/>
        <v>4.2044973414952211E-2</v>
      </c>
    </row>
    <row r="329" spans="1:6" x14ac:dyDescent="0.15">
      <c r="A329" s="1">
        <v>290.89</v>
      </c>
      <c r="B329" s="1">
        <v>4.8860000000000001</v>
      </c>
      <c r="C329" s="2">
        <f t="shared" si="20"/>
        <v>960.54021925769393</v>
      </c>
      <c r="D329" s="2">
        <f t="shared" si="21"/>
        <v>5.0895833333333335E-2</v>
      </c>
      <c r="E329" s="2">
        <f t="shared" si="22"/>
        <v>1009.427714166997</v>
      </c>
      <c r="F329" s="2">
        <f t="shared" si="23"/>
        <v>4.2547047576118442E-2</v>
      </c>
    </row>
    <row r="330" spans="1:6" x14ac:dyDescent="0.15">
      <c r="A330" s="1">
        <v>289.95999999999998</v>
      </c>
      <c r="B330" s="1">
        <v>4.9169999999999998</v>
      </c>
      <c r="C330" s="2">
        <f t="shared" si="20"/>
        <v>957.46929071456884</v>
      </c>
      <c r="D330" s="2">
        <f t="shared" si="21"/>
        <v>5.121875E-2</v>
      </c>
      <c r="E330" s="2">
        <f t="shared" si="22"/>
        <v>1006.5096709483557</v>
      </c>
      <c r="F330" s="2">
        <f t="shared" si="23"/>
        <v>4.287696417906596E-2</v>
      </c>
    </row>
    <row r="331" spans="1:6" x14ac:dyDescent="0.15">
      <c r="A331" s="1">
        <v>291.2</v>
      </c>
      <c r="B331" s="1">
        <v>4.9210000000000003</v>
      </c>
      <c r="C331" s="2">
        <f t="shared" si="20"/>
        <v>961.56386210540222</v>
      </c>
      <c r="D331" s="2">
        <f t="shared" si="21"/>
        <v>5.1260416666666669E-2</v>
      </c>
      <c r="E331" s="2">
        <f t="shared" si="22"/>
        <v>1010.8540263285342</v>
      </c>
      <c r="F331" s="2">
        <f t="shared" si="23"/>
        <v>4.2886351550746708E-2</v>
      </c>
    </row>
    <row r="332" spans="1:6" x14ac:dyDescent="0.15">
      <c r="A332" s="1">
        <v>290.37</v>
      </c>
      <c r="B332" s="1">
        <v>4.9859999999999998</v>
      </c>
      <c r="C332" s="2">
        <f t="shared" si="20"/>
        <v>958.82314093250568</v>
      </c>
      <c r="D332" s="2">
        <f t="shared" si="21"/>
        <v>5.1937499999999998E-2</v>
      </c>
      <c r="E332" s="2">
        <f t="shared" si="22"/>
        <v>1008.6220178146876</v>
      </c>
      <c r="F332" s="2">
        <f t="shared" si="23"/>
        <v>4.3550459257090175E-2</v>
      </c>
    </row>
    <row r="333" spans="1:6" x14ac:dyDescent="0.15">
      <c r="A333" s="1">
        <v>290.17</v>
      </c>
      <c r="B333" s="1">
        <v>5.2949999999999999</v>
      </c>
      <c r="C333" s="2">
        <f t="shared" si="20"/>
        <v>958.16272619204869</v>
      </c>
      <c r="D333" s="2">
        <f t="shared" si="21"/>
        <v>5.5156249999999997E-2</v>
      </c>
      <c r="E333" s="2">
        <f t="shared" si="22"/>
        <v>1011.0113890585789</v>
      </c>
      <c r="F333" s="2">
        <f t="shared" si="23"/>
        <v>4.6610496350212118E-2</v>
      </c>
    </row>
    <row r="334" spans="1:6" x14ac:dyDescent="0.15">
      <c r="A334" s="1">
        <v>291.3</v>
      </c>
      <c r="B334" s="1">
        <v>5.1710000000000003</v>
      </c>
      <c r="C334" s="2">
        <f t="shared" si="20"/>
        <v>961.89406947563077</v>
      </c>
      <c r="D334" s="2">
        <f t="shared" si="21"/>
        <v>5.3864583333333334E-2</v>
      </c>
      <c r="E334" s="2">
        <f t="shared" si="22"/>
        <v>1013.70609273874</v>
      </c>
      <c r="F334" s="2">
        <f t="shared" si="23"/>
        <v>4.5358034125170553E-2</v>
      </c>
    </row>
    <row r="335" spans="1:6" x14ac:dyDescent="0.15">
      <c r="A335" s="1">
        <v>290.63</v>
      </c>
      <c r="B335" s="1">
        <v>5.09</v>
      </c>
      <c r="C335" s="2">
        <f t="shared" si="20"/>
        <v>959.68168009509975</v>
      </c>
      <c r="D335" s="2">
        <f t="shared" si="21"/>
        <v>5.302083333333333E-2</v>
      </c>
      <c r="E335" s="2">
        <f t="shared" si="22"/>
        <v>1010.5648025084753</v>
      </c>
      <c r="F335" s="2">
        <f t="shared" si="23"/>
        <v>4.4573432649593771E-2</v>
      </c>
    </row>
    <row r="336" spans="1:6" x14ac:dyDescent="0.15">
      <c r="A336" s="1">
        <v>290.68</v>
      </c>
      <c r="B336" s="1">
        <v>5.1059999999999999</v>
      </c>
      <c r="C336" s="2">
        <f t="shared" si="20"/>
        <v>959.84678378021408</v>
      </c>
      <c r="D336" s="2">
        <f t="shared" si="21"/>
        <v>5.3187499999999999E-2</v>
      </c>
      <c r="E336" s="2">
        <f t="shared" si="22"/>
        <v>1010.8986345925242</v>
      </c>
      <c r="F336" s="2">
        <f t="shared" si="23"/>
        <v>4.473047523751511E-2</v>
      </c>
    </row>
    <row r="337" spans="1:6" x14ac:dyDescent="0.15">
      <c r="A337" s="1">
        <v>290.32</v>
      </c>
      <c r="B337" s="1">
        <v>5.2759999999999998</v>
      </c>
      <c r="C337" s="2">
        <f t="shared" si="20"/>
        <v>958.65803724739146</v>
      </c>
      <c r="D337" s="2">
        <f t="shared" si="21"/>
        <v>5.4958333333333331E-2</v>
      </c>
      <c r="E337" s="2">
        <f t="shared" si="22"/>
        <v>1011.3442852111128</v>
      </c>
      <c r="F337" s="2">
        <f t="shared" si="23"/>
        <v>4.6419248722743736E-2</v>
      </c>
    </row>
    <row r="338" spans="1:6" x14ac:dyDescent="0.15">
      <c r="A338" s="1">
        <v>291.96999999999997</v>
      </c>
      <c r="B338" s="1">
        <v>5.1639999999999997</v>
      </c>
      <c r="C338" s="2">
        <f t="shared" si="20"/>
        <v>964.10645885616157</v>
      </c>
      <c r="D338" s="2">
        <f t="shared" si="21"/>
        <v>5.3791666666666661E-2</v>
      </c>
      <c r="E338" s="2">
        <f t="shared" si="22"/>
        <v>1015.9673521221326</v>
      </c>
      <c r="F338" s="2">
        <f t="shared" si="23"/>
        <v>4.5272498063384216E-2</v>
      </c>
    </row>
    <row r="339" spans="1:6" x14ac:dyDescent="0.15">
      <c r="A339" s="1">
        <v>291.96999999999997</v>
      </c>
      <c r="B339" s="1">
        <v>5.2220000000000004</v>
      </c>
      <c r="C339" s="2">
        <f t="shared" si="20"/>
        <v>964.10645885616157</v>
      </c>
      <c r="D339" s="2">
        <f t="shared" si="21"/>
        <v>5.4395833333333338E-2</v>
      </c>
      <c r="E339" s="2">
        <f t="shared" si="22"/>
        <v>1016.5498331076916</v>
      </c>
      <c r="F339" s="2">
        <f t="shared" si="23"/>
        <v>4.5845660254324586E-2</v>
      </c>
    </row>
    <row r="340" spans="1:6" x14ac:dyDescent="0.15">
      <c r="A340" s="1">
        <v>291.45</v>
      </c>
      <c r="B340" s="1">
        <v>5.2720000000000002</v>
      </c>
      <c r="C340" s="2">
        <f t="shared" si="20"/>
        <v>962.38938053097354</v>
      </c>
      <c r="D340" s="2">
        <f t="shared" si="21"/>
        <v>5.4916666666666669E-2</v>
      </c>
      <c r="E340" s="2">
        <f t="shared" si="22"/>
        <v>1015.2405973451329</v>
      </c>
      <c r="F340" s="2">
        <f t="shared" si="23"/>
        <v>4.6352186859961203E-2</v>
      </c>
    </row>
    <row r="341" spans="1:6" x14ac:dyDescent="0.15">
      <c r="A341" s="1">
        <v>291.96999999999997</v>
      </c>
      <c r="B341" s="1">
        <v>5.2990000000000004</v>
      </c>
      <c r="C341" s="2">
        <f t="shared" si="20"/>
        <v>964.10645885616157</v>
      </c>
      <c r="D341" s="2">
        <f t="shared" si="21"/>
        <v>5.5197916666666673E-2</v>
      </c>
      <c r="E341" s="2">
        <f t="shared" si="22"/>
        <v>1017.3231268298991</v>
      </c>
      <c r="F341" s="2">
        <f t="shared" si="23"/>
        <v>4.6606075260277685E-2</v>
      </c>
    </row>
    <row r="342" spans="1:6" x14ac:dyDescent="0.15">
      <c r="A342" s="1">
        <v>290.99</v>
      </c>
      <c r="B342" s="1">
        <v>5.2990000000000004</v>
      </c>
      <c r="C342" s="2">
        <f t="shared" si="20"/>
        <v>960.87042662792237</v>
      </c>
      <c r="D342" s="2">
        <f t="shared" si="21"/>
        <v>5.5197916666666673E-2</v>
      </c>
      <c r="E342" s="2">
        <f t="shared" si="22"/>
        <v>1013.9084723643949</v>
      </c>
      <c r="F342" s="2">
        <f t="shared" si="23"/>
        <v>4.6629981234704153E-2</v>
      </c>
    </row>
    <row r="343" spans="1:6" x14ac:dyDescent="0.15">
      <c r="A343" s="1">
        <v>291.76</v>
      </c>
      <c r="B343" s="1">
        <v>5.3840000000000003</v>
      </c>
      <c r="C343" s="2">
        <f t="shared" si="20"/>
        <v>963.41302337868194</v>
      </c>
      <c r="D343" s="2">
        <f t="shared" si="21"/>
        <v>5.6083333333333339E-2</v>
      </c>
      <c r="E343" s="2">
        <f t="shared" si="22"/>
        <v>1017.444437106503</v>
      </c>
      <c r="F343" s="2">
        <f t="shared" si="23"/>
        <v>4.7449946211245764E-2</v>
      </c>
    </row>
    <row r="344" spans="1:6" x14ac:dyDescent="0.15">
      <c r="A344" s="1">
        <v>291.14999999999998</v>
      </c>
      <c r="B344" s="1">
        <v>5.407</v>
      </c>
      <c r="C344" s="2">
        <f t="shared" si="20"/>
        <v>961.398758420288</v>
      </c>
      <c r="D344" s="2">
        <f t="shared" si="21"/>
        <v>5.6322916666666667E-2</v>
      </c>
      <c r="E344" s="2">
        <f t="shared" si="22"/>
        <v>1015.5475405742308</v>
      </c>
      <c r="F344" s="2">
        <f t="shared" si="23"/>
        <v>4.7691660985821054E-2</v>
      </c>
    </row>
    <row r="345" spans="1:6" x14ac:dyDescent="0.15">
      <c r="A345" s="1">
        <v>291.87</v>
      </c>
      <c r="B345" s="1">
        <v>5.4530000000000003</v>
      </c>
      <c r="C345" s="2">
        <f t="shared" si="20"/>
        <v>963.77625148593324</v>
      </c>
      <c r="D345" s="2">
        <f t="shared" si="21"/>
        <v>5.6802083333333336E-2</v>
      </c>
      <c r="E345" s="2">
        <f t="shared" si="22"/>
        <v>1018.5207504375248</v>
      </c>
      <c r="F345" s="2">
        <f t="shared" si="23"/>
        <v>4.8127612159775054E-2</v>
      </c>
    </row>
    <row r="346" spans="1:6" x14ac:dyDescent="0.15">
      <c r="A346" s="1">
        <v>290.32</v>
      </c>
      <c r="B346" s="1">
        <v>5.492</v>
      </c>
      <c r="C346" s="2">
        <f t="shared" si="20"/>
        <v>958.65803724739146</v>
      </c>
      <c r="D346" s="2">
        <f t="shared" si="21"/>
        <v>5.7208333333333333E-2</v>
      </c>
      <c r="E346" s="2">
        <f t="shared" si="22"/>
        <v>1013.5012657949193</v>
      </c>
      <c r="F346" s="2">
        <f t="shared" si="23"/>
        <v>4.8549763219149847E-2</v>
      </c>
    </row>
    <row r="347" spans="1:6" x14ac:dyDescent="0.15">
      <c r="A347" s="1">
        <v>290.89</v>
      </c>
      <c r="B347" s="1">
        <v>5.5650000000000004</v>
      </c>
      <c r="C347" s="2">
        <f t="shared" si="20"/>
        <v>960.54021925769393</v>
      </c>
      <c r="D347" s="2">
        <f t="shared" si="21"/>
        <v>5.7968750000000006E-2</v>
      </c>
      <c r="E347" s="2">
        <f t="shared" si="22"/>
        <v>1016.2215350927883</v>
      </c>
      <c r="F347" s="2">
        <f t="shared" si="23"/>
        <v>4.925486868796744E-2</v>
      </c>
    </row>
    <row r="348" spans="1:6" x14ac:dyDescent="0.15">
      <c r="A348" s="1">
        <v>291.5</v>
      </c>
      <c r="B348" s="1">
        <v>5.5650000000000004</v>
      </c>
      <c r="C348" s="2">
        <f t="shared" si="20"/>
        <v>962.55448421608776</v>
      </c>
      <c r="D348" s="2">
        <f t="shared" si="21"/>
        <v>5.7968750000000006E-2</v>
      </c>
      <c r="E348" s="2">
        <f t="shared" si="22"/>
        <v>1018.352564472989</v>
      </c>
      <c r="F348" s="2">
        <f t="shared" si="23"/>
        <v>4.9239988438579532E-2</v>
      </c>
    </row>
    <row r="349" spans="1:6" x14ac:dyDescent="0.15">
      <c r="A349" s="1">
        <v>291.66000000000003</v>
      </c>
      <c r="B349" s="1">
        <v>5.6</v>
      </c>
      <c r="C349" s="2">
        <f t="shared" si="20"/>
        <v>963.08281600845339</v>
      </c>
      <c r="D349" s="2">
        <f t="shared" si="21"/>
        <v>5.8333333333333327E-2</v>
      </c>
      <c r="E349" s="2">
        <f t="shared" si="22"/>
        <v>1019.2626469422798</v>
      </c>
      <c r="F349" s="2">
        <f t="shared" si="23"/>
        <v>4.9580632961009868E-2</v>
      </c>
    </row>
    <row r="350" spans="1:6" x14ac:dyDescent="0.15">
      <c r="A350" s="1">
        <v>290.99</v>
      </c>
      <c r="B350" s="1">
        <v>5.851</v>
      </c>
      <c r="C350" s="2">
        <f t="shared" si="20"/>
        <v>960.87042662792237</v>
      </c>
      <c r="D350" s="2">
        <f t="shared" si="21"/>
        <v>6.0947916666666664E-2</v>
      </c>
      <c r="E350" s="2">
        <f t="shared" si="22"/>
        <v>1019.4334773175054</v>
      </c>
      <c r="F350" s="2">
        <f t="shared" si="23"/>
        <v>5.2064402682052431E-2</v>
      </c>
    </row>
    <row r="351" spans="1:6" x14ac:dyDescent="0.15">
      <c r="A351" s="1">
        <v>292.12</v>
      </c>
      <c r="B351" s="1">
        <v>5.6580000000000004</v>
      </c>
      <c r="C351" s="2">
        <f t="shared" si="20"/>
        <v>964.60176991150445</v>
      </c>
      <c r="D351" s="2">
        <f t="shared" si="21"/>
        <v>5.8937500000000004E-2</v>
      </c>
      <c r="E351" s="2">
        <f t="shared" si="22"/>
        <v>1021.4529867256638</v>
      </c>
      <c r="F351" s="2">
        <f t="shared" si="23"/>
        <v>5.0140115048983053E-2</v>
      </c>
    </row>
    <row r="352" spans="1:6" x14ac:dyDescent="0.15">
      <c r="A352" s="1">
        <v>291.87</v>
      </c>
      <c r="B352" s="1">
        <v>5.7</v>
      </c>
      <c r="C352" s="2">
        <f t="shared" si="20"/>
        <v>963.77625148593324</v>
      </c>
      <c r="D352" s="2">
        <f t="shared" si="21"/>
        <v>5.9375000000000004E-2</v>
      </c>
      <c r="E352" s="2">
        <f t="shared" si="22"/>
        <v>1021.0004664179105</v>
      </c>
      <c r="F352" s="2">
        <f t="shared" si="23"/>
        <v>5.0559278162336886E-2</v>
      </c>
    </row>
    <row r="353" spans="1:6" x14ac:dyDescent="0.15">
      <c r="A353" s="1">
        <v>291.45</v>
      </c>
      <c r="B353" s="1">
        <v>5.758</v>
      </c>
      <c r="C353" s="2">
        <f t="shared" si="20"/>
        <v>962.38938053097354</v>
      </c>
      <c r="D353" s="2">
        <f t="shared" si="21"/>
        <v>5.9979166666666667E-2</v>
      </c>
      <c r="E353" s="2">
        <f t="shared" si="22"/>
        <v>1020.1126935840709</v>
      </c>
      <c r="F353" s="2">
        <f t="shared" si="23"/>
        <v>5.1139665836051611E-2</v>
      </c>
    </row>
    <row r="354" spans="1:6" x14ac:dyDescent="0.15">
      <c r="A354" s="1">
        <v>290.89</v>
      </c>
      <c r="B354" s="1">
        <v>5.8780000000000001</v>
      </c>
      <c r="C354" s="2">
        <f t="shared" si="20"/>
        <v>960.54021925769393</v>
      </c>
      <c r="D354" s="2">
        <f t="shared" si="21"/>
        <v>6.1229166666666668E-2</v>
      </c>
      <c r="E354" s="2">
        <f t="shared" si="22"/>
        <v>1019.3532964326598</v>
      </c>
      <c r="F354" s="2">
        <f t="shared" si="23"/>
        <v>5.2331900062457144E-2</v>
      </c>
    </row>
    <row r="355" spans="1:6" x14ac:dyDescent="0.15">
      <c r="A355" s="1">
        <v>291.66000000000003</v>
      </c>
      <c r="B355" s="1">
        <v>6.0510000000000002</v>
      </c>
      <c r="C355" s="2">
        <f t="shared" si="20"/>
        <v>963.08281600845339</v>
      </c>
      <c r="D355" s="2">
        <f t="shared" si="21"/>
        <v>6.3031249999999997E-2</v>
      </c>
      <c r="E355" s="2">
        <f t="shared" si="22"/>
        <v>1023.7871297549863</v>
      </c>
      <c r="F355" s="2">
        <f t="shared" si="23"/>
        <v>5.4009786142550545E-2</v>
      </c>
    </row>
    <row r="356" spans="1:6" x14ac:dyDescent="0.15">
      <c r="A356" s="1">
        <v>291.5</v>
      </c>
      <c r="B356" s="1">
        <v>5.9080000000000004</v>
      </c>
      <c r="C356" s="2">
        <f t="shared" si="20"/>
        <v>962.55448421608776</v>
      </c>
      <c r="D356" s="2">
        <f t="shared" si="21"/>
        <v>6.1541666666666668E-2</v>
      </c>
      <c r="E356" s="2">
        <f t="shared" si="22"/>
        <v>1021.7916914322194</v>
      </c>
      <c r="F356" s="2">
        <f t="shared" si="23"/>
        <v>5.2611446321433025E-2</v>
      </c>
    </row>
    <row r="357" spans="1:6" x14ac:dyDescent="0.15">
      <c r="A357" s="1">
        <v>292.79000000000002</v>
      </c>
      <c r="B357" s="1">
        <v>5.9240000000000004</v>
      </c>
      <c r="C357" s="2">
        <f t="shared" si="20"/>
        <v>966.81415929203547</v>
      </c>
      <c r="D357" s="2">
        <f t="shared" si="21"/>
        <v>6.1708333333333337E-2</v>
      </c>
      <c r="E357" s="2">
        <f t="shared" si="22"/>
        <v>1026.4746497050148</v>
      </c>
      <c r="F357" s="2">
        <f t="shared" si="23"/>
        <v>5.2736970286032095E-2</v>
      </c>
    </row>
    <row r="358" spans="1:6" x14ac:dyDescent="0.15">
      <c r="A358" s="1">
        <v>290.99</v>
      </c>
      <c r="B358" s="1">
        <v>5.92</v>
      </c>
      <c r="C358" s="2">
        <f t="shared" si="20"/>
        <v>960.87042662792237</v>
      </c>
      <c r="D358" s="2">
        <f t="shared" si="21"/>
        <v>6.1666666666666668E-2</v>
      </c>
      <c r="E358" s="2">
        <f t="shared" si="22"/>
        <v>1020.1241029366444</v>
      </c>
      <c r="F358" s="2">
        <f t="shared" si="23"/>
        <v>5.2741633520956871E-2</v>
      </c>
    </row>
    <row r="359" spans="1:6" x14ac:dyDescent="0.15">
      <c r="A359" s="1">
        <v>291.81</v>
      </c>
      <c r="B359" s="1">
        <v>5.9820000000000002</v>
      </c>
      <c r="C359" s="2">
        <f t="shared" si="20"/>
        <v>963.57812706379616</v>
      </c>
      <c r="D359" s="2">
        <f t="shared" si="21"/>
        <v>6.23125E-2</v>
      </c>
      <c r="E359" s="2">
        <f t="shared" si="22"/>
        <v>1023.621089106459</v>
      </c>
      <c r="F359" s="2">
        <f t="shared" si="23"/>
        <v>5.3329765862179399E-2</v>
      </c>
    </row>
    <row r="360" spans="1:6" x14ac:dyDescent="0.15">
      <c r="A360" s="1">
        <v>291.70999999999998</v>
      </c>
      <c r="B360" s="1">
        <v>5.9160000000000004</v>
      </c>
      <c r="C360" s="2">
        <f t="shared" si="20"/>
        <v>963.24791969356761</v>
      </c>
      <c r="D360" s="2">
        <f t="shared" si="21"/>
        <v>6.1625000000000006E-2</v>
      </c>
      <c r="E360" s="2">
        <f t="shared" si="22"/>
        <v>1022.6080727446838</v>
      </c>
      <c r="F360" s="2">
        <f t="shared" si="23"/>
        <v>5.2684822709928143E-2</v>
      </c>
    </row>
    <row r="361" spans="1:6" x14ac:dyDescent="0.15">
      <c r="A361" s="1">
        <v>292.33</v>
      </c>
      <c r="B361" s="1">
        <v>6.024</v>
      </c>
      <c r="C361" s="2">
        <f t="shared" si="20"/>
        <v>965.29520538898441</v>
      </c>
      <c r="D361" s="2">
        <f t="shared" si="21"/>
        <v>6.275E-2</v>
      </c>
      <c r="E361" s="2">
        <f t="shared" si="22"/>
        <v>1025.8674795271434</v>
      </c>
      <c r="F361" s="2">
        <f t="shared" si="23"/>
        <v>5.3728833660751867E-2</v>
      </c>
    </row>
    <row r="362" spans="1:6" x14ac:dyDescent="0.15">
      <c r="A362" s="1">
        <v>291.61</v>
      </c>
      <c r="B362" s="1">
        <v>6.0510000000000002</v>
      </c>
      <c r="C362" s="2">
        <f t="shared" si="20"/>
        <v>962.91771232333917</v>
      </c>
      <c r="D362" s="2">
        <f t="shared" si="21"/>
        <v>6.3031249999999997E-2</v>
      </c>
      <c r="E362" s="2">
        <f t="shared" si="22"/>
        <v>1023.6116193782198</v>
      </c>
      <c r="F362" s="2">
        <f t="shared" si="23"/>
        <v>5.4011005835123325E-2</v>
      </c>
    </row>
    <row r="363" spans="1:6" x14ac:dyDescent="0.15">
      <c r="A363" s="1">
        <v>291.45</v>
      </c>
      <c r="B363" s="1">
        <v>6.0860000000000003</v>
      </c>
      <c r="C363" s="2">
        <f t="shared" si="20"/>
        <v>962.38938053097354</v>
      </c>
      <c r="D363" s="2">
        <f t="shared" si="21"/>
        <v>6.3395833333333332E-2</v>
      </c>
      <c r="E363" s="2">
        <f t="shared" si="22"/>
        <v>1023.400857300885</v>
      </c>
      <c r="F363" s="2">
        <f t="shared" si="23"/>
        <v>5.4357815824055404E-2</v>
      </c>
    </row>
    <row r="364" spans="1:6" x14ac:dyDescent="0.15">
      <c r="A364" s="1">
        <v>291.61</v>
      </c>
      <c r="B364" s="1">
        <v>6.1210000000000004</v>
      </c>
      <c r="C364" s="2">
        <f t="shared" si="20"/>
        <v>962.91771232333917</v>
      </c>
      <c r="D364" s="2">
        <f t="shared" si="21"/>
        <v>6.3760416666666667E-2</v>
      </c>
      <c r="E364" s="2">
        <f t="shared" si="22"/>
        <v>1024.3137468767889</v>
      </c>
      <c r="F364" s="2">
        <f t="shared" si="23"/>
        <v>5.4696702235635782E-2</v>
      </c>
    </row>
    <row r="365" spans="1:6" x14ac:dyDescent="0.15">
      <c r="A365" s="1">
        <v>291.66000000000003</v>
      </c>
      <c r="B365" s="1">
        <v>6.1710000000000003</v>
      </c>
      <c r="C365" s="2">
        <f t="shared" si="20"/>
        <v>963.08281600845339</v>
      </c>
      <c r="D365" s="2">
        <f t="shared" si="21"/>
        <v>6.4281249999999998E-2</v>
      </c>
      <c r="E365" s="2">
        <f t="shared" si="22"/>
        <v>1024.9909832749968</v>
      </c>
      <c r="F365" s="2">
        <f t="shared" si="23"/>
        <v>5.5184977980949498E-2</v>
      </c>
    </row>
    <row r="366" spans="1:6" x14ac:dyDescent="0.15">
      <c r="A366" s="1">
        <v>290.99</v>
      </c>
      <c r="B366" s="1">
        <v>6.4290000000000003</v>
      </c>
      <c r="C366" s="2">
        <f t="shared" si="20"/>
        <v>960.87042662792237</v>
      </c>
      <c r="D366" s="2">
        <f t="shared" si="21"/>
        <v>6.6968750000000007E-2</v>
      </c>
      <c r="E366" s="2">
        <f t="shared" si="22"/>
        <v>1025.2187180111612</v>
      </c>
      <c r="F366" s="2">
        <f t="shared" si="23"/>
        <v>5.7723317333075737E-2</v>
      </c>
    </row>
    <row r="367" spans="1:6" x14ac:dyDescent="0.15">
      <c r="A367" s="1">
        <v>292.64</v>
      </c>
      <c r="B367" s="1">
        <v>6.2640000000000002</v>
      </c>
      <c r="C367" s="2">
        <f t="shared" si="20"/>
        <v>966.3188482366927</v>
      </c>
      <c r="D367" s="2">
        <f t="shared" si="21"/>
        <v>6.5250000000000002E-2</v>
      </c>
      <c r="E367" s="2">
        <f t="shared" si="22"/>
        <v>1029.3711530841369</v>
      </c>
      <c r="F367" s="2">
        <f t="shared" si="23"/>
        <v>5.6070896707922487E-2</v>
      </c>
    </row>
    <row r="368" spans="1:6" x14ac:dyDescent="0.15">
      <c r="A368" s="1">
        <v>291.96999999999997</v>
      </c>
      <c r="B368" s="1">
        <v>6.2830000000000004</v>
      </c>
      <c r="C368" s="2">
        <f t="shared" si="20"/>
        <v>964.10645885616157</v>
      </c>
      <c r="D368" s="2">
        <f t="shared" si="21"/>
        <v>6.5447916666666675E-2</v>
      </c>
      <c r="E368" s="2">
        <f t="shared" si="22"/>
        <v>1027.2052180331746</v>
      </c>
      <c r="F368" s="2">
        <f t="shared" si="23"/>
        <v>5.6273016963066011E-2</v>
      </c>
    </row>
    <row r="369" spans="1:6" x14ac:dyDescent="0.15">
      <c r="A369" s="1">
        <v>292.43</v>
      </c>
      <c r="B369" s="1">
        <v>6.5759999999999996</v>
      </c>
      <c r="C369" s="2">
        <f t="shared" si="20"/>
        <v>965.62541275921285</v>
      </c>
      <c r="D369" s="2">
        <f t="shared" si="21"/>
        <v>6.8499999999999991E-2</v>
      </c>
      <c r="E369" s="2">
        <f t="shared" si="22"/>
        <v>1031.770753533219</v>
      </c>
      <c r="F369" s="2">
        <f t="shared" si="23"/>
        <v>5.9122301795909035E-2</v>
      </c>
    </row>
    <row r="370" spans="1:6" x14ac:dyDescent="0.15">
      <c r="A370" s="1">
        <v>291.14999999999998</v>
      </c>
      <c r="B370" s="1">
        <v>6.36</v>
      </c>
      <c r="C370" s="2">
        <f t="shared" si="20"/>
        <v>961.398758420288</v>
      </c>
      <c r="D370" s="2">
        <f t="shared" si="21"/>
        <v>6.6250000000000003E-2</v>
      </c>
      <c r="E370" s="2">
        <f t="shared" si="22"/>
        <v>1025.0914261656319</v>
      </c>
      <c r="F370" s="2">
        <f t="shared" si="23"/>
        <v>5.7045549972458663E-2</v>
      </c>
    </row>
    <row r="371" spans="1:6" x14ac:dyDescent="0.15">
      <c r="A371" s="1">
        <v>290.73</v>
      </c>
      <c r="B371" s="1">
        <v>6.649</v>
      </c>
      <c r="C371" s="2">
        <f t="shared" si="20"/>
        <v>960.0118874653283</v>
      </c>
      <c r="D371" s="2">
        <f t="shared" si="21"/>
        <v>6.9260416666666672E-2</v>
      </c>
      <c r="E371" s="2">
        <f t="shared" si="22"/>
        <v>1026.50271079613</v>
      </c>
      <c r="F371" s="2">
        <f t="shared" si="23"/>
        <v>5.9875185674764513E-2</v>
      </c>
    </row>
    <row r="372" spans="1:6" x14ac:dyDescent="0.15">
      <c r="A372" s="1">
        <v>292.64</v>
      </c>
      <c r="B372" s="1">
        <v>6.4909999999999997</v>
      </c>
      <c r="C372" s="2">
        <f t="shared" si="20"/>
        <v>966.3188482366927</v>
      </c>
      <c r="D372" s="2">
        <f t="shared" si="21"/>
        <v>6.7614583333333325E-2</v>
      </c>
      <c r="E372" s="2">
        <f t="shared" si="22"/>
        <v>1031.6560945273632</v>
      </c>
      <c r="F372" s="2">
        <f t="shared" si="23"/>
        <v>5.8288181687541914E-2</v>
      </c>
    </row>
    <row r="373" spans="1:6" x14ac:dyDescent="0.15">
      <c r="A373" s="1">
        <v>290.77999999999997</v>
      </c>
      <c r="B373" s="1">
        <v>6.4909999999999997</v>
      </c>
      <c r="C373" s="2">
        <f t="shared" si="20"/>
        <v>960.17699115044252</v>
      </c>
      <c r="D373" s="2">
        <f t="shared" si="21"/>
        <v>6.7614583333333325E-2</v>
      </c>
      <c r="E373" s="2">
        <f t="shared" si="22"/>
        <v>1025.0989583333333</v>
      </c>
      <c r="F373" s="2">
        <f t="shared" si="23"/>
        <v>5.8333554251249295E-2</v>
      </c>
    </row>
    <row r="374" spans="1:6" x14ac:dyDescent="0.15">
      <c r="A374" s="1">
        <v>292.07</v>
      </c>
      <c r="B374" s="1">
        <v>6.5679999999999996</v>
      </c>
      <c r="C374" s="2">
        <f t="shared" si="20"/>
        <v>964.43666622639023</v>
      </c>
      <c r="D374" s="2">
        <f t="shared" si="21"/>
        <v>6.8416666666666667E-2</v>
      </c>
      <c r="E374" s="2">
        <f t="shared" si="22"/>
        <v>1030.4202081407122</v>
      </c>
      <c r="F374" s="2">
        <f t="shared" si="23"/>
        <v>5.9053089587930985E-2</v>
      </c>
    </row>
    <row r="375" spans="1:6" x14ac:dyDescent="0.15">
      <c r="A375" s="1">
        <v>292.33</v>
      </c>
      <c r="B375" s="1">
        <v>6.5410000000000004</v>
      </c>
      <c r="C375" s="2">
        <f t="shared" si="20"/>
        <v>965.29520538898441</v>
      </c>
      <c r="D375" s="2">
        <f t="shared" si="21"/>
        <v>6.8135416666666671E-2</v>
      </c>
      <c r="E375" s="2">
        <f t="shared" si="22"/>
        <v>1031.0659964144986</v>
      </c>
      <c r="F375" s="2">
        <f t="shared" si="23"/>
        <v>5.8783472535943002E-2</v>
      </c>
    </row>
    <row r="376" spans="1:6" x14ac:dyDescent="0.15">
      <c r="A376" s="1">
        <v>292.27999999999997</v>
      </c>
      <c r="B376" s="1">
        <v>6.8150000000000004</v>
      </c>
      <c r="C376" s="2">
        <f t="shared" si="20"/>
        <v>965.13010170387008</v>
      </c>
      <c r="D376" s="2">
        <f t="shared" si="21"/>
        <v>7.0989583333333342E-2</v>
      </c>
      <c r="E376" s="2">
        <f t="shared" si="22"/>
        <v>1033.6442854862855</v>
      </c>
      <c r="F376" s="2">
        <f t="shared" si="23"/>
        <v>6.1453230402207647E-2</v>
      </c>
    </row>
    <row r="377" spans="1:6" x14ac:dyDescent="0.15">
      <c r="A377" s="1">
        <v>291.14999999999998</v>
      </c>
      <c r="B377" s="1">
        <v>6.6340000000000003</v>
      </c>
      <c r="C377" s="2">
        <f t="shared" si="20"/>
        <v>961.398758420288</v>
      </c>
      <c r="D377" s="2">
        <f t="shared" si="21"/>
        <v>6.9104166666666675E-2</v>
      </c>
      <c r="E377" s="2">
        <f t="shared" si="22"/>
        <v>1027.83541845529</v>
      </c>
      <c r="F377" s="2">
        <f t="shared" si="23"/>
        <v>5.9718800537578894E-2</v>
      </c>
    </row>
    <row r="378" spans="1:6" x14ac:dyDescent="0.15">
      <c r="A378" s="1">
        <v>292.23</v>
      </c>
      <c r="B378" s="1">
        <v>6.6379999999999999</v>
      </c>
      <c r="C378" s="2">
        <f t="shared" si="20"/>
        <v>964.96499801875586</v>
      </c>
      <c r="D378" s="2">
        <f t="shared" si="21"/>
        <v>6.9145833333333337E-2</v>
      </c>
      <c r="E378" s="2">
        <f t="shared" si="22"/>
        <v>1031.6883069442611</v>
      </c>
      <c r="F378" s="2">
        <f t="shared" si="23"/>
        <v>5.973142785816285E-2</v>
      </c>
    </row>
    <row r="379" spans="1:6" x14ac:dyDescent="0.15">
      <c r="A379" s="1">
        <v>292.33</v>
      </c>
      <c r="B379" s="1">
        <v>6.7030000000000003</v>
      </c>
      <c r="C379" s="2">
        <f t="shared" si="20"/>
        <v>965.29520538898441</v>
      </c>
      <c r="D379" s="2">
        <f t="shared" si="21"/>
        <v>6.9822916666666665E-2</v>
      </c>
      <c r="E379" s="2">
        <f t="shared" si="22"/>
        <v>1032.6949320735923</v>
      </c>
      <c r="F379" s="2">
        <f t="shared" si="23"/>
        <v>6.0362081739058104E-2</v>
      </c>
    </row>
    <row r="380" spans="1:6" x14ac:dyDescent="0.15">
      <c r="A380" s="1">
        <v>290.73</v>
      </c>
      <c r="B380" s="1">
        <v>6.7460000000000004</v>
      </c>
      <c r="C380" s="2">
        <f t="shared" si="20"/>
        <v>960.0118874653283</v>
      </c>
      <c r="D380" s="2">
        <f t="shared" si="21"/>
        <v>7.0270833333333338E-2</v>
      </c>
      <c r="E380" s="2">
        <f t="shared" si="22"/>
        <v>1027.472722807423</v>
      </c>
      <c r="F380" s="2">
        <f t="shared" si="23"/>
        <v>6.0819707276666336E-2</v>
      </c>
    </row>
    <row r="381" spans="1:6" x14ac:dyDescent="0.15">
      <c r="A381" s="1">
        <v>292.95</v>
      </c>
      <c r="B381" s="1">
        <v>6.9740000000000002</v>
      </c>
      <c r="C381" s="2">
        <f t="shared" si="20"/>
        <v>967.3424910844011</v>
      </c>
      <c r="D381" s="2">
        <f t="shared" si="21"/>
        <v>7.264583333333334E-2</v>
      </c>
      <c r="E381" s="2">
        <f t="shared" si="22"/>
        <v>1037.6158924679701</v>
      </c>
      <c r="F381" s="2">
        <f t="shared" si="23"/>
        <v>6.2982158928316101E-2</v>
      </c>
    </row>
    <row r="382" spans="1:6" x14ac:dyDescent="0.15">
      <c r="A382" s="1">
        <v>291.56</v>
      </c>
      <c r="B382" s="1">
        <v>6.827</v>
      </c>
      <c r="C382" s="2">
        <f t="shared" si="20"/>
        <v>962.75260863822484</v>
      </c>
      <c r="D382" s="2">
        <f t="shared" si="21"/>
        <v>7.1114583333333328E-2</v>
      </c>
      <c r="E382" s="2">
        <f t="shared" si="22"/>
        <v>1031.2183592546119</v>
      </c>
      <c r="F382" s="2">
        <f t="shared" si="23"/>
        <v>6.1587501651835491E-2</v>
      </c>
    </row>
    <row r="383" spans="1:6" x14ac:dyDescent="0.15">
      <c r="A383" s="1">
        <v>291.39999999999998</v>
      </c>
      <c r="B383" s="1">
        <v>6.9740000000000002</v>
      </c>
      <c r="C383" s="2">
        <f t="shared" si="20"/>
        <v>962.22427684585932</v>
      </c>
      <c r="D383" s="2">
        <f t="shared" si="21"/>
        <v>7.264583333333334E-2</v>
      </c>
      <c r="E383" s="2">
        <f t="shared" si="22"/>
        <v>1032.1258612908907</v>
      </c>
      <c r="F383" s="2">
        <f t="shared" si="23"/>
        <v>6.3019969398072251E-2</v>
      </c>
    </row>
    <row r="384" spans="1:6" x14ac:dyDescent="0.15">
      <c r="A384" s="1">
        <v>291.56</v>
      </c>
      <c r="B384" s="1">
        <v>7.1050000000000004</v>
      </c>
      <c r="C384" s="2">
        <f t="shared" si="20"/>
        <v>962.75260863822484</v>
      </c>
      <c r="D384" s="2">
        <f t="shared" si="21"/>
        <v>7.4010416666666676E-2</v>
      </c>
      <c r="E384" s="2">
        <f t="shared" si="22"/>
        <v>1034.0063303504601</v>
      </c>
      <c r="F384" s="2">
        <f t="shared" si="23"/>
        <v>6.4287423654003389E-2</v>
      </c>
    </row>
    <row r="385" spans="1:6" x14ac:dyDescent="0.15">
      <c r="A385" s="1">
        <v>291.35000000000002</v>
      </c>
      <c r="B385" s="1">
        <v>7.0890000000000004</v>
      </c>
      <c r="C385" s="2">
        <f t="shared" si="20"/>
        <v>962.05917316074499</v>
      </c>
      <c r="D385" s="2">
        <f t="shared" si="21"/>
        <v>7.384375E-2</v>
      </c>
      <c r="E385" s="2">
        <f t="shared" si="22"/>
        <v>1033.1012302288336</v>
      </c>
      <c r="F385" s="2">
        <f t="shared" si="23"/>
        <v>6.4137352709917994E-2</v>
      </c>
    </row>
    <row r="386" spans="1:6" x14ac:dyDescent="0.15">
      <c r="A386" s="1">
        <v>292.79000000000002</v>
      </c>
      <c r="B386" s="1">
        <v>7.12</v>
      </c>
      <c r="C386" s="2">
        <f t="shared" si="20"/>
        <v>966.81415929203547</v>
      </c>
      <c r="D386" s="2">
        <f t="shared" si="21"/>
        <v>7.4166666666666672E-2</v>
      </c>
      <c r="E386" s="2">
        <f t="shared" si="22"/>
        <v>1038.5195427728615</v>
      </c>
      <c r="F386" s="2">
        <f t="shared" si="23"/>
        <v>6.440289139541551E-2</v>
      </c>
    </row>
    <row r="387" spans="1:6" x14ac:dyDescent="0.15">
      <c r="A387" s="1">
        <v>291.76</v>
      </c>
      <c r="B387" s="1">
        <v>7.0309999999999997</v>
      </c>
      <c r="C387" s="2">
        <f t="shared" ref="C387:C450" si="24">A387*1000/302.84</f>
        <v>963.41302337868194</v>
      </c>
      <c r="D387" s="2">
        <f t="shared" ref="D387:D450" si="25">B387/96</f>
        <v>7.323958333333333E-2</v>
      </c>
      <c r="E387" s="2">
        <f t="shared" ref="E387:E450" si="26">C387*(1+D387)</f>
        <v>1033.9729917888435</v>
      </c>
      <c r="F387" s="2">
        <f t="shared" ref="F387:F450" si="27">LN(1+D387)-C387/135365</f>
        <v>6.3564572252257048E-2</v>
      </c>
    </row>
    <row r="388" spans="1:6" x14ac:dyDescent="0.15">
      <c r="A388" s="1">
        <v>291.92</v>
      </c>
      <c r="B388" s="1">
        <v>7.07</v>
      </c>
      <c r="C388" s="2">
        <f t="shared" si="24"/>
        <v>963.94135517104746</v>
      </c>
      <c r="D388" s="2">
        <f t="shared" si="25"/>
        <v>7.3645833333333341E-2</v>
      </c>
      <c r="E388" s="2">
        <f t="shared" si="26"/>
        <v>1034.9316195570821</v>
      </c>
      <c r="F388" s="2">
        <f t="shared" si="27"/>
        <v>6.3939124463951308E-2</v>
      </c>
    </row>
    <row r="389" spans="1:6" x14ac:dyDescent="0.15">
      <c r="A389" s="1">
        <v>290.48</v>
      </c>
      <c r="B389" s="1">
        <v>7.12</v>
      </c>
      <c r="C389" s="2">
        <f t="shared" si="24"/>
        <v>959.1863690397571</v>
      </c>
      <c r="D389" s="2">
        <f t="shared" si="25"/>
        <v>7.4166666666666672E-2</v>
      </c>
      <c r="E389" s="2">
        <f t="shared" si="26"/>
        <v>1030.3260247435392</v>
      </c>
      <c r="F389" s="2">
        <f t="shared" si="27"/>
        <v>6.4459241192277916E-2</v>
      </c>
    </row>
    <row r="390" spans="1:6" x14ac:dyDescent="0.15">
      <c r="A390" s="1">
        <v>291.14999999999998</v>
      </c>
      <c r="B390" s="1">
        <v>7.1280000000000001</v>
      </c>
      <c r="C390" s="2">
        <f t="shared" si="24"/>
        <v>961.398758420288</v>
      </c>
      <c r="D390" s="2">
        <f t="shared" si="25"/>
        <v>7.4249999999999997E-2</v>
      </c>
      <c r="E390" s="2">
        <f t="shared" si="26"/>
        <v>1032.7826162329943</v>
      </c>
      <c r="F390" s="2">
        <f t="shared" si="27"/>
        <v>6.4520473821674279E-2</v>
      </c>
    </row>
    <row r="391" spans="1:6" x14ac:dyDescent="0.15">
      <c r="A391" s="1">
        <v>291.56</v>
      </c>
      <c r="B391" s="1">
        <v>7.4210000000000003</v>
      </c>
      <c r="C391" s="2">
        <f t="shared" si="24"/>
        <v>962.75260863822484</v>
      </c>
      <c r="D391" s="2">
        <f t="shared" si="25"/>
        <v>7.7302083333333341E-2</v>
      </c>
      <c r="E391" s="2">
        <f t="shared" si="26"/>
        <v>1037.1753910205609</v>
      </c>
      <c r="F391" s="2">
        <f t="shared" si="27"/>
        <v>6.7347573432713123E-2</v>
      </c>
    </row>
    <row r="392" spans="1:6" x14ac:dyDescent="0.15">
      <c r="A392" s="1">
        <v>292.64</v>
      </c>
      <c r="B392" s="1">
        <v>7.2359999999999998</v>
      </c>
      <c r="C392" s="2">
        <f t="shared" si="24"/>
        <v>966.3188482366927</v>
      </c>
      <c r="D392" s="2">
        <f t="shared" si="25"/>
        <v>7.5374999999999998E-2</v>
      </c>
      <c r="E392" s="2">
        <f t="shared" si="26"/>
        <v>1039.1551314225335</v>
      </c>
      <c r="F392" s="2">
        <f t="shared" si="27"/>
        <v>6.5530821269413231E-2</v>
      </c>
    </row>
    <row r="393" spans="1:6" x14ac:dyDescent="0.15">
      <c r="A393" s="1">
        <v>291.81</v>
      </c>
      <c r="B393" s="1">
        <v>7.2939999999999996</v>
      </c>
      <c r="C393" s="2">
        <f t="shared" si="24"/>
        <v>963.57812706379616</v>
      </c>
      <c r="D393" s="2">
        <f t="shared" si="25"/>
        <v>7.5979166666666667E-2</v>
      </c>
      <c r="E393" s="2">
        <f t="shared" si="26"/>
        <v>1036.7899901763308</v>
      </c>
      <c r="F393" s="2">
        <f t="shared" si="27"/>
        <v>6.6112729924943311E-2</v>
      </c>
    </row>
    <row r="394" spans="1:6" x14ac:dyDescent="0.15">
      <c r="A394" s="1">
        <v>290.94</v>
      </c>
      <c r="B394" s="1">
        <v>7.3289999999999997</v>
      </c>
      <c r="C394" s="2">
        <f t="shared" si="24"/>
        <v>960.70532294280815</v>
      </c>
      <c r="D394" s="2">
        <f t="shared" si="25"/>
        <v>7.6343750000000002E-2</v>
      </c>
      <c r="E394" s="2">
        <f t="shared" si="26"/>
        <v>1034.049169941223</v>
      </c>
      <c r="F394" s="2">
        <f t="shared" si="27"/>
        <v>6.6472733837570575E-2</v>
      </c>
    </row>
    <row r="395" spans="1:6" x14ac:dyDescent="0.15">
      <c r="A395" s="1">
        <v>290.73</v>
      </c>
      <c r="B395" s="1">
        <v>7.383</v>
      </c>
      <c r="C395" s="2">
        <f t="shared" si="24"/>
        <v>960.0118874653283</v>
      </c>
      <c r="D395" s="2">
        <f t="shared" si="25"/>
        <v>7.6906249999999995E-2</v>
      </c>
      <c r="E395" s="2">
        <f t="shared" si="26"/>
        <v>1033.8428016857088</v>
      </c>
      <c r="F395" s="2">
        <f t="shared" si="27"/>
        <v>6.7000322597968523E-2</v>
      </c>
    </row>
    <row r="396" spans="1:6" x14ac:dyDescent="0.15">
      <c r="A396" s="1">
        <v>291.70999999999998</v>
      </c>
      <c r="B396" s="1">
        <v>7.649</v>
      </c>
      <c r="C396" s="2">
        <f t="shared" si="24"/>
        <v>963.24791969356761</v>
      </c>
      <c r="D396" s="2">
        <f t="shared" si="25"/>
        <v>7.9677083333333329E-2</v>
      </c>
      <c r="E396" s="2">
        <f t="shared" si="26"/>
        <v>1039.9967044616519</v>
      </c>
      <c r="F396" s="2">
        <f t="shared" si="27"/>
        <v>6.9546069105950695E-2</v>
      </c>
    </row>
    <row r="397" spans="1:6" x14ac:dyDescent="0.15">
      <c r="A397" s="1">
        <v>291.61</v>
      </c>
      <c r="B397" s="1">
        <v>7.73</v>
      </c>
      <c r="C397" s="2">
        <f t="shared" si="24"/>
        <v>962.91771232333917</v>
      </c>
      <c r="D397" s="2">
        <f t="shared" si="25"/>
        <v>8.0520833333333333E-2</v>
      </c>
      <c r="E397" s="2">
        <f t="shared" si="26"/>
        <v>1040.4526489510415</v>
      </c>
      <c r="F397" s="2">
        <f t="shared" si="27"/>
        <v>7.0329686952937828E-2</v>
      </c>
    </row>
    <row r="398" spans="1:6" x14ac:dyDescent="0.15">
      <c r="A398" s="1">
        <v>290.42</v>
      </c>
      <c r="B398" s="1">
        <v>7.556</v>
      </c>
      <c r="C398" s="2">
        <f t="shared" si="24"/>
        <v>958.9882446176199</v>
      </c>
      <c r="D398" s="2">
        <f t="shared" si="25"/>
        <v>7.8708333333333338E-2</v>
      </c>
      <c r="E398" s="2">
        <f t="shared" si="26"/>
        <v>1034.4686110377318</v>
      </c>
      <c r="F398" s="2">
        <f t="shared" si="27"/>
        <v>6.8679875378088714E-2</v>
      </c>
    </row>
    <row r="399" spans="1:6" x14ac:dyDescent="0.15">
      <c r="A399" s="1">
        <v>291.56</v>
      </c>
      <c r="B399" s="1">
        <v>7.73</v>
      </c>
      <c r="C399" s="2">
        <f t="shared" si="24"/>
        <v>962.75260863822484</v>
      </c>
      <c r="D399" s="2">
        <f t="shared" si="25"/>
        <v>8.0520833333333333E-2</v>
      </c>
      <c r="E399" s="2">
        <f t="shared" si="26"/>
        <v>1040.2742509796153</v>
      </c>
      <c r="F399" s="2">
        <f t="shared" si="27"/>
        <v>7.0330906645510602E-2</v>
      </c>
    </row>
    <row r="400" spans="1:6" x14ac:dyDescent="0.15">
      <c r="A400" s="1">
        <v>289.64999999999998</v>
      </c>
      <c r="B400" s="1">
        <v>7.6029999999999998</v>
      </c>
      <c r="C400" s="2">
        <f t="shared" si="24"/>
        <v>956.44564786686044</v>
      </c>
      <c r="D400" s="2">
        <f t="shared" si="25"/>
        <v>7.919791666666666E-2</v>
      </c>
      <c r="E400" s="2">
        <f t="shared" si="26"/>
        <v>1032.1941505828161</v>
      </c>
      <c r="F400" s="2">
        <f t="shared" si="27"/>
        <v>6.9152416393133201E-2</v>
      </c>
    </row>
    <row r="401" spans="1:6" x14ac:dyDescent="0.15">
      <c r="A401" s="1">
        <v>290.27</v>
      </c>
      <c r="B401" s="1">
        <v>7.8689999999999998</v>
      </c>
      <c r="C401" s="2">
        <f t="shared" si="24"/>
        <v>958.49293356227724</v>
      </c>
      <c r="D401" s="2">
        <f t="shared" si="25"/>
        <v>8.1968749999999993E-2</v>
      </c>
      <c r="E401" s="2">
        <f t="shared" si="26"/>
        <v>1037.0594012102101</v>
      </c>
      <c r="F401" s="2">
        <f t="shared" si="27"/>
        <v>7.1701495044638658E-2</v>
      </c>
    </row>
    <row r="402" spans="1:6" x14ac:dyDescent="0.15">
      <c r="A402" s="1">
        <v>289.7</v>
      </c>
      <c r="B402" s="1">
        <v>7.915</v>
      </c>
      <c r="C402" s="2">
        <f t="shared" si="24"/>
        <v>956.61075155197477</v>
      </c>
      <c r="D402" s="2">
        <f t="shared" si="25"/>
        <v>8.2447916666666662E-2</v>
      </c>
      <c r="E402" s="2">
        <f t="shared" si="26"/>
        <v>1035.4813150783693</v>
      </c>
      <c r="F402" s="2">
        <f t="shared" si="27"/>
        <v>7.215816703651777E-2</v>
      </c>
    </row>
    <row r="403" spans="1:6" x14ac:dyDescent="0.15">
      <c r="A403" s="1">
        <v>291.35000000000002</v>
      </c>
      <c r="B403" s="1">
        <v>7.8460000000000001</v>
      </c>
      <c r="C403" s="2">
        <f t="shared" si="24"/>
        <v>962.05917316074499</v>
      </c>
      <c r="D403" s="2">
        <f t="shared" si="25"/>
        <v>8.1729166666666672E-2</v>
      </c>
      <c r="E403" s="2">
        <f t="shared" si="26"/>
        <v>1040.6874676671951</v>
      </c>
      <c r="F403" s="2">
        <f t="shared" si="27"/>
        <v>7.1453692398939048E-2</v>
      </c>
    </row>
    <row r="404" spans="1:6" x14ac:dyDescent="0.15">
      <c r="A404" s="1">
        <v>290.68</v>
      </c>
      <c r="B404" s="1">
        <v>7.7960000000000003</v>
      </c>
      <c r="C404" s="2">
        <f t="shared" si="24"/>
        <v>959.84678378021408</v>
      </c>
      <c r="D404" s="2">
        <f t="shared" si="25"/>
        <v>8.1208333333333341E-2</v>
      </c>
      <c r="E404" s="2">
        <f t="shared" si="26"/>
        <v>1037.7943413463656</v>
      </c>
      <c r="F404" s="2">
        <f t="shared" si="27"/>
        <v>7.0988438134853935E-2</v>
      </c>
    </row>
    <row r="405" spans="1:6" x14ac:dyDescent="0.15">
      <c r="A405" s="1">
        <v>289.91000000000003</v>
      </c>
      <c r="B405" s="1">
        <v>7.8380000000000001</v>
      </c>
      <c r="C405" s="2">
        <f t="shared" si="24"/>
        <v>957.30418702945462</v>
      </c>
      <c r="D405" s="2">
        <f t="shared" si="25"/>
        <v>8.1645833333333334E-2</v>
      </c>
      <c r="E405" s="2">
        <f t="shared" si="26"/>
        <v>1035.4640851329636</v>
      </c>
      <c r="F405" s="2">
        <f t="shared" si="27"/>
        <v>7.1411779426355307E-2</v>
      </c>
    </row>
    <row r="406" spans="1:6" x14ac:dyDescent="0.15">
      <c r="A406" s="1">
        <v>289.64999999999998</v>
      </c>
      <c r="B406" s="1">
        <v>8.0269999999999992</v>
      </c>
      <c r="C406" s="2">
        <f t="shared" si="24"/>
        <v>956.44564786686044</v>
      </c>
      <c r="D406" s="2">
        <f t="shared" si="25"/>
        <v>8.3614583333333325E-2</v>
      </c>
      <c r="E406" s="2">
        <f t="shared" si="26"/>
        <v>1036.4184521942279</v>
      </c>
      <c r="F406" s="2">
        <f t="shared" si="27"/>
        <v>7.323661028979965E-2</v>
      </c>
    </row>
    <row r="407" spans="1:6" x14ac:dyDescent="0.15">
      <c r="A407" s="1">
        <v>290.73</v>
      </c>
      <c r="B407" s="1">
        <v>8.0660000000000007</v>
      </c>
      <c r="C407" s="2">
        <f t="shared" si="24"/>
        <v>960.0118874653283</v>
      </c>
      <c r="D407" s="2">
        <f t="shared" si="25"/>
        <v>8.4020833333333336E-2</v>
      </c>
      <c r="E407" s="2">
        <f t="shared" si="26"/>
        <v>1040.6728862600714</v>
      </c>
      <c r="F407" s="2">
        <f t="shared" si="27"/>
        <v>7.3585097341280742E-2</v>
      </c>
    </row>
    <row r="408" spans="1:6" x14ac:dyDescent="0.15">
      <c r="A408" s="1">
        <v>289.76</v>
      </c>
      <c r="B408" s="1">
        <v>7.9809999999999999</v>
      </c>
      <c r="C408" s="2">
        <f t="shared" si="24"/>
        <v>956.80887597411186</v>
      </c>
      <c r="D408" s="2">
        <f t="shared" si="25"/>
        <v>8.313541666666667E-2</v>
      </c>
      <c r="E408" s="2">
        <f t="shared" si="26"/>
        <v>1036.3535805485847</v>
      </c>
      <c r="F408" s="2">
        <f t="shared" si="27"/>
        <v>7.2791636277801844E-2</v>
      </c>
    </row>
    <row r="409" spans="1:6" x14ac:dyDescent="0.15">
      <c r="A409" s="1">
        <v>289.39</v>
      </c>
      <c r="B409" s="1">
        <v>8.0310000000000006</v>
      </c>
      <c r="C409" s="2">
        <f t="shared" si="24"/>
        <v>955.58710870426637</v>
      </c>
      <c r="D409" s="2">
        <f t="shared" si="25"/>
        <v>8.3656250000000001E-2</v>
      </c>
      <c r="E409" s="2">
        <f t="shared" si="26"/>
        <v>1035.5279427668077</v>
      </c>
      <c r="F409" s="2">
        <f t="shared" si="27"/>
        <v>7.3281403507782103E-2</v>
      </c>
    </row>
    <row r="410" spans="1:6" x14ac:dyDescent="0.15">
      <c r="A410" s="1">
        <v>289.5</v>
      </c>
      <c r="B410" s="1">
        <v>8.1780000000000008</v>
      </c>
      <c r="C410" s="2">
        <f t="shared" si="24"/>
        <v>955.95033681151767</v>
      </c>
      <c r="D410" s="2">
        <f t="shared" si="25"/>
        <v>8.5187500000000013E-2</v>
      </c>
      <c r="E410" s="2">
        <f t="shared" si="26"/>
        <v>1037.3853561286487</v>
      </c>
      <c r="F410" s="2">
        <f t="shared" si="27"/>
        <v>7.4690763125828133E-2</v>
      </c>
    </row>
    <row r="411" spans="1:6" x14ac:dyDescent="0.15">
      <c r="A411" s="1">
        <v>289.29000000000002</v>
      </c>
      <c r="B411" s="1">
        <v>8.1310000000000002</v>
      </c>
      <c r="C411" s="2">
        <f t="shared" si="24"/>
        <v>955.25690133403782</v>
      </c>
      <c r="D411" s="2">
        <f t="shared" si="25"/>
        <v>8.4697916666666664E-2</v>
      </c>
      <c r="E411" s="2">
        <f t="shared" si="26"/>
        <v>1036.1651707584863</v>
      </c>
      <c r="F411" s="2">
        <f t="shared" si="27"/>
        <v>7.4244633120660319E-2</v>
      </c>
    </row>
    <row r="412" spans="1:6" x14ac:dyDescent="0.15">
      <c r="A412" s="1">
        <v>288.57</v>
      </c>
      <c r="B412" s="1">
        <v>8.1850000000000005</v>
      </c>
      <c r="C412" s="2">
        <f t="shared" si="24"/>
        <v>952.87940826839258</v>
      </c>
      <c r="D412" s="2">
        <f t="shared" si="25"/>
        <v>8.5260416666666672E-2</v>
      </c>
      <c r="E412" s="2">
        <f t="shared" si="26"/>
        <v>1034.1223036504425</v>
      </c>
      <c r="F412" s="2">
        <f t="shared" si="27"/>
        <v>7.4780639839789553E-2</v>
      </c>
    </row>
    <row r="413" spans="1:6" x14ac:dyDescent="0.15">
      <c r="A413" s="1">
        <v>288.62</v>
      </c>
      <c r="B413" s="1">
        <v>8.4939999999999998</v>
      </c>
      <c r="C413" s="2">
        <f t="shared" si="24"/>
        <v>953.04451195350691</v>
      </c>
      <c r="D413" s="2">
        <f t="shared" si="25"/>
        <v>8.8479166666666664E-2</v>
      </c>
      <c r="E413" s="2">
        <f t="shared" si="26"/>
        <v>1037.3690961673933</v>
      </c>
      <c r="F413" s="2">
        <f t="shared" si="27"/>
        <v>7.7740908613599405E-2</v>
      </c>
    </row>
    <row r="414" spans="1:6" x14ac:dyDescent="0.15">
      <c r="A414" s="1">
        <v>288.67</v>
      </c>
      <c r="B414" s="1">
        <v>8.27</v>
      </c>
      <c r="C414" s="2">
        <f t="shared" si="24"/>
        <v>953.20961563862113</v>
      </c>
      <c r="D414" s="2">
        <f t="shared" si="25"/>
        <v>8.6145833333333324E-2</v>
      </c>
      <c r="E414" s="2">
        <f t="shared" si="26"/>
        <v>1035.3246523191565</v>
      </c>
      <c r="F414" s="2">
        <f t="shared" si="27"/>
        <v>7.5593724233982307E-2</v>
      </c>
    </row>
    <row r="415" spans="1:6" x14ac:dyDescent="0.15">
      <c r="A415" s="1">
        <v>288.11</v>
      </c>
      <c r="B415" s="1">
        <v>8.3320000000000007</v>
      </c>
      <c r="C415" s="2">
        <f t="shared" si="24"/>
        <v>951.36045436534152</v>
      </c>
      <c r="D415" s="2">
        <f t="shared" si="25"/>
        <v>8.679166666666667E-2</v>
      </c>
      <c r="E415" s="2">
        <f t="shared" si="26"/>
        <v>1033.9306138004667</v>
      </c>
      <c r="F415" s="2">
        <f t="shared" si="27"/>
        <v>7.6201818226964271E-2</v>
      </c>
    </row>
    <row r="416" spans="1:6" x14ac:dyDescent="0.15">
      <c r="A416" s="1">
        <v>287.23</v>
      </c>
      <c r="B416" s="1">
        <v>8.5559999999999992</v>
      </c>
      <c r="C416" s="2">
        <f t="shared" si="24"/>
        <v>948.45462950733065</v>
      </c>
      <c r="D416" s="2">
        <f t="shared" si="25"/>
        <v>8.9124999999999996E-2</v>
      </c>
      <c r="E416" s="2">
        <f t="shared" si="26"/>
        <v>1032.9856483621713</v>
      </c>
      <c r="F416" s="2">
        <f t="shared" si="27"/>
        <v>7.8367975615726546E-2</v>
      </c>
    </row>
    <row r="417" spans="1:6" x14ac:dyDescent="0.15">
      <c r="A417" s="1">
        <v>286.26</v>
      </c>
      <c r="B417" s="1">
        <v>8.3480000000000008</v>
      </c>
      <c r="C417" s="2">
        <f t="shared" si="24"/>
        <v>945.25161801611421</v>
      </c>
      <c r="D417" s="2">
        <f t="shared" si="25"/>
        <v>8.6958333333333346E-2</v>
      </c>
      <c r="E417" s="2">
        <f t="shared" si="26"/>
        <v>1027.4491232994321</v>
      </c>
      <c r="F417" s="2">
        <f t="shared" si="27"/>
        <v>7.6400291686653479E-2</v>
      </c>
    </row>
    <row r="418" spans="1:6" x14ac:dyDescent="0.15">
      <c r="A418" s="1">
        <v>288.06</v>
      </c>
      <c r="B418" s="1">
        <v>8.4860000000000007</v>
      </c>
      <c r="C418" s="2">
        <f t="shared" si="24"/>
        <v>951.19535068022731</v>
      </c>
      <c r="D418" s="2">
        <f t="shared" si="25"/>
        <v>8.839583333333334E-2</v>
      </c>
      <c r="E418" s="2">
        <f t="shared" si="26"/>
        <v>1035.277056366398</v>
      </c>
      <c r="F418" s="2">
        <f t="shared" si="27"/>
        <v>7.7678006819912881E-2</v>
      </c>
    </row>
    <row r="419" spans="1:6" x14ac:dyDescent="0.15">
      <c r="A419" s="1">
        <v>286.41000000000003</v>
      </c>
      <c r="B419" s="1">
        <v>8.5440000000000005</v>
      </c>
      <c r="C419" s="2">
        <f t="shared" si="24"/>
        <v>945.74692907145698</v>
      </c>
      <c r="D419" s="2">
        <f t="shared" si="25"/>
        <v>8.900000000000001E-2</v>
      </c>
      <c r="E419" s="2">
        <f t="shared" si="26"/>
        <v>1029.9184057588166</v>
      </c>
      <c r="F419" s="2">
        <f t="shared" si="27"/>
        <v>7.8273200955429778E-2</v>
      </c>
    </row>
    <row r="420" spans="1:6" x14ac:dyDescent="0.15">
      <c r="A420" s="1">
        <v>286.56</v>
      </c>
      <c r="B420" s="1">
        <v>8.5749999999999993</v>
      </c>
      <c r="C420" s="2">
        <f t="shared" si="24"/>
        <v>946.24224012679974</v>
      </c>
      <c r="D420" s="2">
        <f t="shared" si="25"/>
        <v>8.9322916666666655E-2</v>
      </c>
      <c r="E420" s="2">
        <f t="shared" si="26"/>
        <v>1030.7633568881258</v>
      </c>
      <c r="F420" s="2">
        <f t="shared" si="27"/>
        <v>7.8566023787313963E-2</v>
      </c>
    </row>
    <row r="421" spans="1:6" x14ac:dyDescent="0.15">
      <c r="A421" s="1">
        <v>286.67</v>
      </c>
      <c r="B421" s="1">
        <v>8.8719999999999999</v>
      </c>
      <c r="C421" s="2">
        <f t="shared" si="24"/>
        <v>946.60546823405105</v>
      </c>
      <c r="D421" s="2">
        <f t="shared" si="25"/>
        <v>9.2416666666666661E-2</v>
      </c>
      <c r="E421" s="2">
        <f t="shared" si="26"/>
        <v>1034.0875902566811</v>
      </c>
      <c r="F421" s="2">
        <f t="shared" si="27"/>
        <v>8.1399382030899733E-2</v>
      </c>
    </row>
    <row r="422" spans="1:6" x14ac:dyDescent="0.15">
      <c r="A422" s="1">
        <v>285.69</v>
      </c>
      <c r="B422" s="1">
        <v>8.6519999999999992</v>
      </c>
      <c r="C422" s="2">
        <f t="shared" si="24"/>
        <v>943.36943600581174</v>
      </c>
      <c r="D422" s="2">
        <f t="shared" si="25"/>
        <v>9.0124999999999997E-2</v>
      </c>
      <c r="E422" s="2">
        <f t="shared" si="26"/>
        <v>1028.3906064258356</v>
      </c>
      <c r="F422" s="2">
        <f t="shared" si="27"/>
        <v>7.932328914266705E-2</v>
      </c>
    </row>
    <row r="423" spans="1:6" x14ac:dyDescent="0.15">
      <c r="A423" s="1">
        <v>285.12</v>
      </c>
      <c r="B423" s="1">
        <v>8.7029999999999994</v>
      </c>
      <c r="C423" s="2">
        <f t="shared" si="24"/>
        <v>941.48725399550926</v>
      </c>
      <c r="D423" s="2">
        <f t="shared" si="25"/>
        <v>9.0656249999999994E-2</v>
      </c>
      <c r="E423" s="2">
        <f t="shared" si="26"/>
        <v>1026.8389578655394</v>
      </c>
      <c r="F423" s="2">
        <f t="shared" si="27"/>
        <v>7.982440436627003E-2</v>
      </c>
    </row>
    <row r="424" spans="1:6" x14ac:dyDescent="0.15">
      <c r="A424" s="1">
        <v>285.23</v>
      </c>
      <c r="B424" s="1">
        <v>8.93</v>
      </c>
      <c r="C424" s="2">
        <f t="shared" si="24"/>
        <v>941.85048210276057</v>
      </c>
      <c r="D424" s="2">
        <f t="shared" si="25"/>
        <v>9.302083333333333E-2</v>
      </c>
      <c r="E424" s="2">
        <f t="shared" si="26"/>
        <v>1029.4621988233612</v>
      </c>
      <c r="F424" s="2">
        <f t="shared" si="27"/>
        <v>8.1987411451307363E-2</v>
      </c>
    </row>
    <row r="425" spans="1:6" x14ac:dyDescent="0.15">
      <c r="A425" s="1">
        <v>284.66000000000003</v>
      </c>
      <c r="B425" s="1">
        <v>8.8109999999999999</v>
      </c>
      <c r="C425" s="2">
        <f t="shared" si="24"/>
        <v>939.96830009245809</v>
      </c>
      <c r="D425" s="2">
        <f t="shared" si="25"/>
        <v>9.1781249999999995E-2</v>
      </c>
      <c r="E425" s="2">
        <f t="shared" si="26"/>
        <v>1026.2397656353189</v>
      </c>
      <c r="F425" s="2">
        <f t="shared" si="27"/>
        <v>8.0866582987712529E-2</v>
      </c>
    </row>
    <row r="426" spans="1:6" x14ac:dyDescent="0.15">
      <c r="A426" s="1">
        <v>283.42</v>
      </c>
      <c r="B426" s="1">
        <v>9.1310000000000002</v>
      </c>
      <c r="C426" s="2">
        <f t="shared" si="24"/>
        <v>935.87372870162471</v>
      </c>
      <c r="D426" s="2">
        <f t="shared" si="25"/>
        <v>9.5114583333333336E-2</v>
      </c>
      <c r="E426" s="2">
        <f t="shared" si="26"/>
        <v>1024.8889684596927</v>
      </c>
      <c r="F426" s="2">
        <f t="shared" si="27"/>
        <v>8.3945294727844177E-2</v>
      </c>
    </row>
    <row r="427" spans="1:6" x14ac:dyDescent="0.15">
      <c r="A427" s="1">
        <v>284.2</v>
      </c>
      <c r="B427" s="1">
        <v>8.8650000000000002</v>
      </c>
      <c r="C427" s="2">
        <f t="shared" si="24"/>
        <v>938.44934618940704</v>
      </c>
      <c r="D427" s="2">
        <f t="shared" si="25"/>
        <v>9.2343750000000002E-2</v>
      </c>
      <c r="E427" s="2">
        <f t="shared" si="26"/>
        <v>1025.1092780015852</v>
      </c>
      <c r="F427" s="2">
        <f t="shared" si="27"/>
        <v>8.1392884580545111E-2</v>
      </c>
    </row>
    <row r="428" spans="1:6" x14ac:dyDescent="0.15">
      <c r="A428" s="1">
        <v>283.06</v>
      </c>
      <c r="B428" s="1">
        <v>8.9649999999999999</v>
      </c>
      <c r="C428" s="2">
        <f t="shared" si="24"/>
        <v>934.68498216880209</v>
      </c>
      <c r="D428" s="2">
        <f t="shared" si="25"/>
        <v>9.3385416666666665E-2</v>
      </c>
      <c r="E428" s="2">
        <f t="shared" si="26"/>
        <v>1021.9709286807115</v>
      </c>
      <c r="F428" s="2">
        <f t="shared" si="27"/>
        <v>8.2373846195431949E-2</v>
      </c>
    </row>
    <row r="429" spans="1:6" x14ac:dyDescent="0.15">
      <c r="A429" s="1">
        <v>283.01</v>
      </c>
      <c r="B429" s="1">
        <v>9.0190000000000001</v>
      </c>
      <c r="C429" s="2">
        <f t="shared" si="24"/>
        <v>934.51987848368788</v>
      </c>
      <c r="D429" s="2">
        <f t="shared" si="25"/>
        <v>9.3947916666666673E-2</v>
      </c>
      <c r="E429" s="2">
        <f t="shared" si="26"/>
        <v>1022.3160741508168</v>
      </c>
      <c r="F429" s="2">
        <f t="shared" si="27"/>
        <v>8.2889390800287469E-2</v>
      </c>
    </row>
    <row r="430" spans="1:6" x14ac:dyDescent="0.15">
      <c r="A430" s="1">
        <v>282.60000000000002</v>
      </c>
      <c r="B430" s="1">
        <v>9.2309999999999999</v>
      </c>
      <c r="C430" s="2">
        <f t="shared" si="24"/>
        <v>933.16602826575092</v>
      </c>
      <c r="D430" s="2">
        <f t="shared" si="25"/>
        <v>9.6156249999999999E-2</v>
      </c>
      <c r="E430" s="2">
        <f t="shared" si="26"/>
        <v>1022.8957741711795</v>
      </c>
      <c r="F430" s="2">
        <f t="shared" si="27"/>
        <v>8.4916039811826452E-2</v>
      </c>
    </row>
    <row r="431" spans="1:6" x14ac:dyDescent="0.15">
      <c r="A431" s="1">
        <v>281.83</v>
      </c>
      <c r="B431" s="1">
        <v>9.1189999999999998</v>
      </c>
      <c r="C431" s="2">
        <f t="shared" si="24"/>
        <v>930.62343151499147</v>
      </c>
      <c r="D431" s="2">
        <f t="shared" si="25"/>
        <v>9.4989583333333336E-2</v>
      </c>
      <c r="E431" s="2">
        <f t="shared" si="26"/>
        <v>1019.0229635148374</v>
      </c>
      <c r="F431" s="2">
        <f t="shared" si="27"/>
        <v>8.3869931129893757E-2</v>
      </c>
    </row>
    <row r="432" spans="1:6" x14ac:dyDescent="0.15">
      <c r="A432" s="1">
        <v>281.26</v>
      </c>
      <c r="B432" s="1">
        <v>9.3119999999999994</v>
      </c>
      <c r="C432" s="2">
        <f t="shared" si="24"/>
        <v>928.74124950468899</v>
      </c>
      <c r="D432" s="2">
        <f t="shared" si="25"/>
        <v>9.6999999999999989E-2</v>
      </c>
      <c r="E432" s="2">
        <f t="shared" si="26"/>
        <v>1018.8291507066438</v>
      </c>
      <c r="F432" s="2">
        <f t="shared" si="27"/>
        <v>8.5718166632695811E-2</v>
      </c>
    </row>
    <row r="433" spans="1:6" x14ac:dyDescent="0.15">
      <c r="A433" s="1">
        <v>281.16000000000003</v>
      </c>
      <c r="B433" s="1">
        <v>9.2539999999999996</v>
      </c>
      <c r="C433" s="2">
        <f t="shared" si="24"/>
        <v>928.41104213446056</v>
      </c>
      <c r="D433" s="2">
        <f t="shared" si="25"/>
        <v>9.6395833333333333E-2</v>
      </c>
      <c r="E433" s="2">
        <f t="shared" si="26"/>
        <v>1017.9059982168802</v>
      </c>
      <c r="F433" s="2">
        <f t="shared" si="27"/>
        <v>8.5169709847834257E-2</v>
      </c>
    </row>
    <row r="434" spans="1:6" x14ac:dyDescent="0.15">
      <c r="A434" s="1">
        <v>279.67</v>
      </c>
      <c r="B434" s="1">
        <v>9.2620000000000005</v>
      </c>
      <c r="C434" s="2">
        <f t="shared" si="24"/>
        <v>923.49095231805586</v>
      </c>
      <c r="D434" s="2">
        <f t="shared" si="25"/>
        <v>9.6479166666666671E-2</v>
      </c>
      <c r="E434" s="2">
        <f t="shared" si="26"/>
        <v>1012.5885898219083</v>
      </c>
      <c r="F434" s="2">
        <f t="shared" si="27"/>
        <v>8.5282060410722227E-2</v>
      </c>
    </row>
    <row r="435" spans="1:6" x14ac:dyDescent="0.15">
      <c r="A435" s="1">
        <v>279.26</v>
      </c>
      <c r="B435" s="1">
        <v>9.4009999999999998</v>
      </c>
      <c r="C435" s="2">
        <f t="shared" si="24"/>
        <v>922.13710210011891</v>
      </c>
      <c r="D435" s="2">
        <f t="shared" si="25"/>
        <v>9.7927083333333331E-2</v>
      </c>
      <c r="E435" s="2">
        <f t="shared" si="26"/>
        <v>1012.4392989422358</v>
      </c>
      <c r="F435" s="2">
        <f t="shared" si="27"/>
        <v>8.6611705302966163E-2</v>
      </c>
    </row>
    <row r="436" spans="1:6" x14ac:dyDescent="0.15">
      <c r="A436" s="1">
        <v>278.43</v>
      </c>
      <c r="B436" s="1">
        <v>9.4280000000000008</v>
      </c>
      <c r="C436" s="2">
        <f t="shared" si="24"/>
        <v>919.39638092722237</v>
      </c>
      <c r="D436" s="2">
        <f t="shared" si="25"/>
        <v>9.8208333333333342E-2</v>
      </c>
      <c r="E436" s="2">
        <f t="shared" si="26"/>
        <v>1009.6887671707834</v>
      </c>
      <c r="F436" s="2">
        <f t="shared" si="27"/>
        <v>8.6888083947655903E-2</v>
      </c>
    </row>
    <row r="437" spans="1:6" x14ac:dyDescent="0.15">
      <c r="A437" s="1">
        <v>278.27999999999997</v>
      </c>
      <c r="B437" s="1">
        <v>9.4979999999999993</v>
      </c>
      <c r="C437" s="2">
        <f t="shared" si="24"/>
        <v>918.9010698718796</v>
      </c>
      <c r="D437" s="2">
        <f t="shared" si="25"/>
        <v>9.8937499999999998E-2</v>
      </c>
      <c r="E437" s="2">
        <f t="shared" si="26"/>
        <v>1009.8148444723286</v>
      </c>
      <c r="F437" s="2">
        <f t="shared" si="27"/>
        <v>8.7555482939560808E-2</v>
      </c>
    </row>
    <row r="438" spans="1:6" x14ac:dyDescent="0.15">
      <c r="A438" s="1">
        <v>279.2</v>
      </c>
      <c r="B438" s="1">
        <v>9.4469999999999992</v>
      </c>
      <c r="C438" s="2">
        <f t="shared" si="24"/>
        <v>921.93897767798182</v>
      </c>
      <c r="D438" s="2">
        <f t="shared" si="25"/>
        <v>9.8406249999999987E-2</v>
      </c>
      <c r="E438" s="2">
        <f t="shared" si="26"/>
        <v>1012.6635352001058</v>
      </c>
      <c r="F438" s="2">
        <f t="shared" si="27"/>
        <v>8.7049502223720057E-2</v>
      </c>
    </row>
    <row r="439" spans="1:6" x14ac:dyDescent="0.15">
      <c r="A439" s="1">
        <v>276.94</v>
      </c>
      <c r="B439" s="1">
        <v>9.532</v>
      </c>
      <c r="C439" s="2">
        <f t="shared" si="24"/>
        <v>914.47629111081767</v>
      </c>
      <c r="D439" s="2">
        <f t="shared" si="25"/>
        <v>9.9291666666666667E-2</v>
      </c>
      <c r="E439" s="2">
        <f t="shared" si="26"/>
        <v>1005.2761661823627</v>
      </c>
      <c r="F439" s="2">
        <f t="shared" si="27"/>
        <v>8.7910399770256914E-2</v>
      </c>
    </row>
    <row r="440" spans="1:6" x14ac:dyDescent="0.15">
      <c r="A440" s="1">
        <v>276.73</v>
      </c>
      <c r="B440" s="1">
        <v>9.8219999999999992</v>
      </c>
      <c r="C440" s="2">
        <f t="shared" si="24"/>
        <v>913.78285563333782</v>
      </c>
      <c r="D440" s="2">
        <f t="shared" si="25"/>
        <v>0.10231249999999999</v>
      </c>
      <c r="E440" s="2">
        <f t="shared" si="26"/>
        <v>1007.2742640503237</v>
      </c>
      <c r="F440" s="2">
        <f t="shared" si="27"/>
        <v>9.0659735335142794E-2</v>
      </c>
    </row>
    <row r="441" spans="1:6" x14ac:dyDescent="0.15">
      <c r="A441" s="1">
        <v>277.39999999999998</v>
      </c>
      <c r="B441" s="1">
        <v>9.5359999999999996</v>
      </c>
      <c r="C441" s="2">
        <f t="shared" si="24"/>
        <v>915.99524501386884</v>
      </c>
      <c r="D441" s="2">
        <f t="shared" si="25"/>
        <v>9.9333333333333329E-2</v>
      </c>
      <c r="E441" s="2">
        <f t="shared" si="26"/>
        <v>1006.9841060185797</v>
      </c>
      <c r="F441" s="2">
        <f t="shared" si="27"/>
        <v>8.7937081075518592E-2</v>
      </c>
    </row>
    <row r="442" spans="1:6" x14ac:dyDescent="0.15">
      <c r="A442" s="1">
        <v>275.39</v>
      </c>
      <c r="B442" s="1">
        <v>9.6669999999999998</v>
      </c>
      <c r="C442" s="2">
        <f t="shared" si="24"/>
        <v>909.35807687227589</v>
      </c>
      <c r="D442" s="2">
        <f t="shared" si="25"/>
        <v>0.10069791666666666</v>
      </c>
      <c r="E442" s="2">
        <f t="shared" si="26"/>
        <v>1000.9285407173205</v>
      </c>
      <c r="F442" s="2">
        <f t="shared" si="27"/>
        <v>8.9226625558138373E-2</v>
      </c>
    </row>
    <row r="443" spans="1:6" x14ac:dyDescent="0.15">
      <c r="A443" s="1">
        <v>275.91000000000003</v>
      </c>
      <c r="B443" s="1">
        <v>9.7479999999999993</v>
      </c>
      <c r="C443" s="2">
        <f t="shared" si="24"/>
        <v>911.07515519746403</v>
      </c>
      <c r="D443" s="2">
        <f t="shared" si="25"/>
        <v>0.10154166666666666</v>
      </c>
      <c r="E443" s="2">
        <f t="shared" si="26"/>
        <v>1003.5872449148065</v>
      </c>
      <c r="F443" s="2">
        <f t="shared" si="27"/>
        <v>8.9980206195046125E-2</v>
      </c>
    </row>
    <row r="444" spans="1:6" x14ac:dyDescent="0.15">
      <c r="A444" s="1">
        <v>275.86</v>
      </c>
      <c r="B444" s="1">
        <v>9.7720000000000002</v>
      </c>
      <c r="C444" s="2">
        <f t="shared" si="24"/>
        <v>910.91005151234981</v>
      </c>
      <c r="D444" s="2">
        <f t="shared" si="25"/>
        <v>0.10179166666666667</v>
      </c>
      <c r="E444" s="2">
        <f t="shared" si="26"/>
        <v>1003.6331038392111</v>
      </c>
      <c r="F444" s="2">
        <f t="shared" si="27"/>
        <v>9.0208354784205538E-2</v>
      </c>
    </row>
    <row r="445" spans="1:6" x14ac:dyDescent="0.15">
      <c r="A445" s="1">
        <v>274.67</v>
      </c>
      <c r="B445" s="1">
        <v>9.8140000000000001</v>
      </c>
      <c r="C445" s="2">
        <f t="shared" si="24"/>
        <v>906.98058380663065</v>
      </c>
      <c r="D445" s="2">
        <f t="shared" si="25"/>
        <v>0.10222916666666666</v>
      </c>
      <c r="E445" s="2">
        <f t="shared" si="26"/>
        <v>999.70045307202929</v>
      </c>
      <c r="F445" s="2">
        <f t="shared" si="27"/>
        <v>9.0634385164635248E-2</v>
      </c>
    </row>
    <row r="446" spans="1:6" x14ac:dyDescent="0.15">
      <c r="A446" s="1">
        <v>274.57</v>
      </c>
      <c r="B446" s="1">
        <v>9.8529999999999998</v>
      </c>
      <c r="C446" s="2">
        <f t="shared" si="24"/>
        <v>906.6503764364021</v>
      </c>
      <c r="D446" s="2">
        <f t="shared" si="25"/>
        <v>0.10263541666666666</v>
      </c>
      <c r="E446" s="2">
        <f t="shared" si="26"/>
        <v>999.70481559294251</v>
      </c>
      <c r="F446" s="2">
        <f t="shared" si="27"/>
        <v>9.1005327910638659E-2</v>
      </c>
    </row>
    <row r="447" spans="1:6" x14ac:dyDescent="0.15">
      <c r="A447" s="1">
        <v>274.01</v>
      </c>
      <c r="B447" s="1">
        <v>9.9220000000000006</v>
      </c>
      <c r="C447" s="2">
        <f t="shared" si="24"/>
        <v>904.80121516312249</v>
      </c>
      <c r="D447" s="2">
        <f t="shared" si="25"/>
        <v>0.10335416666666668</v>
      </c>
      <c r="E447" s="2">
        <f t="shared" si="26"/>
        <v>998.31619075529431</v>
      </c>
      <c r="F447" s="2">
        <f t="shared" si="27"/>
        <v>9.1670623480477983E-2</v>
      </c>
    </row>
    <row r="448" spans="1:6" x14ac:dyDescent="0.15">
      <c r="A448" s="1">
        <v>272.2</v>
      </c>
      <c r="B448" s="1">
        <v>9.98</v>
      </c>
      <c r="C448" s="2">
        <f t="shared" si="24"/>
        <v>898.82446176198664</v>
      </c>
      <c r="D448" s="2">
        <f t="shared" si="25"/>
        <v>0.10395833333333333</v>
      </c>
      <c r="E448" s="2">
        <f t="shared" si="26"/>
        <v>992.26475476599319</v>
      </c>
      <c r="F448" s="2">
        <f t="shared" si="27"/>
        <v>9.2262199230570052E-2</v>
      </c>
    </row>
    <row r="449" spans="1:6" x14ac:dyDescent="0.15">
      <c r="A449" s="1">
        <v>273.08</v>
      </c>
      <c r="B449" s="1">
        <v>10.15</v>
      </c>
      <c r="C449" s="2">
        <f t="shared" si="24"/>
        <v>901.7302866199974</v>
      </c>
      <c r="D449" s="2">
        <f t="shared" si="25"/>
        <v>0.10572916666666667</v>
      </c>
      <c r="E449" s="2">
        <f t="shared" si="26"/>
        <v>997.06947838242422</v>
      </c>
      <c r="F449" s="2">
        <f t="shared" si="27"/>
        <v>9.3843523725938169E-2</v>
      </c>
    </row>
    <row r="450" spans="1:6" x14ac:dyDescent="0.15">
      <c r="A450" s="1">
        <v>272.15000000000003</v>
      </c>
      <c r="B450" s="1">
        <v>10.087999999999999</v>
      </c>
      <c r="C450" s="2">
        <f t="shared" si="24"/>
        <v>898.65935807687254</v>
      </c>
      <c r="D450" s="2">
        <f t="shared" si="25"/>
        <v>0.10508333333333332</v>
      </c>
      <c r="E450" s="2">
        <f t="shared" si="26"/>
        <v>993.09347895478402</v>
      </c>
      <c r="F450" s="2">
        <f t="shared" si="27"/>
        <v>9.3281960233824693E-2</v>
      </c>
    </row>
    <row r="451" spans="1:6" x14ac:dyDescent="0.15">
      <c r="A451" s="1">
        <v>271.89</v>
      </c>
      <c r="B451" s="1">
        <v>10.119</v>
      </c>
      <c r="C451" s="2">
        <f t="shared" ref="C451:C514" si="28">A451*1000/302.84</f>
        <v>897.80081891427824</v>
      </c>
      <c r="D451" s="2">
        <f t="shared" ref="D451:D514" si="29">B451/96</f>
        <v>0.10540624999999999</v>
      </c>
      <c r="E451" s="2">
        <f t="shared" ref="E451:E514" si="30">C451*(1+D451)</f>
        <v>992.43463648296131</v>
      </c>
      <c r="F451" s="2">
        <f t="shared" ref="F451:F514" si="31">LN(1+D451)-C451/135365</f>
        <v>9.3580470190660806E-2</v>
      </c>
    </row>
    <row r="452" spans="1:6" x14ac:dyDescent="0.15">
      <c r="A452" s="1">
        <v>271.07</v>
      </c>
      <c r="B452" s="1">
        <v>10.183999999999999</v>
      </c>
      <c r="C452" s="2">
        <f t="shared" si="28"/>
        <v>895.09311847840456</v>
      </c>
      <c r="D452" s="2">
        <f t="shared" si="29"/>
        <v>0.10608333333333332</v>
      </c>
      <c r="E452" s="2">
        <f t="shared" si="30"/>
        <v>990.04758013032199</v>
      </c>
      <c r="F452" s="2">
        <f t="shared" si="31"/>
        <v>9.4212805541999942E-2</v>
      </c>
    </row>
    <row r="453" spans="1:6" x14ac:dyDescent="0.15">
      <c r="A453" s="1">
        <v>270.97000000000003</v>
      </c>
      <c r="B453" s="1">
        <v>10.231</v>
      </c>
      <c r="C453" s="2">
        <f t="shared" si="28"/>
        <v>894.76291110817601</v>
      </c>
      <c r="D453" s="2">
        <f t="shared" si="29"/>
        <v>0.10657291666666667</v>
      </c>
      <c r="E453" s="2">
        <f t="shared" si="30"/>
        <v>990.12040427013176</v>
      </c>
      <c r="F453" s="2">
        <f t="shared" si="31"/>
        <v>9.4657774887525081E-2</v>
      </c>
    </row>
    <row r="454" spans="1:6" x14ac:dyDescent="0.15">
      <c r="A454" s="1">
        <v>269.01</v>
      </c>
      <c r="B454" s="1">
        <v>10.292999999999999</v>
      </c>
      <c r="C454" s="2">
        <f t="shared" si="28"/>
        <v>888.29084665169739</v>
      </c>
      <c r="D454" s="2">
        <f t="shared" si="29"/>
        <v>0.10721874999999999</v>
      </c>
      <c r="E454" s="2">
        <f t="shared" si="30"/>
        <v>983.53228086613399</v>
      </c>
      <c r="F454" s="2">
        <f t="shared" si="31"/>
        <v>9.5289050367639225E-2</v>
      </c>
    </row>
    <row r="455" spans="1:6" x14ac:dyDescent="0.15">
      <c r="A455" s="1">
        <v>269.48</v>
      </c>
      <c r="B455" s="1">
        <v>10.443</v>
      </c>
      <c r="C455" s="2">
        <f t="shared" si="28"/>
        <v>889.84282129177132</v>
      </c>
      <c r="D455" s="2">
        <f t="shared" si="29"/>
        <v>0.10878125</v>
      </c>
      <c r="E455" s="2">
        <f t="shared" si="30"/>
        <v>986.6410356954168</v>
      </c>
      <c r="F455" s="2">
        <f t="shared" si="31"/>
        <v>9.6687784047112424E-2</v>
      </c>
    </row>
    <row r="456" spans="1:6" x14ac:dyDescent="0.15">
      <c r="A456" s="1">
        <v>268.19</v>
      </c>
      <c r="B456" s="1">
        <v>10.397</v>
      </c>
      <c r="C456" s="2">
        <f t="shared" si="28"/>
        <v>885.5831462158236</v>
      </c>
      <c r="D456" s="2">
        <f t="shared" si="29"/>
        <v>0.10830208333333334</v>
      </c>
      <c r="E456" s="2">
        <f t="shared" si="30"/>
        <v>981.49364591588517</v>
      </c>
      <c r="F456" s="2">
        <f t="shared" si="31"/>
        <v>9.6287002531612736E-2</v>
      </c>
    </row>
    <row r="457" spans="1:6" x14ac:dyDescent="0.15">
      <c r="A457" s="1">
        <v>268.91000000000003</v>
      </c>
      <c r="B457" s="1">
        <v>10.37</v>
      </c>
      <c r="C457" s="2">
        <f t="shared" si="28"/>
        <v>887.96063928146884</v>
      </c>
      <c r="D457" s="2">
        <f t="shared" si="29"/>
        <v>0.10802083333333333</v>
      </c>
      <c r="E457" s="2">
        <f t="shared" si="30"/>
        <v>983.87888750385241</v>
      </c>
      <c r="F457" s="2">
        <f t="shared" si="31"/>
        <v>9.6015640200816266E-2</v>
      </c>
    </row>
    <row r="458" spans="1:6" x14ac:dyDescent="0.15">
      <c r="A458" s="1">
        <v>267.67</v>
      </c>
      <c r="B458" s="1">
        <v>10.497</v>
      </c>
      <c r="C458" s="2">
        <f t="shared" si="28"/>
        <v>883.86606789063535</v>
      </c>
      <c r="D458" s="2">
        <f t="shared" si="29"/>
        <v>0.10934375</v>
      </c>
      <c r="E458" s="2">
        <f t="shared" si="30"/>
        <v>980.51129825155203</v>
      </c>
      <c r="F458" s="2">
        <f t="shared" si="31"/>
        <v>9.7239122051689011E-2</v>
      </c>
    </row>
    <row r="459" spans="1:6" x14ac:dyDescent="0.15">
      <c r="A459" s="1">
        <v>266.44</v>
      </c>
      <c r="B459" s="1">
        <v>10.586</v>
      </c>
      <c r="C459" s="2">
        <f t="shared" si="28"/>
        <v>879.80451723682484</v>
      </c>
      <c r="D459" s="2">
        <f t="shared" si="29"/>
        <v>0.11027083333333333</v>
      </c>
      <c r="E459" s="2">
        <f t="shared" si="30"/>
        <v>976.82129452296056</v>
      </c>
      <c r="F459" s="2">
        <f t="shared" si="31"/>
        <v>9.8104481774717589E-2</v>
      </c>
    </row>
    <row r="460" spans="1:6" x14ac:dyDescent="0.15">
      <c r="A460" s="1">
        <v>266.08</v>
      </c>
      <c r="B460" s="1">
        <v>10.779</v>
      </c>
      <c r="C460" s="2">
        <f t="shared" si="28"/>
        <v>878.61577070400222</v>
      </c>
      <c r="D460" s="2">
        <f t="shared" si="29"/>
        <v>0.11228125</v>
      </c>
      <c r="E460" s="2">
        <f t="shared" si="30"/>
        <v>977.26784770836105</v>
      </c>
      <c r="F460" s="2">
        <f t="shared" si="31"/>
        <v>9.9922370515415304E-2</v>
      </c>
    </row>
    <row r="461" spans="1:6" x14ac:dyDescent="0.15">
      <c r="A461" s="1">
        <v>265.87</v>
      </c>
      <c r="B461" s="1">
        <v>10.705</v>
      </c>
      <c r="C461" s="2">
        <f t="shared" si="28"/>
        <v>877.92233522652236</v>
      </c>
      <c r="D461" s="2">
        <f t="shared" si="29"/>
        <v>0.11151041666666667</v>
      </c>
      <c r="E461" s="2">
        <f t="shared" si="30"/>
        <v>975.81982062860493</v>
      </c>
      <c r="F461" s="2">
        <f t="shared" si="31"/>
        <v>9.9234232811602069E-2</v>
      </c>
    </row>
    <row r="462" spans="1:6" x14ac:dyDescent="0.15">
      <c r="A462" s="1">
        <v>265.31</v>
      </c>
      <c r="B462" s="1">
        <v>10.914</v>
      </c>
      <c r="C462" s="2">
        <f t="shared" si="28"/>
        <v>876.07317395324276</v>
      </c>
      <c r="D462" s="2">
        <f t="shared" si="29"/>
        <v>0.1136875</v>
      </c>
      <c r="E462" s="2">
        <f t="shared" si="30"/>
        <v>975.67174291705203</v>
      </c>
      <c r="F462" s="2">
        <f t="shared" si="31"/>
        <v>0.10120464877581556</v>
      </c>
    </row>
    <row r="463" spans="1:6" x14ac:dyDescent="0.15">
      <c r="A463" s="1">
        <v>265.72000000000003</v>
      </c>
      <c r="B463" s="1">
        <v>10.775</v>
      </c>
      <c r="C463" s="2">
        <f t="shared" si="28"/>
        <v>877.4270241711796</v>
      </c>
      <c r="D463" s="2">
        <f t="shared" si="29"/>
        <v>0.11223958333333334</v>
      </c>
      <c r="E463" s="2">
        <f t="shared" si="30"/>
        <v>975.90906776955944</v>
      </c>
      <c r="F463" s="2">
        <f t="shared" si="31"/>
        <v>9.9893691050916403E-2</v>
      </c>
    </row>
    <row r="464" spans="1:6" x14ac:dyDescent="0.15">
      <c r="A464" s="1">
        <v>264.69</v>
      </c>
      <c r="B464" s="1">
        <v>10.798</v>
      </c>
      <c r="C464" s="2">
        <f t="shared" si="28"/>
        <v>874.02588825782595</v>
      </c>
      <c r="D464" s="2">
        <f t="shared" si="29"/>
        <v>0.11247916666666667</v>
      </c>
      <c r="E464" s="2">
        <f t="shared" si="30"/>
        <v>972.33559181415933</v>
      </c>
      <c r="F464" s="2">
        <f t="shared" si="31"/>
        <v>0.10013419974937478</v>
      </c>
    </row>
    <row r="465" spans="1:6" x14ac:dyDescent="0.15">
      <c r="A465" s="1">
        <v>264.33</v>
      </c>
      <c r="B465" s="1">
        <v>10.843999999999999</v>
      </c>
      <c r="C465" s="2">
        <f t="shared" si="28"/>
        <v>872.83714172500333</v>
      </c>
      <c r="D465" s="2">
        <f t="shared" si="29"/>
        <v>0.11295833333333333</v>
      </c>
      <c r="E465" s="2">
        <f t="shared" si="30"/>
        <v>971.43137052569011</v>
      </c>
      <c r="F465" s="2">
        <f t="shared" si="31"/>
        <v>0.10057360847920437</v>
      </c>
    </row>
    <row r="466" spans="1:6" x14ac:dyDescent="0.15">
      <c r="A466" s="1">
        <v>262.27000000000004</v>
      </c>
      <c r="B466" s="1">
        <v>10.906000000000001</v>
      </c>
      <c r="C466" s="2">
        <f t="shared" si="28"/>
        <v>866.03486989829639</v>
      </c>
      <c r="D466" s="2">
        <f t="shared" si="29"/>
        <v>0.11360416666666667</v>
      </c>
      <c r="E466" s="2">
        <f t="shared" si="30"/>
        <v>964.42003959736746</v>
      </c>
      <c r="F466" s="2">
        <f t="shared" si="31"/>
        <v>0.10120397678853649</v>
      </c>
    </row>
    <row r="467" spans="1:6" x14ac:dyDescent="0.15">
      <c r="A467" s="1">
        <v>262.37</v>
      </c>
      <c r="B467" s="1">
        <v>10.848000000000001</v>
      </c>
      <c r="C467" s="2">
        <f t="shared" si="28"/>
        <v>866.36507726852471</v>
      </c>
      <c r="D467" s="2">
        <f t="shared" si="29"/>
        <v>0.113</v>
      </c>
      <c r="E467" s="2">
        <f t="shared" si="30"/>
        <v>964.26433099986798</v>
      </c>
      <c r="F467" s="2">
        <f t="shared" si="31"/>
        <v>0.10065885748700638</v>
      </c>
    </row>
    <row r="468" spans="1:6" x14ac:dyDescent="0.15">
      <c r="A468" s="1">
        <v>262.68</v>
      </c>
      <c r="B468" s="1">
        <v>10.956</v>
      </c>
      <c r="C468" s="2">
        <f t="shared" si="28"/>
        <v>867.38872011623312</v>
      </c>
      <c r="D468" s="2">
        <f t="shared" si="29"/>
        <v>0.11412499999999999</v>
      </c>
      <c r="E468" s="2">
        <f t="shared" si="30"/>
        <v>966.37945779949825</v>
      </c>
      <c r="F468" s="2">
        <f t="shared" si="31"/>
        <v>0.10166156656839175</v>
      </c>
    </row>
    <row r="469" spans="1:6" x14ac:dyDescent="0.15">
      <c r="A469" s="1">
        <v>262.01</v>
      </c>
      <c r="B469" s="1">
        <v>11.064</v>
      </c>
      <c r="C469" s="2">
        <f t="shared" si="28"/>
        <v>865.17633073570209</v>
      </c>
      <c r="D469" s="2">
        <f t="shared" si="29"/>
        <v>0.11525000000000001</v>
      </c>
      <c r="E469" s="2">
        <f t="shared" si="30"/>
        <v>964.88790285299183</v>
      </c>
      <c r="F469" s="2">
        <f t="shared" si="31"/>
        <v>0.10268716200635979</v>
      </c>
    </row>
    <row r="470" spans="1:6" x14ac:dyDescent="0.15">
      <c r="A470" s="1">
        <v>260.11</v>
      </c>
      <c r="B470" s="1">
        <v>11.118</v>
      </c>
      <c r="C470" s="2">
        <f t="shared" si="28"/>
        <v>858.90239070136056</v>
      </c>
      <c r="D470" s="2">
        <f t="shared" si="29"/>
        <v>0.1158125</v>
      </c>
      <c r="E470" s="2">
        <f t="shared" si="30"/>
        <v>958.37402382446191</v>
      </c>
      <c r="F470" s="2">
        <f t="shared" si="31"/>
        <v>0.10323775438893178</v>
      </c>
    </row>
    <row r="471" spans="1:6" x14ac:dyDescent="0.15">
      <c r="A471" s="1">
        <v>261.03000000000003</v>
      </c>
      <c r="B471" s="1">
        <v>11.260999999999999</v>
      </c>
      <c r="C471" s="2">
        <f t="shared" si="28"/>
        <v>861.9402985074629</v>
      </c>
      <c r="D471" s="2">
        <f t="shared" si="29"/>
        <v>0.11730208333333332</v>
      </c>
      <c r="E471" s="2">
        <f t="shared" si="30"/>
        <v>963.04769123134349</v>
      </c>
      <c r="F471" s="2">
        <f t="shared" si="31"/>
        <v>0.10454939813806537</v>
      </c>
    </row>
    <row r="472" spans="1:6" x14ac:dyDescent="0.15">
      <c r="A472" s="1">
        <v>259.7</v>
      </c>
      <c r="B472" s="1">
        <v>11.218999999999999</v>
      </c>
      <c r="C472" s="2">
        <f t="shared" si="28"/>
        <v>857.54854048342361</v>
      </c>
      <c r="D472" s="2">
        <f t="shared" si="29"/>
        <v>0.11686458333333333</v>
      </c>
      <c r="E472" s="2">
        <f t="shared" si="30"/>
        <v>957.76559335512695</v>
      </c>
      <c r="F472" s="2">
        <f t="shared" si="31"/>
        <v>0.10419019704687897</v>
      </c>
    </row>
    <row r="473" spans="1:6" x14ac:dyDescent="0.15">
      <c r="A473" s="1">
        <v>259.23</v>
      </c>
      <c r="B473" s="1">
        <v>11.273</v>
      </c>
      <c r="C473" s="2">
        <f t="shared" si="28"/>
        <v>855.9965658433498</v>
      </c>
      <c r="D473" s="2">
        <f t="shared" si="29"/>
        <v>0.11742708333333333</v>
      </c>
      <c r="E473" s="2">
        <f t="shared" si="30"/>
        <v>956.51374591368392</v>
      </c>
      <c r="F473" s="2">
        <f t="shared" si="31"/>
        <v>0.1047051774503223</v>
      </c>
    </row>
    <row r="474" spans="1:6" x14ac:dyDescent="0.15">
      <c r="A474" s="1">
        <v>258.31</v>
      </c>
      <c r="B474" s="1">
        <v>11.315</v>
      </c>
      <c r="C474" s="2">
        <f t="shared" si="28"/>
        <v>852.95865803724746</v>
      </c>
      <c r="D474" s="2">
        <f t="shared" si="29"/>
        <v>0.11786458333333333</v>
      </c>
      <c r="E474" s="2">
        <f t="shared" si="30"/>
        <v>953.49227486736686</v>
      </c>
      <c r="F474" s="2">
        <f t="shared" si="31"/>
        <v>0.10511906759630014</v>
      </c>
    </row>
    <row r="475" spans="1:6" x14ac:dyDescent="0.15">
      <c r="A475" s="1">
        <v>258.56</v>
      </c>
      <c r="B475" s="1">
        <v>11.497</v>
      </c>
      <c r="C475" s="2">
        <f t="shared" si="28"/>
        <v>853.78417646281866</v>
      </c>
      <c r="D475" s="2">
        <f t="shared" si="29"/>
        <v>0.11976041666666666</v>
      </c>
      <c r="E475" s="2">
        <f t="shared" si="30"/>
        <v>956.03372517941261</v>
      </c>
      <c r="F475" s="2">
        <f t="shared" si="31"/>
        <v>0.10680747450137446</v>
      </c>
    </row>
    <row r="476" spans="1:6" x14ac:dyDescent="0.15">
      <c r="A476" s="1">
        <v>257.95</v>
      </c>
      <c r="B476" s="1">
        <v>11.423</v>
      </c>
      <c r="C476" s="2">
        <f t="shared" si="28"/>
        <v>851.76991150442484</v>
      </c>
      <c r="D476" s="2">
        <f t="shared" si="29"/>
        <v>0.11898958333333333</v>
      </c>
      <c r="E476" s="2">
        <f t="shared" si="30"/>
        <v>953.12165837020666</v>
      </c>
      <c r="F476" s="2">
        <f t="shared" si="31"/>
        <v>0.10613372639673042</v>
      </c>
    </row>
    <row r="477" spans="1:6" x14ac:dyDescent="0.15">
      <c r="A477" s="1">
        <v>255.84</v>
      </c>
      <c r="B477" s="1">
        <v>11.493</v>
      </c>
      <c r="C477" s="2">
        <f t="shared" si="28"/>
        <v>844.80253599260345</v>
      </c>
      <c r="D477" s="2">
        <f t="shared" si="29"/>
        <v>0.11971875</v>
      </c>
      <c r="E477" s="2">
        <f t="shared" si="30"/>
        <v>945.94123959846797</v>
      </c>
      <c r="F477" s="2">
        <f t="shared" si="31"/>
        <v>0.10683661474425819</v>
      </c>
    </row>
    <row r="478" spans="1:6" x14ac:dyDescent="0.15">
      <c r="A478" s="1">
        <v>255.42</v>
      </c>
      <c r="B478" s="1">
        <v>11.57</v>
      </c>
      <c r="C478" s="2">
        <f t="shared" si="28"/>
        <v>843.41566503764375</v>
      </c>
      <c r="D478" s="2">
        <f t="shared" si="29"/>
        <v>0.12052083333333334</v>
      </c>
      <c r="E478" s="2">
        <f t="shared" si="30"/>
        <v>945.06482383436821</v>
      </c>
      <c r="F478" s="2">
        <f t="shared" si="31"/>
        <v>0.10756292943729281</v>
      </c>
    </row>
    <row r="479" spans="1:6" x14ac:dyDescent="0.15">
      <c r="A479" s="1">
        <v>255.48</v>
      </c>
      <c r="B479" s="1">
        <v>11.566000000000001</v>
      </c>
      <c r="C479" s="2">
        <f t="shared" si="28"/>
        <v>843.61378945978083</v>
      </c>
      <c r="D479" s="2">
        <f t="shared" si="29"/>
        <v>0.12047916666666668</v>
      </c>
      <c r="E479" s="2">
        <f t="shared" si="30"/>
        <v>945.25167580240407</v>
      </c>
      <c r="F479" s="2">
        <f t="shared" si="31"/>
        <v>0.10752428002604347</v>
      </c>
    </row>
    <row r="480" spans="1:6" x14ac:dyDescent="0.15">
      <c r="A480" s="1">
        <v>256.66000000000003</v>
      </c>
      <c r="B480" s="1">
        <v>11.605</v>
      </c>
      <c r="C480" s="2">
        <f t="shared" si="28"/>
        <v>847.51023642847724</v>
      </c>
      <c r="D480" s="2">
        <f t="shared" si="29"/>
        <v>0.12088541666666668</v>
      </c>
      <c r="E480" s="2">
        <f t="shared" si="30"/>
        <v>949.96186448839887</v>
      </c>
      <c r="F480" s="2">
        <f t="shared" si="31"/>
        <v>0.10785799766712202</v>
      </c>
    </row>
    <row r="481" spans="1:6" x14ac:dyDescent="0.15">
      <c r="A481" s="1">
        <v>254.6</v>
      </c>
      <c r="B481" s="1">
        <v>11.717000000000001</v>
      </c>
      <c r="C481" s="2">
        <f t="shared" si="28"/>
        <v>840.70796460176996</v>
      </c>
      <c r="D481" s="2">
        <f t="shared" si="29"/>
        <v>0.12205208333333334</v>
      </c>
      <c r="E481" s="2">
        <f t="shared" si="30"/>
        <v>943.31812315634227</v>
      </c>
      <c r="F481" s="2">
        <f t="shared" si="31"/>
        <v>0.10894855152571919</v>
      </c>
    </row>
    <row r="482" spans="1:6" x14ac:dyDescent="0.15">
      <c r="A482" s="1">
        <v>254.55</v>
      </c>
      <c r="B482" s="1">
        <v>11.728</v>
      </c>
      <c r="C482" s="2">
        <f t="shared" si="28"/>
        <v>840.54286091665574</v>
      </c>
      <c r="D482" s="2">
        <f t="shared" si="29"/>
        <v>0.12216666666666666</v>
      </c>
      <c r="E482" s="2">
        <f t="shared" si="30"/>
        <v>943.22918042530728</v>
      </c>
      <c r="F482" s="2">
        <f t="shared" si="31"/>
        <v>0.10905188544707017</v>
      </c>
    </row>
    <row r="483" spans="1:6" x14ac:dyDescent="0.15">
      <c r="A483" s="1">
        <v>252.9</v>
      </c>
      <c r="B483" s="1">
        <v>11.821</v>
      </c>
      <c r="C483" s="2">
        <f t="shared" si="28"/>
        <v>835.09443930788541</v>
      </c>
      <c r="D483" s="2">
        <f t="shared" si="29"/>
        <v>0.12313541666666666</v>
      </c>
      <c r="E483" s="2">
        <f t="shared" si="30"/>
        <v>937.92414104807835</v>
      </c>
      <c r="F483" s="2">
        <f t="shared" si="31"/>
        <v>0.10995504819668067</v>
      </c>
    </row>
    <row r="484" spans="1:6" x14ac:dyDescent="0.15">
      <c r="A484" s="1">
        <v>251.72</v>
      </c>
      <c r="B484" s="1">
        <v>11.975</v>
      </c>
      <c r="C484" s="2">
        <f t="shared" si="28"/>
        <v>831.19799233918911</v>
      </c>
      <c r="D484" s="2">
        <f t="shared" si="29"/>
        <v>0.12473958333333333</v>
      </c>
      <c r="E484" s="2">
        <f t="shared" si="30"/>
        <v>934.8812835710828</v>
      </c>
      <c r="F484" s="2">
        <f t="shared" si="31"/>
        <v>0.11141110709052915</v>
      </c>
    </row>
    <row r="485" spans="1:6" x14ac:dyDescent="0.15">
      <c r="A485" s="1">
        <v>253.31</v>
      </c>
      <c r="B485" s="1">
        <v>11.813000000000001</v>
      </c>
      <c r="C485" s="2">
        <f t="shared" si="28"/>
        <v>836.44828952582225</v>
      </c>
      <c r="D485" s="2">
        <f t="shared" si="29"/>
        <v>0.12305208333333334</v>
      </c>
      <c r="E485" s="2">
        <f t="shared" si="30"/>
        <v>939.37499415257776</v>
      </c>
      <c r="F485" s="2">
        <f t="shared" si="31"/>
        <v>0.10987084691603421</v>
      </c>
    </row>
    <row r="486" spans="1:6" x14ac:dyDescent="0.15">
      <c r="A486" s="1">
        <v>251.87</v>
      </c>
      <c r="B486" s="1">
        <v>11.936999999999999</v>
      </c>
      <c r="C486" s="2">
        <f t="shared" si="28"/>
        <v>831.69330339453188</v>
      </c>
      <c r="D486" s="2">
        <f t="shared" si="29"/>
        <v>0.12434374999999999</v>
      </c>
      <c r="E486" s="2">
        <f t="shared" si="30"/>
        <v>935.10916758849567</v>
      </c>
      <c r="F486" s="2">
        <f t="shared" si="31"/>
        <v>0.11105545275184936</v>
      </c>
    </row>
    <row r="487" spans="1:6" x14ac:dyDescent="0.15">
      <c r="A487" s="1">
        <v>251.15</v>
      </c>
      <c r="B487" s="1">
        <v>11.983000000000001</v>
      </c>
      <c r="C487" s="2">
        <f t="shared" si="28"/>
        <v>829.31581032888664</v>
      </c>
      <c r="D487" s="2">
        <f t="shared" si="29"/>
        <v>0.12482291666666667</v>
      </c>
      <c r="E487" s="2">
        <f t="shared" si="30"/>
        <v>932.83342861191829</v>
      </c>
      <c r="F487" s="2">
        <f t="shared" si="31"/>
        <v>0.11149910006606006</v>
      </c>
    </row>
    <row r="488" spans="1:6" x14ac:dyDescent="0.15">
      <c r="A488" s="1">
        <v>249.35</v>
      </c>
      <c r="B488" s="1">
        <v>12.114000000000001</v>
      </c>
      <c r="C488" s="2">
        <f t="shared" si="28"/>
        <v>823.37207766477354</v>
      </c>
      <c r="D488" s="2">
        <f t="shared" si="29"/>
        <v>0.12618750000000001</v>
      </c>
      <c r="E488" s="2">
        <f t="shared" si="30"/>
        <v>927.27134171509704</v>
      </c>
      <c r="F488" s="2">
        <f t="shared" si="31"/>
        <v>0.11275542764444615</v>
      </c>
    </row>
    <row r="489" spans="1:6" x14ac:dyDescent="0.15">
      <c r="A489" s="1">
        <v>250.59</v>
      </c>
      <c r="B489" s="1">
        <v>12.106</v>
      </c>
      <c r="C489" s="2">
        <f t="shared" si="28"/>
        <v>827.46664905560704</v>
      </c>
      <c r="D489" s="2">
        <f t="shared" si="29"/>
        <v>0.12610416666666666</v>
      </c>
      <c r="E489" s="2">
        <f t="shared" si="30"/>
        <v>931.81364127922348</v>
      </c>
      <c r="F489" s="2">
        <f t="shared" si="31"/>
        <v>0.1126511805635849</v>
      </c>
    </row>
    <row r="490" spans="1:6" x14ac:dyDescent="0.15">
      <c r="A490" s="1">
        <v>248.99</v>
      </c>
      <c r="B490" s="1">
        <v>12.141</v>
      </c>
      <c r="C490" s="2">
        <f t="shared" si="28"/>
        <v>822.18333113195092</v>
      </c>
      <c r="D490" s="2">
        <f t="shared" si="29"/>
        <v>0.12646874999999999</v>
      </c>
      <c r="E490" s="2">
        <f t="shared" si="30"/>
        <v>926.16382929104475</v>
      </c>
      <c r="F490" s="2">
        <f t="shared" si="31"/>
        <v>0.11301391464139576</v>
      </c>
    </row>
    <row r="491" spans="1:6" x14ac:dyDescent="0.15">
      <c r="A491" s="1">
        <v>248.63</v>
      </c>
      <c r="B491" s="1">
        <v>12.18</v>
      </c>
      <c r="C491" s="2">
        <f t="shared" si="28"/>
        <v>820.9945845991283</v>
      </c>
      <c r="D491" s="2">
        <f t="shared" si="29"/>
        <v>0.12687499999999999</v>
      </c>
      <c r="E491" s="2">
        <f t="shared" si="30"/>
        <v>925.15827252014276</v>
      </c>
      <c r="F491" s="2">
        <f t="shared" si="31"/>
        <v>0.11338327168804305</v>
      </c>
    </row>
    <row r="492" spans="1:6" x14ac:dyDescent="0.15">
      <c r="A492" s="1">
        <v>246.93</v>
      </c>
      <c r="B492" s="1">
        <v>12.244999999999999</v>
      </c>
      <c r="C492" s="2">
        <f t="shared" si="28"/>
        <v>815.38105930524375</v>
      </c>
      <c r="D492" s="2">
        <f t="shared" si="29"/>
        <v>0.12755208333333332</v>
      </c>
      <c r="E492" s="2">
        <f t="shared" si="30"/>
        <v>919.38461213016774</v>
      </c>
      <c r="F492" s="2">
        <f t="shared" si="31"/>
        <v>0.11402541123163019</v>
      </c>
    </row>
    <row r="493" spans="1:6" x14ac:dyDescent="0.15">
      <c r="A493" s="1">
        <v>248.01</v>
      </c>
      <c r="B493" s="1">
        <v>12.531000000000001</v>
      </c>
      <c r="C493" s="2">
        <f t="shared" si="28"/>
        <v>818.94729890371161</v>
      </c>
      <c r="D493" s="2">
        <f t="shared" si="29"/>
        <v>0.13053125000000002</v>
      </c>
      <c r="E493" s="2">
        <f t="shared" si="30"/>
        <v>925.84551351373671</v>
      </c>
      <c r="F493" s="2">
        <f t="shared" si="31"/>
        <v>0.11663773589033941</v>
      </c>
    </row>
    <row r="494" spans="1:6" x14ac:dyDescent="0.15">
      <c r="A494" s="1">
        <v>246.47</v>
      </c>
      <c r="B494" s="1">
        <v>12.337999999999999</v>
      </c>
      <c r="C494" s="2">
        <f t="shared" si="28"/>
        <v>813.8621054021927</v>
      </c>
      <c r="D494" s="2">
        <f t="shared" si="29"/>
        <v>0.12852083333333333</v>
      </c>
      <c r="E494" s="2">
        <f t="shared" si="30"/>
        <v>918.46034140690369</v>
      </c>
      <c r="F494" s="2">
        <f t="shared" si="31"/>
        <v>0.11489542562082693</v>
      </c>
    </row>
    <row r="495" spans="1:6" x14ac:dyDescent="0.15">
      <c r="A495" s="1">
        <v>246.82999999999998</v>
      </c>
      <c r="B495" s="1">
        <v>12.396000000000001</v>
      </c>
      <c r="C495" s="2">
        <f t="shared" si="28"/>
        <v>815.0508519350152</v>
      </c>
      <c r="D495" s="2">
        <f t="shared" si="29"/>
        <v>0.12912500000000002</v>
      </c>
      <c r="E495" s="2">
        <f t="shared" si="30"/>
        <v>920.29429319112398</v>
      </c>
      <c r="F495" s="2">
        <f t="shared" si="31"/>
        <v>0.11542186213308885</v>
      </c>
    </row>
    <row r="496" spans="1:6" x14ac:dyDescent="0.15">
      <c r="A496" s="1">
        <v>244.2</v>
      </c>
      <c r="B496" s="1">
        <v>12.458</v>
      </c>
      <c r="C496" s="2">
        <f t="shared" si="28"/>
        <v>806.36639809800556</v>
      </c>
      <c r="D496" s="2">
        <f t="shared" si="29"/>
        <v>0.12977083333333334</v>
      </c>
      <c r="E496" s="2">
        <f t="shared" si="30"/>
        <v>911.0092375511822</v>
      </c>
      <c r="F496" s="2">
        <f t="shared" si="31"/>
        <v>0.11605783127173445</v>
      </c>
    </row>
    <row r="497" spans="1:6" x14ac:dyDescent="0.15">
      <c r="A497" s="1">
        <v>244.2</v>
      </c>
      <c r="B497" s="1">
        <v>12.593</v>
      </c>
      <c r="C497" s="2">
        <f t="shared" si="28"/>
        <v>806.36639809800556</v>
      </c>
      <c r="D497" s="2">
        <f t="shared" si="29"/>
        <v>0.13117708333333333</v>
      </c>
      <c r="E497" s="2">
        <f t="shared" si="30"/>
        <v>912.14319029850742</v>
      </c>
      <c r="F497" s="2">
        <f t="shared" si="31"/>
        <v>0.11730177870720622</v>
      </c>
    </row>
    <row r="498" spans="1:6" x14ac:dyDescent="0.15">
      <c r="A498" s="1">
        <v>243.84</v>
      </c>
      <c r="B498" s="1">
        <v>12.705</v>
      </c>
      <c r="C498" s="2">
        <f t="shared" si="28"/>
        <v>805.17765156518306</v>
      </c>
      <c r="D498" s="2">
        <f t="shared" si="29"/>
        <v>0.13234375000000001</v>
      </c>
      <c r="E498" s="2">
        <f t="shared" si="30"/>
        <v>911.73788138951272</v>
      </c>
      <c r="F498" s="2">
        <f t="shared" si="31"/>
        <v>0.11834140302258875</v>
      </c>
    </row>
    <row r="499" spans="1:6" x14ac:dyDescent="0.15">
      <c r="A499" s="1">
        <v>243.12</v>
      </c>
      <c r="B499" s="1">
        <v>12.898</v>
      </c>
      <c r="C499" s="2">
        <f t="shared" si="28"/>
        <v>802.80015849953782</v>
      </c>
      <c r="D499" s="2">
        <f t="shared" si="29"/>
        <v>0.13435416666666666</v>
      </c>
      <c r="E499" s="2">
        <f t="shared" si="30"/>
        <v>910.65970479461123</v>
      </c>
      <c r="F499" s="2">
        <f t="shared" si="31"/>
        <v>0.12013283966363894</v>
      </c>
    </row>
    <row r="500" spans="1:6" x14ac:dyDescent="0.15">
      <c r="A500" s="1">
        <v>241.63</v>
      </c>
      <c r="B500" s="1">
        <v>12.67</v>
      </c>
      <c r="C500" s="2">
        <f t="shared" si="28"/>
        <v>797.88006868313312</v>
      </c>
      <c r="D500" s="2">
        <f t="shared" si="29"/>
        <v>0.13197916666666668</v>
      </c>
      <c r="E500" s="2">
        <f t="shared" si="30"/>
        <v>903.18361524787588</v>
      </c>
      <c r="F500" s="2">
        <f t="shared" si="31"/>
        <v>0.11807328927971147</v>
      </c>
    </row>
    <row r="501" spans="1:6" x14ac:dyDescent="0.15">
      <c r="A501" s="1">
        <v>241.94</v>
      </c>
      <c r="B501" s="1">
        <v>12.909000000000001</v>
      </c>
      <c r="C501" s="2">
        <f t="shared" si="28"/>
        <v>798.90371153084141</v>
      </c>
      <c r="D501" s="2">
        <f t="shared" si="29"/>
        <v>0.13446875</v>
      </c>
      <c r="E501" s="2">
        <f t="shared" si="30"/>
        <v>906.33129499075415</v>
      </c>
      <c r="F501" s="2">
        <f t="shared" si="31"/>
        <v>0.12026263126313468</v>
      </c>
    </row>
    <row r="502" spans="1:6" x14ac:dyDescent="0.15">
      <c r="A502" s="1">
        <v>240.75</v>
      </c>
      <c r="B502" s="1">
        <v>12.766</v>
      </c>
      <c r="C502" s="2">
        <f t="shared" si="28"/>
        <v>794.97424382512224</v>
      </c>
      <c r="D502" s="2">
        <f t="shared" si="29"/>
        <v>0.13297916666666668</v>
      </c>
      <c r="E502" s="2">
        <f t="shared" si="30"/>
        <v>900.68925629045043</v>
      </c>
      <c r="F502" s="2">
        <f t="shared" si="31"/>
        <v>0.1189777743777744</v>
      </c>
    </row>
    <row r="503" spans="1:6" x14ac:dyDescent="0.15">
      <c r="A503" s="1">
        <v>239.73</v>
      </c>
      <c r="B503" s="1">
        <v>12.832000000000001</v>
      </c>
      <c r="C503" s="2">
        <f t="shared" si="28"/>
        <v>791.60612864879147</v>
      </c>
      <c r="D503" s="2">
        <f t="shared" si="29"/>
        <v>0.13366666666666668</v>
      </c>
      <c r="E503" s="2">
        <f t="shared" si="30"/>
        <v>897.41748117817986</v>
      </c>
      <c r="F503" s="2">
        <f t="shared" si="31"/>
        <v>0.11960927934750167</v>
      </c>
    </row>
    <row r="504" spans="1:6" x14ac:dyDescent="0.15">
      <c r="A504" s="1">
        <v>241.01</v>
      </c>
      <c r="B504" s="1">
        <v>12.981999999999999</v>
      </c>
      <c r="C504" s="2">
        <f t="shared" si="28"/>
        <v>795.83278298771631</v>
      </c>
      <c r="D504" s="2">
        <f t="shared" si="29"/>
        <v>0.13522916666666665</v>
      </c>
      <c r="E504" s="2">
        <f t="shared" si="30"/>
        <v>903.45258703715945</v>
      </c>
      <c r="F504" s="2">
        <f t="shared" si="31"/>
        <v>0.12095537737060127</v>
      </c>
    </row>
    <row r="505" spans="1:6" x14ac:dyDescent="0.15">
      <c r="A505" s="1">
        <v>239.21</v>
      </c>
      <c r="B505" s="1">
        <v>12.913</v>
      </c>
      <c r="C505" s="2">
        <f t="shared" si="28"/>
        <v>789.88905032360333</v>
      </c>
      <c r="D505" s="2">
        <f t="shared" si="29"/>
        <v>0.13451041666666666</v>
      </c>
      <c r="E505" s="2">
        <f t="shared" si="30"/>
        <v>896.13735560306884</v>
      </c>
      <c r="F505" s="2">
        <f t="shared" si="31"/>
        <v>0.12036595371361265</v>
      </c>
    </row>
    <row r="506" spans="1:6" x14ac:dyDescent="0.15">
      <c r="A506" s="1">
        <v>237.2</v>
      </c>
      <c r="B506" s="1">
        <v>13.218</v>
      </c>
      <c r="C506" s="2">
        <f t="shared" si="28"/>
        <v>783.25188218201038</v>
      </c>
      <c r="D506" s="2">
        <f t="shared" si="29"/>
        <v>0.13768749999999999</v>
      </c>
      <c r="E506" s="2">
        <f t="shared" si="30"/>
        <v>891.09587570994586</v>
      </c>
      <c r="F506" s="2">
        <f t="shared" si="31"/>
        <v>0.12321147185871613</v>
      </c>
    </row>
    <row r="507" spans="1:6" x14ac:dyDescent="0.15">
      <c r="A507" s="1">
        <v>237.72</v>
      </c>
      <c r="B507" s="1">
        <v>13.055999999999999</v>
      </c>
      <c r="C507" s="2">
        <f t="shared" si="28"/>
        <v>784.96896050719863</v>
      </c>
      <c r="D507" s="2">
        <f t="shared" si="29"/>
        <v>0.13599999999999998</v>
      </c>
      <c r="E507" s="2">
        <f t="shared" si="30"/>
        <v>891.72473913617762</v>
      </c>
      <c r="F507" s="2">
        <f t="shared" si="31"/>
        <v>0.12171441393093824</v>
      </c>
    </row>
    <row r="508" spans="1:6" x14ac:dyDescent="0.15">
      <c r="A508" s="1">
        <v>237.60999999999999</v>
      </c>
      <c r="B508" s="1">
        <v>13.087</v>
      </c>
      <c r="C508" s="2">
        <f t="shared" si="28"/>
        <v>784.6057323999471</v>
      </c>
      <c r="D508" s="2">
        <f t="shared" si="29"/>
        <v>0.13632291666666665</v>
      </c>
      <c r="E508" s="2">
        <f t="shared" si="30"/>
        <v>891.56547427409407</v>
      </c>
      <c r="F508" s="2">
        <f t="shared" si="31"/>
        <v>0.12200131449016116</v>
      </c>
    </row>
    <row r="509" spans="1:6" x14ac:dyDescent="0.15">
      <c r="A509" s="1">
        <v>236.64</v>
      </c>
      <c r="B509" s="1">
        <v>13.114000000000001</v>
      </c>
      <c r="C509" s="2">
        <f t="shared" si="28"/>
        <v>781.40272090873077</v>
      </c>
      <c r="D509" s="2">
        <f t="shared" si="29"/>
        <v>0.13660416666666667</v>
      </c>
      <c r="E509" s="2">
        <f t="shared" si="30"/>
        <v>888.14558842953386</v>
      </c>
      <c r="F509" s="2">
        <f t="shared" si="31"/>
        <v>0.12227245476987399</v>
      </c>
    </row>
    <row r="510" spans="1:6" x14ac:dyDescent="0.15">
      <c r="A510" s="1">
        <v>235.71</v>
      </c>
      <c r="B510" s="1">
        <v>13.38</v>
      </c>
      <c r="C510" s="2">
        <f t="shared" si="28"/>
        <v>778.33179236560568</v>
      </c>
      <c r="D510" s="2">
        <f t="shared" si="29"/>
        <v>0.139375</v>
      </c>
      <c r="E510" s="2">
        <f t="shared" si="30"/>
        <v>886.81178592656204</v>
      </c>
      <c r="F510" s="2">
        <f t="shared" si="31"/>
        <v>0.12472999172419491</v>
      </c>
    </row>
    <row r="511" spans="1:6" x14ac:dyDescent="0.15">
      <c r="A511" s="1">
        <v>234.10999999999999</v>
      </c>
      <c r="B511" s="1">
        <v>13.233000000000001</v>
      </c>
      <c r="C511" s="2">
        <f t="shared" si="28"/>
        <v>773.04847444194957</v>
      </c>
      <c r="D511" s="2">
        <f t="shared" si="29"/>
        <v>0.13784375000000001</v>
      </c>
      <c r="E511" s="2">
        <f t="shared" si="30"/>
        <v>879.60837509080704</v>
      </c>
      <c r="F511" s="2">
        <f t="shared" si="31"/>
        <v>0.12342417942834101</v>
      </c>
    </row>
    <row r="512" spans="1:6" x14ac:dyDescent="0.15">
      <c r="A512" s="1">
        <v>233.81</v>
      </c>
      <c r="B512" s="1">
        <v>13.515000000000001</v>
      </c>
      <c r="C512" s="2">
        <f t="shared" si="28"/>
        <v>772.05785233126414</v>
      </c>
      <c r="D512" s="2">
        <f t="shared" si="29"/>
        <v>0.14078125</v>
      </c>
      <c r="E512" s="2">
        <f t="shared" si="30"/>
        <v>880.74912185477501</v>
      </c>
      <c r="F512" s="2">
        <f t="shared" si="31"/>
        <v>0.12600980829949268</v>
      </c>
    </row>
    <row r="513" spans="1:6" x14ac:dyDescent="0.15">
      <c r="A513" s="1">
        <v>233.03</v>
      </c>
      <c r="B513" s="1">
        <v>13.272</v>
      </c>
      <c r="C513" s="2">
        <f t="shared" si="28"/>
        <v>769.48223484348182</v>
      </c>
      <c r="D513" s="2">
        <f t="shared" si="29"/>
        <v>0.13825000000000001</v>
      </c>
      <c r="E513" s="2">
        <f t="shared" si="30"/>
        <v>875.86315381059319</v>
      </c>
      <c r="F513" s="2">
        <f t="shared" si="31"/>
        <v>0.12380749602805982</v>
      </c>
    </row>
    <row r="514" spans="1:6" x14ac:dyDescent="0.15">
      <c r="A514" s="1">
        <v>232.26</v>
      </c>
      <c r="B514" s="1">
        <v>13.603999999999999</v>
      </c>
      <c r="C514" s="2">
        <f t="shared" si="28"/>
        <v>766.93963809272225</v>
      </c>
      <c r="D514" s="2">
        <f t="shared" si="29"/>
        <v>0.14170833333333333</v>
      </c>
      <c r="E514" s="2">
        <f t="shared" si="30"/>
        <v>875.62137597411174</v>
      </c>
      <c r="F514" s="2">
        <f t="shared" si="31"/>
        <v>0.1268599627913945</v>
      </c>
    </row>
    <row r="515" spans="1:6" x14ac:dyDescent="0.15">
      <c r="A515" s="1">
        <v>232.57</v>
      </c>
      <c r="B515" s="1">
        <v>13.452999999999999</v>
      </c>
      <c r="C515" s="2">
        <f t="shared" ref="C515:C557" si="32">A515*1000/302.84</f>
        <v>767.96328094043065</v>
      </c>
      <c r="D515" s="2">
        <f t="shared" ref="D515:D557" si="33">B515/96</f>
        <v>0.14013541666666665</v>
      </c>
      <c r="E515" s="2">
        <f t="shared" ref="E515:E557" si="34">C515*(1+D515)</f>
        <v>875.58213529971829</v>
      </c>
      <c r="F515" s="2">
        <f t="shared" ref="F515:F557" si="35">LN(1+D515)-C515/135365</f>
        <v>0.1254737638685231</v>
      </c>
    </row>
    <row r="516" spans="1:6" x14ac:dyDescent="0.15">
      <c r="A516" s="1">
        <v>232.21</v>
      </c>
      <c r="B516" s="1">
        <v>13.488</v>
      </c>
      <c r="C516" s="2">
        <f t="shared" si="32"/>
        <v>766.77453440760803</v>
      </c>
      <c r="D516" s="2">
        <f t="shared" si="33"/>
        <v>0.14049999999999999</v>
      </c>
      <c r="E516" s="2">
        <f t="shared" si="34"/>
        <v>874.506356491877</v>
      </c>
      <c r="F516" s="2">
        <f t="shared" si="35"/>
        <v>0.12580226649580473</v>
      </c>
    </row>
    <row r="517" spans="1:6" x14ac:dyDescent="0.15">
      <c r="A517" s="1">
        <v>230.87</v>
      </c>
      <c r="B517" s="1">
        <v>13.53</v>
      </c>
      <c r="C517" s="2">
        <f t="shared" si="32"/>
        <v>762.3497556465461</v>
      </c>
      <c r="D517" s="2">
        <f t="shared" si="33"/>
        <v>0.14093749999999999</v>
      </c>
      <c r="E517" s="2">
        <f t="shared" si="34"/>
        <v>869.79342433298109</v>
      </c>
      <c r="F517" s="2">
        <f t="shared" si="35"/>
        <v>0.12621848438226838</v>
      </c>
    </row>
    <row r="518" spans="1:6" x14ac:dyDescent="0.15">
      <c r="A518" s="1">
        <v>230.15</v>
      </c>
      <c r="B518" s="1">
        <v>13.577</v>
      </c>
      <c r="C518" s="2">
        <f t="shared" si="32"/>
        <v>759.97226258090086</v>
      </c>
      <c r="D518" s="2">
        <f t="shared" si="33"/>
        <v>0.14142708333333334</v>
      </c>
      <c r="E518" s="2">
        <f t="shared" si="34"/>
        <v>867.45292309195179</v>
      </c>
      <c r="F518" s="2">
        <f t="shared" si="35"/>
        <v>0.12666506209654307</v>
      </c>
    </row>
    <row r="519" spans="1:6" x14ac:dyDescent="0.15">
      <c r="A519" s="1">
        <v>228.04</v>
      </c>
      <c r="B519" s="1">
        <v>13.689</v>
      </c>
      <c r="C519" s="2">
        <f t="shared" si="32"/>
        <v>753.00488706907947</v>
      </c>
      <c r="D519" s="2">
        <f t="shared" si="33"/>
        <v>0.14259374999999999</v>
      </c>
      <c r="E519" s="2">
        <f t="shared" si="34"/>
        <v>860.37867768458614</v>
      </c>
      <c r="F519" s="2">
        <f t="shared" si="35"/>
        <v>0.12773812342658789</v>
      </c>
    </row>
    <row r="520" spans="1:6" x14ac:dyDescent="0.15">
      <c r="A520" s="1">
        <v>227.94</v>
      </c>
      <c r="B520" s="1">
        <v>13.673</v>
      </c>
      <c r="C520" s="2">
        <f t="shared" si="32"/>
        <v>752.67467969885092</v>
      </c>
      <c r="D520" s="2">
        <f t="shared" si="33"/>
        <v>0.14242708333333334</v>
      </c>
      <c r="E520" s="2">
        <f t="shared" si="34"/>
        <v>859.87593902720926</v>
      </c>
      <c r="F520" s="2">
        <f t="shared" si="35"/>
        <v>0.12759468522100786</v>
      </c>
    </row>
    <row r="521" spans="1:6" x14ac:dyDescent="0.15">
      <c r="A521" s="1">
        <v>227.32</v>
      </c>
      <c r="B521" s="1">
        <v>13.789</v>
      </c>
      <c r="C521" s="2">
        <f t="shared" si="32"/>
        <v>750.62739400343423</v>
      </c>
      <c r="D521" s="2">
        <f t="shared" si="33"/>
        <v>0.14363541666666665</v>
      </c>
      <c r="E521" s="2">
        <f t="shared" si="34"/>
        <v>858.44407250253164</v>
      </c>
      <c r="F521" s="2">
        <f t="shared" si="35"/>
        <v>0.12866694012678165</v>
      </c>
    </row>
    <row r="522" spans="1:6" x14ac:dyDescent="0.15">
      <c r="A522" s="1">
        <v>226.5</v>
      </c>
      <c r="B522" s="1">
        <v>13.816000000000001</v>
      </c>
      <c r="C522" s="2">
        <f t="shared" si="32"/>
        <v>747.91969356756044</v>
      </c>
      <c r="D522" s="2">
        <f t="shared" si="33"/>
        <v>0.14391666666666666</v>
      </c>
      <c r="E522" s="2">
        <f t="shared" si="34"/>
        <v>855.55780280015858</v>
      </c>
      <c r="F522" s="2">
        <f t="shared" si="35"/>
        <v>0.12893283912683262</v>
      </c>
    </row>
    <row r="523" spans="1:6" x14ac:dyDescent="0.15">
      <c r="A523" s="1">
        <v>225.85999999999999</v>
      </c>
      <c r="B523" s="1">
        <v>13.847</v>
      </c>
      <c r="C523" s="2">
        <f t="shared" si="32"/>
        <v>745.80636639809802</v>
      </c>
      <c r="D523" s="2">
        <f t="shared" si="33"/>
        <v>0.14423958333333334</v>
      </c>
      <c r="E523" s="2">
        <f t="shared" si="34"/>
        <v>853.38116593470704</v>
      </c>
      <c r="F523" s="2">
        <f t="shared" si="35"/>
        <v>0.12923070173196266</v>
      </c>
    </row>
    <row r="524" spans="1:6" x14ac:dyDescent="0.15">
      <c r="A524" s="1">
        <v>224.28</v>
      </c>
      <c r="B524" s="1">
        <v>13.885</v>
      </c>
      <c r="C524" s="2">
        <f t="shared" si="32"/>
        <v>740.58908994848775</v>
      </c>
      <c r="D524" s="2">
        <f t="shared" si="33"/>
        <v>0.14463541666666666</v>
      </c>
      <c r="E524" s="2">
        <f t="shared" si="34"/>
        <v>847.70450155197466</v>
      </c>
      <c r="F524" s="2">
        <f t="shared" si="35"/>
        <v>0.12961511990587965</v>
      </c>
    </row>
    <row r="525" spans="1:6" x14ac:dyDescent="0.15">
      <c r="A525" s="1">
        <v>224.32999999999998</v>
      </c>
      <c r="B525" s="1">
        <v>14.129</v>
      </c>
      <c r="C525" s="2">
        <f t="shared" si="32"/>
        <v>740.75419363360186</v>
      </c>
      <c r="D525" s="2">
        <f t="shared" si="33"/>
        <v>0.14717708333333332</v>
      </c>
      <c r="E525" s="2">
        <f t="shared" si="34"/>
        <v>849.77623531953054</v>
      </c>
      <c r="F525" s="2">
        <f t="shared" si="35"/>
        <v>0.13183194179278873</v>
      </c>
    </row>
    <row r="526" spans="1:6" x14ac:dyDescent="0.15">
      <c r="A526" s="1">
        <v>222.89</v>
      </c>
      <c r="B526" s="1">
        <v>14.000999999999999</v>
      </c>
      <c r="C526" s="2">
        <f t="shared" si="32"/>
        <v>735.99920750231149</v>
      </c>
      <c r="D526" s="2">
        <f t="shared" si="33"/>
        <v>0.14584374999999999</v>
      </c>
      <c r="E526" s="2">
        <f t="shared" si="34"/>
        <v>843.34009192147676</v>
      </c>
      <c r="F526" s="2">
        <f t="shared" si="35"/>
        <v>0.1307041196414139</v>
      </c>
    </row>
    <row r="527" spans="1:6" x14ac:dyDescent="0.15">
      <c r="A527" s="1">
        <v>222.63</v>
      </c>
      <c r="B527" s="1">
        <v>14.021000000000001</v>
      </c>
      <c r="C527" s="2">
        <f t="shared" si="32"/>
        <v>735.14066833971742</v>
      </c>
      <c r="D527" s="2">
        <f t="shared" si="33"/>
        <v>0.14605208333333333</v>
      </c>
      <c r="E527" s="2">
        <f t="shared" si="34"/>
        <v>842.5094944937922</v>
      </c>
      <c r="F527" s="2">
        <f t="shared" si="35"/>
        <v>0.13089226204511112</v>
      </c>
    </row>
    <row r="528" spans="1:6" x14ac:dyDescent="0.15">
      <c r="A528" s="1">
        <v>221.12</v>
      </c>
      <c r="B528" s="1">
        <v>14.279</v>
      </c>
      <c r="C528" s="2">
        <f t="shared" si="32"/>
        <v>730.15453704926699</v>
      </c>
      <c r="D528" s="2">
        <f t="shared" si="33"/>
        <v>0.14873958333333334</v>
      </c>
      <c r="E528" s="2">
        <f t="shared" si="34"/>
        <v>838.75741865891791</v>
      </c>
      <c r="F528" s="2">
        <f t="shared" si="35"/>
        <v>0.13327135838543963</v>
      </c>
    </row>
    <row r="529" spans="1:6" x14ac:dyDescent="0.15">
      <c r="A529" s="1">
        <v>221.07999999999998</v>
      </c>
      <c r="B529" s="1">
        <v>14.333</v>
      </c>
      <c r="C529" s="2">
        <f t="shared" si="32"/>
        <v>730.02245410117553</v>
      </c>
      <c r="D529" s="2">
        <f t="shared" si="33"/>
        <v>0.14930208333333334</v>
      </c>
      <c r="E529" s="2">
        <f t="shared" si="34"/>
        <v>839.01632737859381</v>
      </c>
      <c r="F529" s="2">
        <f t="shared" si="35"/>
        <v>0.13376188140871673</v>
      </c>
    </row>
    <row r="530" spans="1:6" x14ac:dyDescent="0.15">
      <c r="A530" s="1">
        <v>219.87</v>
      </c>
      <c r="B530" s="1">
        <v>14.228999999999999</v>
      </c>
      <c r="C530" s="2">
        <f t="shared" si="32"/>
        <v>726.02694492141075</v>
      </c>
      <c r="D530" s="2">
        <f t="shared" si="33"/>
        <v>0.14821874999999998</v>
      </c>
      <c r="E530" s="2">
        <f t="shared" si="34"/>
        <v>833.63775116398119</v>
      </c>
      <c r="F530" s="2">
        <f t="shared" si="35"/>
        <v>0.13284835240621043</v>
      </c>
    </row>
    <row r="531" spans="1:6" x14ac:dyDescent="0.15">
      <c r="A531" s="1">
        <v>218.6</v>
      </c>
      <c r="B531" s="1">
        <v>14.271000000000001</v>
      </c>
      <c r="C531" s="2">
        <f t="shared" si="32"/>
        <v>721.83331131950877</v>
      </c>
      <c r="D531" s="2">
        <f t="shared" si="33"/>
        <v>0.14865625000000002</v>
      </c>
      <c r="E531" s="2">
        <f t="shared" si="34"/>
        <v>829.13834450534944</v>
      </c>
      <c r="F531" s="2">
        <f t="shared" si="35"/>
        <v>0.13326028498311843</v>
      </c>
    </row>
    <row r="532" spans="1:6" x14ac:dyDescent="0.15">
      <c r="A532" s="1">
        <v>218.37</v>
      </c>
      <c r="B532" s="1">
        <v>14.302</v>
      </c>
      <c r="C532" s="2">
        <f t="shared" si="32"/>
        <v>721.07383436798318</v>
      </c>
      <c r="D532" s="2">
        <f t="shared" si="33"/>
        <v>0.14897916666666666</v>
      </c>
      <c r="E532" s="2">
        <f t="shared" si="34"/>
        <v>828.49881331726328</v>
      </c>
      <c r="F532" s="2">
        <f t="shared" si="35"/>
        <v>0.13354698165114925</v>
      </c>
    </row>
    <row r="533" spans="1:6" x14ac:dyDescent="0.15">
      <c r="A533" s="1">
        <v>217</v>
      </c>
      <c r="B533" s="1">
        <v>14.372</v>
      </c>
      <c r="C533" s="2">
        <f t="shared" si="32"/>
        <v>716.54999339585265</v>
      </c>
      <c r="D533" s="2">
        <f t="shared" si="33"/>
        <v>0.14970833333333333</v>
      </c>
      <c r="E533" s="2">
        <f t="shared" si="34"/>
        <v>823.82349865715673</v>
      </c>
      <c r="F533" s="2">
        <f t="shared" si="35"/>
        <v>0.13421482125309137</v>
      </c>
    </row>
    <row r="534" spans="1:6" x14ac:dyDescent="0.15">
      <c r="A534" s="1">
        <v>216.73</v>
      </c>
      <c r="B534" s="1">
        <v>14.41</v>
      </c>
      <c r="C534" s="2">
        <f t="shared" si="32"/>
        <v>715.65843349623572</v>
      </c>
      <c r="D534" s="2">
        <f t="shared" si="33"/>
        <v>0.15010416666666668</v>
      </c>
      <c r="E534" s="2">
        <f t="shared" si="34"/>
        <v>823.08174627416031</v>
      </c>
      <c r="F534" s="2">
        <f t="shared" si="35"/>
        <v>0.13456563855724085</v>
      </c>
    </row>
    <row r="535" spans="1:6" x14ac:dyDescent="0.15">
      <c r="A535" s="1">
        <v>215.34</v>
      </c>
      <c r="B535" s="1">
        <v>14.510999999999999</v>
      </c>
      <c r="C535" s="2">
        <f t="shared" si="32"/>
        <v>711.06855105005945</v>
      </c>
      <c r="D535" s="2">
        <f t="shared" si="33"/>
        <v>0.15115624999999999</v>
      </c>
      <c r="E535" s="2">
        <f t="shared" si="34"/>
        <v>818.55100671972002</v>
      </c>
      <c r="F535" s="2">
        <f t="shared" si="35"/>
        <v>0.13551390007431355</v>
      </c>
    </row>
    <row r="536" spans="1:6" x14ac:dyDescent="0.15">
      <c r="A536" s="1">
        <v>214.99</v>
      </c>
      <c r="B536" s="1">
        <v>14.538</v>
      </c>
      <c r="C536" s="2">
        <f t="shared" si="32"/>
        <v>709.9128252542597</v>
      </c>
      <c r="D536" s="2">
        <f t="shared" si="33"/>
        <v>0.1514375</v>
      </c>
      <c r="E536" s="2">
        <f t="shared" si="34"/>
        <v>817.42024872870172</v>
      </c>
      <c r="F536" s="2">
        <f t="shared" si="35"/>
        <v>0.13576672765115488</v>
      </c>
    </row>
    <row r="537" spans="1:6" x14ac:dyDescent="0.15">
      <c r="A537" s="1">
        <v>213.62</v>
      </c>
      <c r="B537" s="1">
        <v>14.762</v>
      </c>
      <c r="C537" s="2">
        <f t="shared" si="32"/>
        <v>705.38898428212929</v>
      </c>
      <c r="D537" s="2">
        <f t="shared" si="33"/>
        <v>0.15377083333333333</v>
      </c>
      <c r="E537" s="2">
        <f t="shared" si="34"/>
        <v>813.85723621934596</v>
      </c>
      <c r="F537" s="2">
        <f t="shared" si="35"/>
        <v>0.13782454918426706</v>
      </c>
    </row>
    <row r="538" spans="1:6" x14ac:dyDescent="0.15">
      <c r="A538" s="1">
        <v>213.37</v>
      </c>
      <c r="B538" s="1">
        <v>14.718999999999999</v>
      </c>
      <c r="C538" s="2">
        <f t="shared" si="32"/>
        <v>704.56346585655797</v>
      </c>
      <c r="D538" s="2">
        <f t="shared" si="33"/>
        <v>0.15332291666666667</v>
      </c>
      <c r="E538" s="2">
        <f t="shared" si="34"/>
        <v>812.58919141846093</v>
      </c>
      <c r="F538" s="2">
        <f t="shared" si="35"/>
        <v>0.13744235248375106</v>
      </c>
    </row>
    <row r="539" spans="1:6" x14ac:dyDescent="0.15">
      <c r="A539" s="1">
        <v>211.82999999999998</v>
      </c>
      <c r="B539" s="1">
        <v>14.738</v>
      </c>
      <c r="C539" s="2">
        <f t="shared" si="32"/>
        <v>699.47827235503894</v>
      </c>
      <c r="D539" s="2">
        <f t="shared" si="33"/>
        <v>0.15352083333333333</v>
      </c>
      <c r="E539" s="2">
        <f t="shared" si="34"/>
        <v>806.86275962554475</v>
      </c>
      <c r="F539" s="2">
        <f t="shared" si="35"/>
        <v>0.13765150988858538</v>
      </c>
    </row>
    <row r="540" spans="1:6" x14ac:dyDescent="0.15">
      <c r="A540" s="1">
        <v>211.6</v>
      </c>
      <c r="B540" s="1">
        <v>15.000999999999999</v>
      </c>
      <c r="C540" s="2">
        <f t="shared" si="32"/>
        <v>698.71879540351347</v>
      </c>
      <c r="D540" s="2">
        <f t="shared" si="33"/>
        <v>0.15626041666666665</v>
      </c>
      <c r="E540" s="2">
        <f t="shared" si="34"/>
        <v>807.90088550609778</v>
      </c>
      <c r="F540" s="2">
        <f t="shared" si="35"/>
        <v>0.14002927984492453</v>
      </c>
    </row>
    <row r="541" spans="1:6" x14ac:dyDescent="0.15">
      <c r="A541" s="1">
        <v>210.46</v>
      </c>
      <c r="B541" s="1">
        <v>14.773</v>
      </c>
      <c r="C541" s="2">
        <f t="shared" si="32"/>
        <v>694.95443138290852</v>
      </c>
      <c r="D541" s="2">
        <f t="shared" si="33"/>
        <v>0.15388541666666666</v>
      </c>
      <c r="E541" s="2">
        <f t="shared" si="34"/>
        <v>801.89778362061384</v>
      </c>
      <c r="F541" s="2">
        <f t="shared" si="35"/>
        <v>0.13800094086217746</v>
      </c>
    </row>
    <row r="542" spans="1:6" x14ac:dyDescent="0.15">
      <c r="A542" s="1">
        <v>210.26</v>
      </c>
      <c r="B542" s="1">
        <v>14.939</v>
      </c>
      <c r="C542" s="2">
        <f t="shared" si="32"/>
        <v>694.29401664245154</v>
      </c>
      <c r="D542" s="2">
        <f t="shared" si="33"/>
        <v>0.15561458333333333</v>
      </c>
      <c r="E542" s="2">
        <f t="shared" si="34"/>
        <v>802.33629075309307</v>
      </c>
      <c r="F542" s="2">
        <f t="shared" si="35"/>
        <v>0.1395032580301987</v>
      </c>
    </row>
    <row r="543" spans="1:6" x14ac:dyDescent="0.15">
      <c r="A543" s="1">
        <v>209.24</v>
      </c>
      <c r="B543" s="1">
        <v>15.042999999999999</v>
      </c>
      <c r="C543" s="2">
        <f t="shared" si="32"/>
        <v>690.92590146612076</v>
      </c>
      <c r="D543" s="2">
        <f t="shared" si="33"/>
        <v>0.15669791666666666</v>
      </c>
      <c r="E543" s="2">
        <f t="shared" si="34"/>
        <v>799.19255079690049</v>
      </c>
      <c r="F543" s="2">
        <f t="shared" si="35"/>
        <v>0.14046515273819771</v>
      </c>
    </row>
    <row r="544" spans="1:6" x14ac:dyDescent="0.15">
      <c r="A544" s="1">
        <v>207.63</v>
      </c>
      <c r="B544" s="1">
        <v>15.124000000000001</v>
      </c>
      <c r="C544" s="2">
        <f t="shared" si="32"/>
        <v>685.6095628054419</v>
      </c>
      <c r="D544" s="2">
        <f t="shared" si="33"/>
        <v>0.15754166666666666</v>
      </c>
      <c r="E544" s="2">
        <f t="shared" si="34"/>
        <v>793.62163601241593</v>
      </c>
      <c r="F544" s="2">
        <f t="shared" si="35"/>
        <v>0.14123360807287896</v>
      </c>
    </row>
    <row r="545" spans="1:6" x14ac:dyDescent="0.15">
      <c r="A545" s="1">
        <v>207.57</v>
      </c>
      <c r="B545" s="1">
        <v>15.036</v>
      </c>
      <c r="C545" s="2">
        <f t="shared" si="32"/>
        <v>685.41143838330481</v>
      </c>
      <c r="D545" s="2">
        <f t="shared" si="33"/>
        <v>0.15662499999999999</v>
      </c>
      <c r="E545" s="2">
        <f t="shared" si="34"/>
        <v>792.76400492008997</v>
      </c>
      <c r="F545" s="2">
        <f t="shared" si="35"/>
        <v>0.14044284984042185</v>
      </c>
    </row>
    <row r="546" spans="1:6" x14ac:dyDescent="0.15">
      <c r="A546" s="1">
        <v>206</v>
      </c>
      <c r="B546" s="1">
        <v>15.051</v>
      </c>
      <c r="C546" s="2">
        <f t="shared" si="32"/>
        <v>680.2271826707173</v>
      </c>
      <c r="D546" s="2">
        <f t="shared" si="33"/>
        <v>0.15678125000000001</v>
      </c>
      <c r="E546" s="2">
        <f t="shared" si="34"/>
        <v>786.87405065381074</v>
      </c>
      <c r="F546" s="2">
        <f t="shared" si="35"/>
        <v>0.14061623038492979</v>
      </c>
    </row>
    <row r="547" spans="1:6" x14ac:dyDescent="0.15">
      <c r="A547" s="1">
        <v>205.74</v>
      </c>
      <c r="B547" s="1">
        <v>15.093</v>
      </c>
      <c r="C547" s="2">
        <f t="shared" si="32"/>
        <v>679.36864350812311</v>
      </c>
      <c r="D547" s="2">
        <f t="shared" si="33"/>
        <v>0.15721874999999999</v>
      </c>
      <c r="E547" s="2">
        <f t="shared" si="34"/>
        <v>786.17813242966577</v>
      </c>
      <c r="F547" s="2">
        <f t="shared" si="35"/>
        <v>0.14100070589366592</v>
      </c>
    </row>
    <row r="548" spans="1:6" x14ac:dyDescent="0.15">
      <c r="A548" s="1">
        <v>204.48</v>
      </c>
      <c r="B548" s="1">
        <v>15.170999999999999</v>
      </c>
      <c r="C548" s="2">
        <f t="shared" si="32"/>
        <v>675.208030643244</v>
      </c>
      <c r="D548" s="2">
        <f t="shared" si="33"/>
        <v>0.15803124999999998</v>
      </c>
      <c r="E548" s="2">
        <f t="shared" si="34"/>
        <v>781.91199973583423</v>
      </c>
      <c r="F548" s="2">
        <f t="shared" si="35"/>
        <v>0.14173331022411967</v>
      </c>
    </row>
    <row r="549" spans="1:6" x14ac:dyDescent="0.15">
      <c r="A549" s="1">
        <v>202.96</v>
      </c>
      <c r="B549" s="1">
        <v>15.472</v>
      </c>
      <c r="C549" s="2">
        <f t="shared" si="32"/>
        <v>670.1888786157707</v>
      </c>
      <c r="D549" s="2">
        <f t="shared" si="33"/>
        <v>0.16116666666666665</v>
      </c>
      <c r="E549" s="2">
        <f t="shared" si="34"/>
        <v>778.20098621934574</v>
      </c>
      <c r="F549" s="2">
        <f t="shared" si="35"/>
        <v>0.14447427072850166</v>
      </c>
    </row>
    <row r="550" spans="1:6" x14ac:dyDescent="0.15">
      <c r="A550" s="1">
        <v>202.74</v>
      </c>
      <c r="B550" s="1">
        <v>15.468</v>
      </c>
      <c r="C550" s="2">
        <f t="shared" si="32"/>
        <v>669.4624224012681</v>
      </c>
      <c r="D550" s="2">
        <f t="shared" si="33"/>
        <v>0.16112499999999999</v>
      </c>
      <c r="E550" s="2">
        <f t="shared" si="34"/>
        <v>777.32955521067242</v>
      </c>
      <c r="F550" s="2">
        <f t="shared" si="35"/>
        <v>0.14444375328144285</v>
      </c>
    </row>
    <row r="551" spans="1:6" x14ac:dyDescent="0.15">
      <c r="A551" s="1">
        <v>201.16</v>
      </c>
      <c r="B551" s="1">
        <v>15.494999999999999</v>
      </c>
      <c r="C551" s="2">
        <f t="shared" si="32"/>
        <v>664.24514595165772</v>
      </c>
      <c r="D551" s="2">
        <f t="shared" si="33"/>
        <v>0.16140625</v>
      </c>
      <c r="E551" s="2">
        <f t="shared" si="34"/>
        <v>771.45846404041743</v>
      </c>
      <c r="F551" s="2">
        <f t="shared" si="35"/>
        <v>0.14472448821872508</v>
      </c>
    </row>
    <row r="552" spans="1:6" x14ac:dyDescent="0.15">
      <c r="A552" s="1">
        <v>200.97</v>
      </c>
      <c r="B552" s="1">
        <v>15.522</v>
      </c>
      <c r="C552" s="2">
        <f t="shared" si="32"/>
        <v>663.61775194822349</v>
      </c>
      <c r="D552" s="2">
        <f t="shared" si="33"/>
        <v>0.16168750000000001</v>
      </c>
      <c r="E552" s="2">
        <f t="shared" si="34"/>
        <v>770.91644721635191</v>
      </c>
      <c r="F552" s="2">
        <f t="shared" si="35"/>
        <v>0.14497125705940606</v>
      </c>
    </row>
    <row r="553" spans="1:6" x14ac:dyDescent="0.15">
      <c r="A553" s="1">
        <v>199.26</v>
      </c>
      <c r="B553" s="1">
        <v>15.387</v>
      </c>
      <c r="C553" s="2">
        <f t="shared" si="32"/>
        <v>657.97120591731618</v>
      </c>
      <c r="D553" s="2">
        <f t="shared" si="33"/>
        <v>0.16028125000000001</v>
      </c>
      <c r="E553" s="2">
        <f t="shared" si="34"/>
        <v>763.43165326575092</v>
      </c>
      <c r="F553" s="2">
        <f t="shared" si="35"/>
        <v>0.14380171378586218</v>
      </c>
    </row>
    <row r="554" spans="1:6" x14ac:dyDescent="0.15">
      <c r="A554" s="1">
        <v>198.74</v>
      </c>
      <c r="B554" s="1">
        <v>15.478999999999999</v>
      </c>
      <c r="C554" s="2">
        <f t="shared" si="32"/>
        <v>656.25412759212793</v>
      </c>
      <c r="D554" s="2">
        <f t="shared" si="33"/>
        <v>0.16123958333333333</v>
      </c>
      <c r="E554" s="2">
        <f t="shared" si="34"/>
        <v>762.06826968586279</v>
      </c>
      <c r="F554" s="2">
        <f t="shared" si="35"/>
        <v>0.1446400068485226</v>
      </c>
    </row>
    <row r="555" spans="1:6" x14ac:dyDescent="0.15">
      <c r="A555" s="1">
        <v>197.17</v>
      </c>
      <c r="B555" s="1">
        <v>15.58</v>
      </c>
      <c r="C555" s="2">
        <f t="shared" si="32"/>
        <v>651.06987187954041</v>
      </c>
      <c r="D555" s="2">
        <f t="shared" si="33"/>
        <v>0.16229166666666667</v>
      </c>
      <c r="E555" s="2">
        <f t="shared" si="34"/>
        <v>756.73308650332422</v>
      </c>
      <c r="F555" s="2">
        <f t="shared" si="35"/>
        <v>0.14558389525804874</v>
      </c>
    </row>
    <row r="556" spans="1:6" x14ac:dyDescent="0.15">
      <c r="A556" s="1">
        <v>196.57999999999998</v>
      </c>
      <c r="B556" s="1">
        <v>15.564</v>
      </c>
      <c r="C556" s="2">
        <f t="shared" si="32"/>
        <v>649.1216483951921</v>
      </c>
      <c r="D556" s="2">
        <f t="shared" si="33"/>
        <v>0.16212499999999999</v>
      </c>
      <c r="E556" s="2">
        <f t="shared" si="34"/>
        <v>754.36049564126267</v>
      </c>
      <c r="F556" s="2">
        <f t="shared" si="35"/>
        <v>0.14545488247474644</v>
      </c>
    </row>
    <row r="557" spans="1:6" x14ac:dyDescent="0.15">
      <c r="A557" s="1">
        <v>195.15</v>
      </c>
      <c r="B557" s="1">
        <v>15.661</v>
      </c>
      <c r="C557" s="2">
        <f t="shared" si="32"/>
        <v>644.3996830009246</v>
      </c>
      <c r="D557" s="2">
        <f t="shared" si="33"/>
        <v>0.16313541666666667</v>
      </c>
      <c r="E557" s="2">
        <f t="shared" si="34"/>
        <v>749.52409378714844</v>
      </c>
      <c r="F557" s="2">
        <f t="shared" si="35"/>
        <v>0.14635884402127131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6"/>
  <sheetViews>
    <sheetView tabSelected="1" workbookViewId="0">
      <selection activeCell="F15" sqref="F15"/>
    </sheetView>
  </sheetViews>
  <sheetFormatPr defaultRowHeight="13.5" x14ac:dyDescent="0.15"/>
  <cols>
    <col min="1" max="1" width="9.25" bestFit="1" customWidth="1"/>
    <col min="2" max="2" width="8.5" bestFit="1" customWidth="1"/>
    <col min="3" max="3" width="13.875" style="2" bestFit="1" customWidth="1"/>
    <col min="4" max="4" width="9.5" style="2" bestFit="1" customWidth="1"/>
    <col min="5" max="5" width="10.25" style="2" bestFit="1" customWidth="1"/>
    <col min="6" max="6" width="13.875" style="2" bestFit="1" customWidth="1"/>
    <col min="7" max="12" width="9" style="2"/>
    <col min="13" max="13" width="11.625" style="2" bestFit="1" customWidth="1"/>
    <col min="14" max="14" width="14.5" style="2" customWidth="1"/>
  </cols>
  <sheetData>
    <row r="1" spans="1:14" x14ac:dyDescent="0.15">
      <c r="A1" t="s">
        <v>18</v>
      </c>
      <c r="B1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6</v>
      </c>
      <c r="H1" s="1">
        <f>MAX(A2:A562)</f>
        <v>293.76</v>
      </c>
      <c r="M1" s="2" t="s">
        <v>24</v>
      </c>
      <c r="N1" s="2" t="s">
        <v>25</v>
      </c>
    </row>
    <row r="2" spans="1:14" x14ac:dyDescent="0.15">
      <c r="A2" s="1">
        <v>-0.15000000000000213</v>
      </c>
      <c r="B2" s="1">
        <v>0</v>
      </c>
      <c r="C2" s="2">
        <f>A2*1000/301.1</f>
        <v>-0.49817336433079418</v>
      </c>
      <c r="D2" s="2">
        <f>B2/96</f>
        <v>0</v>
      </c>
      <c r="E2" s="2">
        <f>C2*(1+D2)</f>
        <v>-0.49817336433079418</v>
      </c>
      <c r="F2" s="2">
        <f>LN(1+D2)-C2/189418</f>
        <v>2.630021245767531E-6</v>
      </c>
      <c r="G2" s="2" t="s">
        <v>9</v>
      </c>
      <c r="H2" s="4">
        <f>MAX(C:C)</f>
        <v>975.62271670541338</v>
      </c>
      <c r="M2" s="2">
        <v>937.94225651776821</v>
      </c>
      <c r="N2" s="2">
        <v>4.8743199753740595E-4</v>
      </c>
    </row>
    <row r="3" spans="1:14" x14ac:dyDescent="0.15">
      <c r="A3" s="1">
        <v>-0.17999999999999972</v>
      </c>
      <c r="B3" s="1">
        <v>0</v>
      </c>
      <c r="C3" s="2">
        <f t="shared" ref="C3:C66" si="0">A3*1000/301.1</f>
        <v>-0.59780803719694353</v>
      </c>
      <c r="D3" s="2">
        <f t="shared" ref="D3:D66" si="1">B3/96</f>
        <v>0</v>
      </c>
      <c r="E3" s="2">
        <f t="shared" ref="E3:E66" si="2">C3*(1+D3)</f>
        <v>-0.59780803719694353</v>
      </c>
      <c r="F3" s="2">
        <f t="shared" ref="F3:F66" si="3">LN(1+D3)-C3/189418</f>
        <v>3.1560254949209873E-6</v>
      </c>
      <c r="G3" s="2" t="s">
        <v>48</v>
      </c>
      <c r="H3" s="3">
        <f>MATCH(H2,C:C,0)</f>
        <v>342</v>
      </c>
      <c r="M3" s="2">
        <v>935.4493824726004</v>
      </c>
      <c r="N3" s="2">
        <v>9.793281532901434E-4</v>
      </c>
    </row>
    <row r="4" spans="1:14" x14ac:dyDescent="0.15">
      <c r="A4" s="1">
        <v>-0.17000000000000171</v>
      </c>
      <c r="B4" s="1">
        <v>0</v>
      </c>
      <c r="C4" s="2">
        <f t="shared" si="0"/>
        <v>-0.56459647957489767</v>
      </c>
      <c r="D4" s="2">
        <f t="shared" si="1"/>
        <v>0</v>
      </c>
      <c r="E4" s="2">
        <f t="shared" si="2"/>
        <v>-0.56459647957489767</v>
      </c>
      <c r="F4" s="2">
        <f t="shared" si="3"/>
        <v>2.9806907452031891E-6</v>
      </c>
      <c r="G4" s="2" t="s">
        <v>49</v>
      </c>
      <c r="H4" s="2">
        <f>INDEX(D2:D2000,H3)</f>
        <v>6.7114583333333325E-2</v>
      </c>
      <c r="M4" s="2">
        <v>933.54406412598246</v>
      </c>
      <c r="N4" s="2">
        <v>1.3118693691916688E-3</v>
      </c>
    </row>
    <row r="5" spans="1:14" x14ac:dyDescent="0.15">
      <c r="A5" s="1">
        <v>-0.20000000000000284</v>
      </c>
      <c r="B5" s="1">
        <v>0</v>
      </c>
      <c r="C5" s="2">
        <f t="shared" si="0"/>
        <v>-0.6642311524410589</v>
      </c>
      <c r="D5" s="2">
        <f t="shared" si="1"/>
        <v>0</v>
      </c>
      <c r="E5" s="2">
        <f t="shared" si="2"/>
        <v>-0.6642311524410589</v>
      </c>
      <c r="F5" s="2">
        <f t="shared" si="3"/>
        <v>3.5066949943567081E-6</v>
      </c>
      <c r="M5" s="2">
        <v>938.8647815648178</v>
      </c>
      <c r="N5" s="2">
        <v>2.043096997225732E-3</v>
      </c>
    </row>
    <row r="6" spans="1:14" x14ac:dyDescent="0.15">
      <c r="A6" s="1">
        <v>-0.17999999999999972</v>
      </c>
      <c r="B6" s="1">
        <v>0</v>
      </c>
      <c r="C6" s="2">
        <f t="shared" si="0"/>
        <v>-0.59780803719694353</v>
      </c>
      <c r="D6" s="2">
        <f t="shared" si="1"/>
        <v>0</v>
      </c>
      <c r="E6" s="2">
        <f t="shared" si="2"/>
        <v>-0.59780803719694353</v>
      </c>
      <c r="F6" s="2">
        <f t="shared" si="3"/>
        <v>3.1560254949209873E-6</v>
      </c>
      <c r="M6" s="2">
        <v>933.29002546219419</v>
      </c>
      <c r="N6" s="2">
        <v>2.1554800569161502E-3</v>
      </c>
    </row>
    <row r="7" spans="1:14" x14ac:dyDescent="0.15">
      <c r="A7" s="1">
        <v>-0.16000000000000014</v>
      </c>
      <c r="B7" s="1">
        <v>-8.0000000000000002E-3</v>
      </c>
      <c r="C7" s="2">
        <f t="shared" si="0"/>
        <v>-0.53138492195284004</v>
      </c>
      <c r="D7" s="2">
        <f t="shared" si="1"/>
        <v>-8.3333333333333331E-5</v>
      </c>
      <c r="E7" s="2">
        <f t="shared" si="2"/>
        <v>-0.53134063987601066</v>
      </c>
      <c r="F7" s="2">
        <f t="shared" si="3"/>
        <v>-8.0531449752974343E-5</v>
      </c>
      <c r="M7" s="2">
        <v>936.86347974094986</v>
      </c>
      <c r="N7" s="2">
        <v>2.0951690164286467E-3</v>
      </c>
    </row>
    <row r="8" spans="1:14" x14ac:dyDescent="0.15">
      <c r="A8" s="1">
        <v>1.5299999999999976</v>
      </c>
      <c r="B8" s="1">
        <v>-4.0000000000000001E-3</v>
      </c>
      <c r="C8" s="2">
        <f t="shared" si="0"/>
        <v>5.0813683161740197</v>
      </c>
      <c r="D8" s="2">
        <f t="shared" si="1"/>
        <v>-4.1666666666666665E-5</v>
      </c>
      <c r="E8" s="2">
        <f t="shared" si="2"/>
        <v>5.0811565924941791</v>
      </c>
      <c r="F8" s="2">
        <f t="shared" si="3"/>
        <v>-6.8493751453214944E-5</v>
      </c>
      <c r="M8" s="2">
        <v>934.78008967120547</v>
      </c>
      <c r="N8" s="2">
        <v>3.0307852648649679E-3</v>
      </c>
    </row>
    <row r="9" spans="1:14" x14ac:dyDescent="0.15">
      <c r="A9" s="1">
        <v>2.6499999999999986</v>
      </c>
      <c r="B9" s="1">
        <v>-4.0000000000000001E-3</v>
      </c>
      <c r="C9" s="2">
        <f t="shared" si="0"/>
        <v>8.8010627698439006</v>
      </c>
      <c r="D9" s="2">
        <f t="shared" si="1"/>
        <v>-4.1666666666666665E-5</v>
      </c>
      <c r="E9" s="2">
        <f t="shared" si="2"/>
        <v>8.8006960588951575</v>
      </c>
      <c r="F9" s="2">
        <f t="shared" si="3"/>
        <v>-8.813124342161224E-5</v>
      </c>
      <c r="M9" s="2">
        <v>939.08133095317157</v>
      </c>
      <c r="N9" s="2">
        <v>3.527384743644741E-3</v>
      </c>
    </row>
    <row r="10" spans="1:14" x14ac:dyDescent="0.15">
      <c r="A10" s="1">
        <v>3.6099999999999994</v>
      </c>
      <c r="B10" s="1">
        <v>4.0000000000000001E-3</v>
      </c>
      <c r="C10" s="2">
        <f t="shared" si="0"/>
        <v>11.989372301560941</v>
      </c>
      <c r="D10" s="2">
        <f t="shared" si="1"/>
        <v>4.1666666666666665E-5</v>
      </c>
      <c r="E10" s="2">
        <f t="shared" si="2"/>
        <v>11.989871858740173</v>
      </c>
      <c r="F10" s="2">
        <f t="shared" si="3"/>
        <v>-2.1630046012863741E-5</v>
      </c>
      <c r="M10" s="2">
        <v>936.87599565482117</v>
      </c>
      <c r="N10" s="2">
        <v>3.5804476569255561E-3</v>
      </c>
    </row>
    <row r="11" spans="1:14" x14ac:dyDescent="0.15">
      <c r="A11" s="1">
        <v>4.3099999999999987</v>
      </c>
      <c r="B11" s="1">
        <v>0</v>
      </c>
      <c r="C11" s="2">
        <f t="shared" si="0"/>
        <v>14.314181335104612</v>
      </c>
      <c r="D11" s="2">
        <f t="shared" si="1"/>
        <v>0</v>
      </c>
      <c r="E11" s="2">
        <f t="shared" si="2"/>
        <v>14.314181335104612</v>
      </c>
      <c r="F11" s="2">
        <f t="shared" si="3"/>
        <v>-7.5569277128385962E-5</v>
      </c>
      <c r="M11" s="2">
        <v>938.28768819882657</v>
      </c>
      <c r="N11" s="2">
        <v>4.0088971803978659E-3</v>
      </c>
    </row>
    <row r="12" spans="1:14" x14ac:dyDescent="0.15">
      <c r="A12" s="1">
        <v>5.1999999999999993</v>
      </c>
      <c r="B12" s="1">
        <v>4.0000000000000001E-3</v>
      </c>
      <c r="C12" s="2">
        <f t="shared" si="0"/>
        <v>17.270009963467281</v>
      </c>
      <c r="D12" s="2">
        <f t="shared" si="1"/>
        <v>4.1666666666666665E-5</v>
      </c>
      <c r="E12" s="2">
        <f t="shared" si="2"/>
        <v>17.270729547215758</v>
      </c>
      <c r="F12" s="2">
        <f t="shared" si="3"/>
        <v>-4.9508271217999158E-5</v>
      </c>
      <c r="M12" s="2">
        <v>942.63741281966122</v>
      </c>
      <c r="N12" s="2">
        <v>4.1936179411866236E-3</v>
      </c>
    </row>
    <row r="13" spans="1:14" x14ac:dyDescent="0.15">
      <c r="A13" s="1">
        <v>5.6599999999999984</v>
      </c>
      <c r="B13" s="1">
        <v>4.0000000000000001E-3</v>
      </c>
      <c r="C13" s="2">
        <f t="shared" si="0"/>
        <v>18.797741614081694</v>
      </c>
      <c r="D13" s="2">
        <f t="shared" si="1"/>
        <v>4.1666666666666665E-5</v>
      </c>
      <c r="E13" s="2">
        <f t="shared" si="2"/>
        <v>18.798524853315616</v>
      </c>
      <c r="F13" s="2">
        <f t="shared" si="3"/>
        <v>-5.757366970501946E-5</v>
      </c>
      <c r="M13" s="2">
        <v>941.35816589173021</v>
      </c>
      <c r="N13" s="2">
        <v>4.8743201600520277E-3</v>
      </c>
    </row>
    <row r="14" spans="1:14" x14ac:dyDescent="0.15">
      <c r="A14" s="1">
        <v>5.7999999999999989</v>
      </c>
      <c r="B14" s="1">
        <v>-4.0000000000000001E-3</v>
      </c>
      <c r="C14" s="2">
        <f t="shared" si="0"/>
        <v>19.26270342079043</v>
      </c>
      <c r="D14" s="2">
        <f t="shared" si="1"/>
        <v>-4.1666666666666665E-5</v>
      </c>
      <c r="E14" s="2">
        <f t="shared" si="2"/>
        <v>19.261900808147896</v>
      </c>
      <c r="F14" s="2">
        <f t="shared" si="3"/>
        <v>-1.4336168958272962E-4</v>
      </c>
      <c r="M14" s="2">
        <v>942.69920845787658</v>
      </c>
      <c r="N14" s="2">
        <v>5.1886026087715822E-3</v>
      </c>
    </row>
    <row r="15" spans="1:14" x14ac:dyDescent="0.15">
      <c r="A15" s="1">
        <v>5.9999999999999982</v>
      </c>
      <c r="B15" s="1">
        <v>-4.0000000000000001E-3</v>
      </c>
      <c r="C15" s="2">
        <f t="shared" si="0"/>
        <v>19.926934573231478</v>
      </c>
      <c r="D15" s="2">
        <f t="shared" si="1"/>
        <v>-4.1666666666666665E-5</v>
      </c>
      <c r="E15" s="2">
        <f t="shared" si="2"/>
        <v>19.926104284290926</v>
      </c>
      <c r="F15" s="2">
        <f t="shared" si="3"/>
        <v>-1.4686838457708624E-4</v>
      </c>
      <c r="M15" s="2">
        <v>943.76122619838361</v>
      </c>
      <c r="N15" s="2">
        <v>5.7424810810549958E-3</v>
      </c>
    </row>
    <row r="16" spans="1:14" x14ac:dyDescent="0.15">
      <c r="A16" s="1">
        <v>6.509999999999998</v>
      </c>
      <c r="B16" s="1">
        <v>0</v>
      </c>
      <c r="C16" s="2">
        <f t="shared" si="0"/>
        <v>21.620724011956153</v>
      </c>
      <c r="D16" s="2">
        <f t="shared" si="1"/>
        <v>0</v>
      </c>
      <c r="E16" s="2">
        <f t="shared" si="2"/>
        <v>21.620724011956153</v>
      </c>
      <c r="F16" s="2">
        <f t="shared" si="3"/>
        <v>-1.1414292206630918E-4</v>
      </c>
      <c r="M16" s="2">
        <v>948.02502387080699</v>
      </c>
      <c r="N16" s="2">
        <v>6.0412293727951484E-3</v>
      </c>
    </row>
    <row r="17" spans="1:14" x14ac:dyDescent="0.15">
      <c r="A17" s="1">
        <v>7.2899999999999991</v>
      </c>
      <c r="B17" s="1">
        <v>0</v>
      </c>
      <c r="C17" s="2">
        <f t="shared" si="0"/>
        <v>24.21122550647625</v>
      </c>
      <c r="D17" s="2">
        <f t="shared" si="1"/>
        <v>0</v>
      </c>
      <c r="E17" s="2">
        <f t="shared" si="2"/>
        <v>24.21122550647625</v>
      </c>
      <c r="F17" s="2">
        <f t="shared" si="3"/>
        <v>-1.2781903254430017E-4</v>
      </c>
      <c r="M17" s="2">
        <v>945.27653326691018</v>
      </c>
      <c r="N17" s="2">
        <v>6.4178931444145498E-3</v>
      </c>
    </row>
    <row r="18" spans="1:14" x14ac:dyDescent="0.15">
      <c r="A18" s="1">
        <v>7.9999999999999982</v>
      </c>
      <c r="B18" s="1">
        <v>4.0000000000000001E-3</v>
      </c>
      <c r="C18" s="2">
        <f t="shared" si="0"/>
        <v>26.569246097641972</v>
      </c>
      <c r="D18" s="2">
        <f t="shared" si="1"/>
        <v>4.1666666666666665E-5</v>
      </c>
      <c r="E18" s="2">
        <f t="shared" si="2"/>
        <v>26.57035314956271</v>
      </c>
      <c r="F18" s="2">
        <f t="shared" si="3"/>
        <v>-9.8602001138992345E-5</v>
      </c>
      <c r="M18" s="2">
        <v>948.4625968670432</v>
      </c>
      <c r="N18" s="2">
        <v>6.6806756723296733E-3</v>
      </c>
    </row>
    <row r="19" spans="1:14" x14ac:dyDescent="0.15">
      <c r="A19" s="1">
        <v>8.4299999999999979</v>
      </c>
      <c r="B19" s="1">
        <v>0</v>
      </c>
      <c r="C19" s="2">
        <f t="shared" si="0"/>
        <v>27.997343075390226</v>
      </c>
      <c r="D19" s="2">
        <f t="shared" si="1"/>
        <v>0</v>
      </c>
      <c r="E19" s="2">
        <f t="shared" si="2"/>
        <v>27.997343075390226</v>
      </c>
      <c r="F19" s="2">
        <f t="shared" si="3"/>
        <v>-1.4780719401213309E-4</v>
      </c>
      <c r="M19" s="2">
        <v>944.90622924277648</v>
      </c>
      <c r="N19" s="2">
        <v>7.133713034262296E-3</v>
      </c>
    </row>
    <row r="20" spans="1:14" x14ac:dyDescent="0.15">
      <c r="A20" s="1">
        <v>8.9499999999999993</v>
      </c>
      <c r="B20" s="1">
        <v>4.0000000000000001E-3</v>
      </c>
      <c r="C20" s="2">
        <f t="shared" si="0"/>
        <v>29.724344071736962</v>
      </c>
      <c r="D20" s="2">
        <f t="shared" si="1"/>
        <v>4.1666666666666665E-5</v>
      </c>
      <c r="E20" s="2">
        <f t="shared" si="2"/>
        <v>29.725582586073287</v>
      </c>
      <c r="F20" s="2">
        <f t="shared" si="3"/>
        <v>-1.1525880236218651E-4</v>
      </c>
      <c r="M20" s="2">
        <v>947.03949684490203</v>
      </c>
      <c r="N20" s="2">
        <v>7.5672192516705612E-3</v>
      </c>
    </row>
    <row r="21" spans="1:14" x14ac:dyDescent="0.15">
      <c r="A21" s="1">
        <v>9.5999999999999979</v>
      </c>
      <c r="B21" s="1">
        <v>0</v>
      </c>
      <c r="C21" s="2">
        <f t="shared" si="0"/>
        <v>31.883095317170365</v>
      </c>
      <c r="D21" s="2">
        <f t="shared" si="1"/>
        <v>0</v>
      </c>
      <c r="E21" s="2">
        <f t="shared" si="2"/>
        <v>31.883095317170365</v>
      </c>
      <c r="F21" s="2">
        <f t="shared" si="3"/>
        <v>-1.6832135972911954E-4</v>
      </c>
      <c r="M21" s="2">
        <v>950.47004940219176</v>
      </c>
      <c r="N21" s="2">
        <v>7.8697660748663946E-3</v>
      </c>
    </row>
    <row r="22" spans="1:14" x14ac:dyDescent="0.15">
      <c r="A22" s="1">
        <v>9.5499999999999989</v>
      </c>
      <c r="B22" s="1">
        <v>0</v>
      </c>
      <c r="C22" s="2">
        <f t="shared" si="0"/>
        <v>31.717037529060104</v>
      </c>
      <c r="D22" s="2">
        <f t="shared" si="1"/>
        <v>0</v>
      </c>
      <c r="E22" s="2">
        <f t="shared" si="2"/>
        <v>31.717037529060104</v>
      </c>
      <c r="F22" s="2">
        <f t="shared" si="3"/>
        <v>-1.6744468598053037E-4</v>
      </c>
      <c r="M22" s="2">
        <v>947.5434559393334</v>
      </c>
      <c r="N22" s="2">
        <v>8.2776622456497417E-3</v>
      </c>
    </row>
    <row r="23" spans="1:14" x14ac:dyDescent="0.15">
      <c r="A23" s="1">
        <v>10.219999999999999</v>
      </c>
      <c r="B23" s="1">
        <v>-4.0000000000000001E-3</v>
      </c>
      <c r="C23" s="2">
        <f t="shared" si="0"/>
        <v>33.942211889737621</v>
      </c>
      <c r="D23" s="2">
        <f t="shared" si="1"/>
        <v>-4.1666666666666665E-5</v>
      </c>
      <c r="E23" s="2">
        <f t="shared" si="2"/>
        <v>33.940797630908882</v>
      </c>
      <c r="F23" s="2">
        <f t="shared" si="3"/>
        <v>-2.2085964895801174E-4</v>
      </c>
      <c r="M23" s="2">
        <v>950.21807539023564</v>
      </c>
      <c r="N23" s="2">
        <v>8.7078538061991576E-3</v>
      </c>
    </row>
    <row r="24" spans="1:14" x14ac:dyDescent="0.15">
      <c r="A24" s="1">
        <v>11.089999999999998</v>
      </c>
      <c r="B24" s="1">
        <v>4.0000000000000001E-3</v>
      </c>
      <c r="C24" s="2">
        <f t="shared" si="0"/>
        <v>36.831617402856182</v>
      </c>
      <c r="D24" s="2">
        <f t="shared" si="1"/>
        <v>4.1666666666666665E-5</v>
      </c>
      <c r="E24" s="2">
        <f t="shared" si="2"/>
        <v>36.833152053581301</v>
      </c>
      <c r="F24" s="2">
        <f t="shared" si="3"/>
        <v>-1.5278043880180268E-4</v>
      </c>
      <c r="M24" s="2">
        <v>949.16916722019255</v>
      </c>
      <c r="N24" s="2">
        <v>9.0643444443487178E-3</v>
      </c>
    </row>
    <row r="25" spans="1:14" x14ac:dyDescent="0.15">
      <c r="A25" s="1">
        <v>12.139999999999999</v>
      </c>
      <c r="B25" s="1">
        <v>4.0000000000000001E-3</v>
      </c>
      <c r="C25" s="2">
        <f t="shared" si="0"/>
        <v>40.318830953171698</v>
      </c>
      <c r="D25" s="2">
        <f t="shared" si="1"/>
        <v>4.1666666666666665E-5</v>
      </c>
      <c r="E25" s="2">
        <f t="shared" si="2"/>
        <v>40.320510904461415</v>
      </c>
      <c r="F25" s="2">
        <f t="shared" si="3"/>
        <v>-1.7119058752217519E-4</v>
      </c>
      <c r="M25" s="2">
        <v>950.55486030388568</v>
      </c>
      <c r="N25" s="2">
        <v>9.4183571641055872E-3</v>
      </c>
    </row>
    <row r="26" spans="1:14" x14ac:dyDescent="0.15">
      <c r="A26" s="1">
        <v>12.799999999999999</v>
      </c>
      <c r="B26" s="1">
        <v>0</v>
      </c>
      <c r="C26" s="2">
        <f t="shared" si="0"/>
        <v>42.510793756227159</v>
      </c>
      <c r="D26" s="2">
        <f t="shared" si="1"/>
        <v>0</v>
      </c>
      <c r="E26" s="2">
        <f t="shared" si="2"/>
        <v>42.510793756227159</v>
      </c>
      <c r="F26" s="2">
        <f t="shared" si="3"/>
        <v>-2.2442847963882609E-4</v>
      </c>
      <c r="M26" s="2">
        <v>947.9305048156757</v>
      </c>
      <c r="N26" s="2">
        <v>9.7931055625678966E-3</v>
      </c>
    </row>
    <row r="27" spans="1:14" x14ac:dyDescent="0.15">
      <c r="A27" s="1">
        <v>13.189999999999998</v>
      </c>
      <c r="B27" s="1">
        <v>4.0000000000000001E-3</v>
      </c>
      <c r="C27" s="2">
        <f t="shared" si="0"/>
        <v>43.806044503487207</v>
      </c>
      <c r="D27" s="2">
        <f t="shared" si="1"/>
        <v>4.1666666666666665E-5</v>
      </c>
      <c r="E27" s="2">
        <f t="shared" si="2"/>
        <v>43.807869755341521</v>
      </c>
      <c r="F27" s="2">
        <f t="shared" si="3"/>
        <v>-1.8960073624254764E-4</v>
      </c>
      <c r="M27" s="2">
        <v>950.55930477139373</v>
      </c>
      <c r="N27" s="2">
        <v>1.0171329712403813E-2</v>
      </c>
    </row>
    <row r="28" spans="1:14" x14ac:dyDescent="0.15">
      <c r="A28" s="1">
        <v>13.649999999999999</v>
      </c>
      <c r="B28" s="1">
        <v>4.0000000000000001E-3</v>
      </c>
      <c r="C28" s="2">
        <f t="shared" si="0"/>
        <v>45.333776154101621</v>
      </c>
      <c r="D28" s="2">
        <f t="shared" si="1"/>
        <v>4.1666666666666665E-5</v>
      </c>
      <c r="E28" s="2">
        <f t="shared" si="2"/>
        <v>45.335665061441375</v>
      </c>
      <c r="F28" s="2">
        <f t="shared" si="3"/>
        <v>-1.9766613472956796E-4</v>
      </c>
      <c r="M28" s="2">
        <v>951.76076400420664</v>
      </c>
      <c r="N28" s="2">
        <v>1.0330047408271479E-2</v>
      </c>
    </row>
    <row r="29" spans="1:14" x14ac:dyDescent="0.15">
      <c r="A29" s="1">
        <v>14.489999999999998</v>
      </c>
      <c r="B29" s="1">
        <v>4.0000000000000001E-3</v>
      </c>
      <c r="C29" s="2">
        <f t="shared" si="0"/>
        <v>48.123546994354022</v>
      </c>
      <c r="D29" s="2">
        <f t="shared" si="1"/>
        <v>4.1666666666666665E-5</v>
      </c>
      <c r="E29" s="2">
        <f t="shared" si="2"/>
        <v>48.125552142145459</v>
      </c>
      <c r="F29" s="2">
        <f t="shared" si="3"/>
        <v>-2.1239425370586586E-4</v>
      </c>
      <c r="M29" s="2">
        <v>950.16986051145784</v>
      </c>
      <c r="N29" s="2">
        <v>1.0688777325146524E-2</v>
      </c>
    </row>
    <row r="30" spans="1:14" x14ac:dyDescent="0.15">
      <c r="A30" s="1">
        <v>15.139999999999999</v>
      </c>
      <c r="B30" s="1">
        <v>8.0000000000000002E-3</v>
      </c>
      <c r="C30" s="2">
        <f t="shared" si="0"/>
        <v>50.282298239787437</v>
      </c>
      <c r="D30" s="2">
        <f t="shared" si="1"/>
        <v>8.3333333333333331E-5</v>
      </c>
      <c r="E30" s="2">
        <f t="shared" si="2"/>
        <v>50.286488431307426</v>
      </c>
      <c r="F30" s="2">
        <f t="shared" si="3"/>
        <v>-1.8212694976869686E-4</v>
      </c>
      <c r="M30" s="2">
        <v>955.20170313018923</v>
      </c>
      <c r="N30" s="2">
        <v>1.1023271577859199E-2</v>
      </c>
    </row>
    <row r="31" spans="1:14" x14ac:dyDescent="0.15">
      <c r="A31" s="1">
        <v>15.61</v>
      </c>
      <c r="B31" s="1">
        <v>1.9E-2</v>
      </c>
      <c r="C31" s="2">
        <f t="shared" si="0"/>
        <v>51.84324144802391</v>
      </c>
      <c r="D31" s="2">
        <f t="shared" si="1"/>
        <v>1.9791666666666666E-4</v>
      </c>
      <c r="E31" s="2">
        <f t="shared" si="2"/>
        <v>51.853502089560493</v>
      </c>
      <c r="F31" s="2">
        <f t="shared" si="3"/>
        <v>-7.5800460562619048E-5</v>
      </c>
      <c r="M31" s="2">
        <v>951.8984743440717</v>
      </c>
      <c r="N31" s="2">
        <v>1.1400944775300249E-2</v>
      </c>
    </row>
    <row r="32" spans="1:14" x14ac:dyDescent="0.15">
      <c r="A32" s="1">
        <v>16.59</v>
      </c>
      <c r="B32" s="1">
        <v>1.2E-2</v>
      </c>
      <c r="C32" s="2">
        <f t="shared" si="0"/>
        <v>55.097974094985048</v>
      </c>
      <c r="D32" s="2">
        <f t="shared" si="1"/>
        <v>1.25E-4</v>
      </c>
      <c r="E32" s="2">
        <f t="shared" si="2"/>
        <v>55.104861341746918</v>
      </c>
      <c r="F32" s="2">
        <f t="shared" si="3"/>
        <v>-1.6588816163097338E-4</v>
      </c>
      <c r="M32" s="2">
        <v>955.02610705192058</v>
      </c>
      <c r="N32" s="2">
        <v>1.194067168735974E-2</v>
      </c>
    </row>
    <row r="33" spans="1:14" x14ac:dyDescent="0.15">
      <c r="A33" s="1">
        <v>17.14</v>
      </c>
      <c r="B33" s="1">
        <v>1.4999999999999999E-2</v>
      </c>
      <c r="C33" s="2">
        <f t="shared" si="0"/>
        <v>56.924609764197939</v>
      </c>
      <c r="D33" s="2">
        <f t="shared" si="1"/>
        <v>1.5625E-4</v>
      </c>
      <c r="E33" s="2">
        <f t="shared" si="2"/>
        <v>56.933504234473602</v>
      </c>
      <c r="F33" s="2">
        <f t="shared" si="3"/>
        <v>-1.4428596677611892E-4</v>
      </c>
      <c r="M33" s="2">
        <v>954.76108850880098</v>
      </c>
      <c r="N33" s="2">
        <v>1.2374255085994282E-2</v>
      </c>
    </row>
    <row r="34" spans="1:14" x14ac:dyDescent="0.15">
      <c r="A34" s="1">
        <v>17.68</v>
      </c>
      <c r="B34" s="1">
        <v>2.3E-2</v>
      </c>
      <c r="C34" s="2">
        <f t="shared" si="0"/>
        <v>58.71803387578877</v>
      </c>
      <c r="D34" s="2">
        <f t="shared" si="1"/>
        <v>2.3958333333333332E-4</v>
      </c>
      <c r="E34" s="2">
        <f t="shared" si="2"/>
        <v>58.732101738071506</v>
      </c>
      <c r="F34" s="2">
        <f t="shared" si="3"/>
        <v>-7.043719967142294E-5</v>
      </c>
      <c r="M34" s="2">
        <v>953.63914431805597</v>
      </c>
      <c r="N34" s="2">
        <v>1.265782405028139E-2</v>
      </c>
    </row>
    <row r="35" spans="1:14" x14ac:dyDescent="0.15">
      <c r="A35" s="1">
        <v>18.16</v>
      </c>
      <c r="B35" s="1">
        <v>1.9E-2</v>
      </c>
      <c r="C35" s="2">
        <f t="shared" si="0"/>
        <v>60.312188641647289</v>
      </c>
      <c r="D35" s="2">
        <f t="shared" si="1"/>
        <v>1.9791666666666666E-4</v>
      </c>
      <c r="E35" s="2">
        <f t="shared" si="2"/>
        <v>60.324125428982612</v>
      </c>
      <c r="F35" s="2">
        <f t="shared" si="3"/>
        <v>-1.2051082174066642E-4</v>
      </c>
      <c r="M35" s="2">
        <v>956.13418437949736</v>
      </c>
      <c r="N35" s="2">
        <v>1.2922555831417149E-2</v>
      </c>
    </row>
    <row r="36" spans="1:14" x14ac:dyDescent="0.15">
      <c r="A36" s="1">
        <v>18.47</v>
      </c>
      <c r="B36" s="1">
        <v>1.9E-2</v>
      </c>
      <c r="C36" s="2">
        <f t="shared" si="0"/>
        <v>61.341746927930913</v>
      </c>
      <c r="D36" s="2">
        <f t="shared" si="1"/>
        <v>1.9791666666666666E-4</v>
      </c>
      <c r="E36" s="2">
        <f t="shared" si="2"/>
        <v>61.353887482010393</v>
      </c>
      <c r="F36" s="2">
        <f t="shared" si="3"/>
        <v>-1.2594619898191923E-4</v>
      </c>
      <c r="M36" s="2">
        <v>957.20374944647403</v>
      </c>
      <c r="N36" s="2">
        <v>1.347212929857915E-2</v>
      </c>
    </row>
    <row r="37" spans="1:14" x14ac:dyDescent="0.15">
      <c r="A37" s="1">
        <v>18.68</v>
      </c>
      <c r="B37" s="1">
        <v>1.9E-2</v>
      </c>
      <c r="C37" s="2">
        <f t="shared" si="0"/>
        <v>62.039189637994021</v>
      </c>
      <c r="D37" s="2">
        <f t="shared" si="1"/>
        <v>1.9791666666666666E-4</v>
      </c>
      <c r="E37" s="2">
        <f t="shared" si="2"/>
        <v>62.051468227609867</v>
      </c>
      <c r="F37" s="2">
        <f t="shared" si="3"/>
        <v>-1.2962822872599375E-4</v>
      </c>
      <c r="M37" s="2">
        <v>957.10030236355567</v>
      </c>
      <c r="N37" s="2">
        <v>1.3719286438796352E-2</v>
      </c>
    </row>
    <row r="38" spans="1:14" x14ac:dyDescent="0.15">
      <c r="A38" s="1">
        <v>19</v>
      </c>
      <c r="B38" s="1">
        <v>2.7E-2</v>
      </c>
      <c r="C38" s="2">
        <f t="shared" si="0"/>
        <v>63.101959481899698</v>
      </c>
      <c r="D38" s="2">
        <f t="shared" si="1"/>
        <v>2.8124999999999998E-4</v>
      </c>
      <c r="E38" s="2">
        <f t="shared" si="2"/>
        <v>63.119706908003984</v>
      </c>
      <c r="F38" s="2">
        <f t="shared" si="3"/>
        <v>-5.1925567830914262E-5</v>
      </c>
      <c r="M38" s="2">
        <v>959.36779309199596</v>
      </c>
      <c r="N38" s="2">
        <v>1.4097900575472621E-2</v>
      </c>
    </row>
    <row r="39" spans="1:14" x14ac:dyDescent="0.15">
      <c r="A39" s="1">
        <v>19.13</v>
      </c>
      <c r="B39" s="1">
        <v>2.3E-2</v>
      </c>
      <c r="C39" s="2">
        <f t="shared" si="0"/>
        <v>63.533709730986381</v>
      </c>
      <c r="D39" s="2">
        <f t="shared" si="1"/>
        <v>2.3958333333333332E-4</v>
      </c>
      <c r="E39" s="2">
        <f t="shared" si="2"/>
        <v>63.548931348942759</v>
      </c>
      <c r="F39" s="2">
        <f t="shared" si="3"/>
        <v>-9.5860738380508693E-5</v>
      </c>
      <c r="M39" s="2">
        <v>956.9732968698105</v>
      </c>
      <c r="N39" s="2">
        <v>1.4510775999415942E-2</v>
      </c>
    </row>
    <row r="40" spans="1:14" x14ac:dyDescent="0.15">
      <c r="A40" s="1">
        <v>19.04</v>
      </c>
      <c r="B40" s="1">
        <v>1.4999999999999999E-2</v>
      </c>
      <c r="C40" s="2">
        <f t="shared" si="0"/>
        <v>63.234805712387903</v>
      </c>
      <c r="D40" s="2">
        <f t="shared" si="1"/>
        <v>1.5625E-4</v>
      </c>
      <c r="E40" s="2">
        <f t="shared" si="2"/>
        <v>63.244686150780467</v>
      </c>
      <c r="F40" s="2">
        <f t="shared" si="3"/>
        <v>-1.7759956922250715E-4</v>
      </c>
      <c r="M40" s="2">
        <v>957.95386430311078</v>
      </c>
      <c r="N40" s="2">
        <v>1.4823910863717985E-2</v>
      </c>
    </row>
    <row r="41" spans="1:14" x14ac:dyDescent="0.15">
      <c r="A41" s="1">
        <v>19.079999999999998</v>
      </c>
      <c r="B41" s="1">
        <v>2.7E-2</v>
      </c>
      <c r="C41" s="2">
        <f t="shared" si="0"/>
        <v>63.367651942876115</v>
      </c>
      <c r="D41" s="2">
        <f t="shared" si="1"/>
        <v>2.8124999999999998E-4</v>
      </c>
      <c r="E41" s="2">
        <f t="shared" si="2"/>
        <v>63.385474094985049</v>
      </c>
      <c r="F41" s="2">
        <f t="shared" si="3"/>
        <v>-5.3328245828656912E-5</v>
      </c>
      <c r="M41" s="2">
        <v>960.92966899147564</v>
      </c>
      <c r="N41" s="2">
        <v>1.5157403797417155E-2</v>
      </c>
    </row>
    <row r="42" spans="1:14" x14ac:dyDescent="0.15">
      <c r="A42" s="1">
        <v>19.079999999999998</v>
      </c>
      <c r="B42" s="1">
        <v>2.7E-2</v>
      </c>
      <c r="C42" s="2">
        <f t="shared" si="0"/>
        <v>63.367651942876115</v>
      </c>
      <c r="D42" s="2">
        <f t="shared" si="1"/>
        <v>2.8124999999999998E-4</v>
      </c>
      <c r="E42" s="2">
        <f t="shared" si="2"/>
        <v>63.385474094985049</v>
      </c>
      <c r="F42" s="2">
        <f t="shared" si="3"/>
        <v>-5.3328245828656912E-5</v>
      </c>
      <c r="M42" s="2">
        <v>959.5886177764861</v>
      </c>
      <c r="N42" s="2">
        <v>1.5605415402223835E-2</v>
      </c>
    </row>
    <row r="43" spans="1:14" x14ac:dyDescent="0.15">
      <c r="A43" s="1">
        <v>19.079999999999998</v>
      </c>
      <c r="B43" s="1">
        <v>2.7E-2</v>
      </c>
      <c r="C43" s="2">
        <f t="shared" si="0"/>
        <v>63.367651942876115</v>
      </c>
      <c r="D43" s="2">
        <f t="shared" si="1"/>
        <v>2.8124999999999998E-4</v>
      </c>
      <c r="E43" s="2">
        <f t="shared" si="2"/>
        <v>63.385474094985049</v>
      </c>
      <c r="F43" s="2">
        <f t="shared" si="3"/>
        <v>-5.3328245828656912E-5</v>
      </c>
      <c r="M43" s="2">
        <v>964.50531627089549</v>
      </c>
      <c r="N43" s="2">
        <v>1.5969620266985028E-2</v>
      </c>
    </row>
    <row r="44" spans="1:14" x14ac:dyDescent="0.15">
      <c r="A44" s="1">
        <v>19.11</v>
      </c>
      <c r="B44" s="1">
        <v>2.3E-2</v>
      </c>
      <c r="C44" s="2">
        <f t="shared" si="0"/>
        <v>63.467286615742275</v>
      </c>
      <c r="D44" s="2">
        <f t="shared" si="1"/>
        <v>2.3958333333333332E-4</v>
      </c>
      <c r="E44" s="2">
        <f t="shared" si="2"/>
        <v>63.482492319827294</v>
      </c>
      <c r="F44" s="2">
        <f t="shared" si="3"/>
        <v>-9.5510068881073058E-5</v>
      </c>
      <c r="M44" s="2">
        <v>960.26428096977747</v>
      </c>
      <c r="N44" s="2">
        <v>1.630928518477651E-2</v>
      </c>
    </row>
    <row r="45" spans="1:14" x14ac:dyDescent="0.15">
      <c r="A45" s="1">
        <v>19.13</v>
      </c>
      <c r="B45" s="1">
        <v>2.3E-2</v>
      </c>
      <c r="C45" s="2">
        <f t="shared" si="0"/>
        <v>63.533709730986381</v>
      </c>
      <c r="D45" s="2">
        <f t="shared" si="1"/>
        <v>2.3958333333333332E-4</v>
      </c>
      <c r="E45" s="2">
        <f t="shared" si="2"/>
        <v>63.548931348942759</v>
      </c>
      <c r="F45" s="2">
        <f t="shared" si="3"/>
        <v>-9.5860738380508693E-5</v>
      </c>
      <c r="M45" s="2">
        <v>967.04967895494281</v>
      </c>
      <c r="N45" s="2">
        <v>1.6591866376996441E-2</v>
      </c>
    </row>
    <row r="46" spans="1:14" x14ac:dyDescent="0.15">
      <c r="A46" s="1">
        <v>19.079999999999998</v>
      </c>
      <c r="B46" s="1">
        <v>2.3E-2</v>
      </c>
      <c r="C46" s="2">
        <f t="shared" si="0"/>
        <v>63.367651942876115</v>
      </c>
      <c r="D46" s="2">
        <f t="shared" si="1"/>
        <v>2.3958333333333332E-4</v>
      </c>
      <c r="E46" s="2">
        <f t="shared" si="2"/>
        <v>63.382833776154094</v>
      </c>
      <c r="F46" s="2">
        <f t="shared" si="3"/>
        <v>-9.4984064631919524E-5</v>
      </c>
      <c r="M46" s="2">
        <v>962.82303948023923</v>
      </c>
      <c r="N46" s="2">
        <v>1.7125818024227038E-2</v>
      </c>
    </row>
    <row r="47" spans="1:14" x14ac:dyDescent="0.15">
      <c r="A47" s="1">
        <v>19.119999999999997</v>
      </c>
      <c r="B47" s="1">
        <v>2.3E-2</v>
      </c>
      <c r="C47" s="2">
        <f t="shared" si="0"/>
        <v>63.500498173364313</v>
      </c>
      <c r="D47" s="2">
        <f t="shared" si="1"/>
        <v>2.3958333333333332E-4</v>
      </c>
      <c r="E47" s="2">
        <f t="shared" si="2"/>
        <v>63.515711834385016</v>
      </c>
      <c r="F47" s="2">
        <f t="shared" si="3"/>
        <v>-9.5685403630790794E-5</v>
      </c>
      <c r="M47" s="2">
        <v>965.49390844680613</v>
      </c>
      <c r="N47" s="2">
        <v>1.7347513606682234E-2</v>
      </c>
    </row>
    <row r="48" spans="1:14" x14ac:dyDescent="0.15">
      <c r="A48" s="1">
        <v>19.16</v>
      </c>
      <c r="B48" s="1">
        <v>2.7E-2</v>
      </c>
      <c r="C48" s="2">
        <f t="shared" si="0"/>
        <v>63.633344403852533</v>
      </c>
      <c r="D48" s="2">
        <f t="shared" si="1"/>
        <v>2.8124999999999998E-4</v>
      </c>
      <c r="E48" s="2">
        <f t="shared" si="2"/>
        <v>63.651241281966115</v>
      </c>
      <c r="F48" s="2">
        <f t="shared" si="3"/>
        <v>-5.4730923826399561E-5</v>
      </c>
      <c r="M48" s="2">
        <v>962.7406011291929</v>
      </c>
      <c r="N48" s="2">
        <v>1.7607392037151774E-2</v>
      </c>
    </row>
    <row r="49" spans="1:14" x14ac:dyDescent="0.15">
      <c r="A49" s="1">
        <v>19.13</v>
      </c>
      <c r="B49" s="1">
        <v>2.3E-2</v>
      </c>
      <c r="C49" s="2">
        <f t="shared" si="0"/>
        <v>63.533709730986381</v>
      </c>
      <c r="D49" s="2">
        <f t="shared" si="1"/>
        <v>2.3958333333333332E-4</v>
      </c>
      <c r="E49" s="2">
        <f t="shared" si="2"/>
        <v>63.548931348942759</v>
      </c>
      <c r="F49" s="2">
        <f t="shared" si="3"/>
        <v>-9.5860738380508693E-5</v>
      </c>
      <c r="M49" s="2">
        <v>963.65690731207792</v>
      </c>
      <c r="N49" s="2">
        <v>1.7991508721193365E-2</v>
      </c>
    </row>
    <row r="50" spans="1:14" x14ac:dyDescent="0.15">
      <c r="A50" s="1">
        <v>19.139999999999997</v>
      </c>
      <c r="B50" s="1">
        <v>2.7E-2</v>
      </c>
      <c r="C50" s="2">
        <f t="shared" si="0"/>
        <v>63.56692128860842</v>
      </c>
      <c r="D50" s="2">
        <f t="shared" si="1"/>
        <v>2.8124999999999998E-4</v>
      </c>
      <c r="E50" s="2">
        <f t="shared" si="2"/>
        <v>63.584799485220842</v>
      </c>
      <c r="F50" s="2">
        <f t="shared" si="3"/>
        <v>-5.4380254326963872E-5</v>
      </c>
      <c r="M50" s="2">
        <v>969.41759693623385</v>
      </c>
      <c r="N50" s="2">
        <v>1.8156158715986432E-2</v>
      </c>
    </row>
    <row r="51" spans="1:14" x14ac:dyDescent="0.15">
      <c r="A51" s="1">
        <v>19.18</v>
      </c>
      <c r="B51" s="1">
        <v>2.3E-2</v>
      </c>
      <c r="C51" s="2">
        <f t="shared" si="0"/>
        <v>63.699767519096639</v>
      </c>
      <c r="D51" s="2">
        <f t="shared" si="1"/>
        <v>2.3958333333333332E-4</v>
      </c>
      <c r="E51" s="2">
        <f t="shared" si="2"/>
        <v>63.715028921731417</v>
      </c>
      <c r="F51" s="2">
        <f t="shared" si="3"/>
        <v>-9.6737412129097863E-5</v>
      </c>
      <c r="M51" s="2">
        <v>965.11525240783794</v>
      </c>
      <c r="N51" s="2">
        <v>1.8618097987137615E-2</v>
      </c>
    </row>
    <row r="52" spans="1:14" x14ac:dyDescent="0.15">
      <c r="A52" s="1">
        <v>19.2</v>
      </c>
      <c r="B52" s="1">
        <v>2.3E-2</v>
      </c>
      <c r="C52" s="2">
        <f t="shared" si="0"/>
        <v>63.766190634340745</v>
      </c>
      <c r="D52" s="2">
        <f t="shared" si="1"/>
        <v>2.3958333333333332E-4</v>
      </c>
      <c r="E52" s="2">
        <f t="shared" si="2"/>
        <v>63.781467950846888</v>
      </c>
      <c r="F52" s="2">
        <f t="shared" si="3"/>
        <v>-9.7088081628533498E-5</v>
      </c>
      <c r="M52" s="2">
        <v>966.51342681002973</v>
      </c>
      <c r="N52" s="2">
        <v>1.8968681106274379E-2</v>
      </c>
    </row>
    <row r="53" spans="1:14" x14ac:dyDescent="0.15">
      <c r="A53" s="1">
        <v>19.34</v>
      </c>
      <c r="B53" s="1">
        <v>2.7E-2</v>
      </c>
      <c r="C53" s="2">
        <f t="shared" si="0"/>
        <v>64.231152441049474</v>
      </c>
      <c r="D53" s="2">
        <f t="shared" si="1"/>
        <v>2.8124999999999998E-4</v>
      </c>
      <c r="E53" s="2">
        <f t="shared" si="2"/>
        <v>64.24921745267352</v>
      </c>
      <c r="F53" s="2">
        <f t="shared" si="3"/>
        <v>-5.788694932132055E-5</v>
      </c>
      <c r="M53" s="2">
        <v>967.18261098195489</v>
      </c>
      <c r="N53" s="2">
        <v>1.9271810285700467E-2</v>
      </c>
    </row>
    <row r="54" spans="1:14" x14ac:dyDescent="0.15">
      <c r="A54" s="1">
        <v>19.79</v>
      </c>
      <c r="B54" s="1">
        <v>2.7E-2</v>
      </c>
      <c r="C54" s="2">
        <f t="shared" si="0"/>
        <v>65.725672534041848</v>
      </c>
      <c r="D54" s="2">
        <f t="shared" si="1"/>
        <v>2.8124999999999998E-4</v>
      </c>
      <c r="E54" s="2">
        <f t="shared" si="2"/>
        <v>65.744157879442042</v>
      </c>
      <c r="F54" s="2">
        <f t="shared" si="3"/>
        <v>-6.5777013058623075E-5</v>
      </c>
      <c r="M54" s="2">
        <v>966.98215432303766</v>
      </c>
      <c r="N54" s="2">
        <v>1.9630398902288966E-2</v>
      </c>
    </row>
    <row r="55" spans="1:14" x14ac:dyDescent="0.15">
      <c r="A55" s="1">
        <v>20.11</v>
      </c>
      <c r="B55" s="1">
        <v>2.3E-2</v>
      </c>
      <c r="C55" s="2">
        <f t="shared" si="0"/>
        <v>66.788442377947518</v>
      </c>
      <c r="D55" s="2">
        <f t="shared" si="1"/>
        <v>2.3958333333333332E-4</v>
      </c>
      <c r="E55" s="2">
        <f t="shared" si="2"/>
        <v>66.804443775600561</v>
      </c>
      <c r="F55" s="2">
        <f t="shared" si="3"/>
        <v>-1.1304354385285629E-4</v>
      </c>
      <c r="M55" s="2">
        <v>968.85310874017489</v>
      </c>
      <c r="N55" s="2">
        <v>1.9937350146398948E-2</v>
      </c>
    </row>
    <row r="56" spans="1:14" x14ac:dyDescent="0.15">
      <c r="A56" s="1">
        <v>20.479999999999997</v>
      </c>
      <c r="B56" s="1">
        <v>3.1E-2</v>
      </c>
      <c r="C56" s="2">
        <f t="shared" si="0"/>
        <v>68.017270009963454</v>
      </c>
      <c r="D56" s="2">
        <f t="shared" si="1"/>
        <v>3.2291666666666666E-4</v>
      </c>
      <c r="E56" s="2">
        <f t="shared" si="2"/>
        <v>68.039233920070842</v>
      </c>
      <c r="F56" s="2">
        <f t="shared" si="3"/>
        <v>-3.622102712085289E-5</v>
      </c>
      <c r="M56" s="2">
        <v>970.79855045389115</v>
      </c>
      <c r="N56" s="2">
        <v>2.0284654136814479E-2</v>
      </c>
    </row>
    <row r="57" spans="1:14" x14ac:dyDescent="0.15">
      <c r="A57" s="1">
        <v>20.65</v>
      </c>
      <c r="B57" s="1">
        <v>2.7E-2</v>
      </c>
      <c r="C57" s="2">
        <f t="shared" si="0"/>
        <v>68.581866489538356</v>
      </c>
      <c r="D57" s="2">
        <f t="shared" si="1"/>
        <v>2.8124999999999998E-4</v>
      </c>
      <c r="E57" s="2">
        <f t="shared" si="2"/>
        <v>68.60115513948854</v>
      </c>
      <c r="F57" s="2">
        <f t="shared" si="3"/>
        <v>-8.0855801534356693E-5</v>
      </c>
      <c r="M57" s="2">
        <v>969.19159194066185</v>
      </c>
      <c r="N57" s="2">
        <v>2.0639913516738599E-2</v>
      </c>
    </row>
    <row r="58" spans="1:14" x14ac:dyDescent="0.15">
      <c r="A58" s="1">
        <v>21.669999999999998</v>
      </c>
      <c r="B58" s="1">
        <v>2.7E-2</v>
      </c>
      <c r="C58" s="2">
        <f t="shared" si="0"/>
        <v>71.969445366987699</v>
      </c>
      <c r="D58" s="2">
        <f t="shared" si="1"/>
        <v>2.8124999999999998E-4</v>
      </c>
      <c r="E58" s="2">
        <f t="shared" si="2"/>
        <v>71.989686773497169</v>
      </c>
      <c r="F58" s="2">
        <f t="shared" si="3"/>
        <v>-9.873994600557561E-5</v>
      </c>
      <c r="M58" s="2">
        <v>972.49606858186644</v>
      </c>
      <c r="N58" s="2">
        <v>2.093918091185425E-2</v>
      </c>
    </row>
    <row r="59" spans="1:14" x14ac:dyDescent="0.15">
      <c r="A59" s="1">
        <v>22.419999999999998</v>
      </c>
      <c r="B59" s="1">
        <v>2.3E-2</v>
      </c>
      <c r="C59" s="2">
        <f t="shared" si="0"/>
        <v>74.460312188641623</v>
      </c>
      <c r="D59" s="2">
        <f t="shared" si="1"/>
        <v>2.3958333333333332E-4</v>
      </c>
      <c r="E59" s="2">
        <f t="shared" si="2"/>
        <v>74.478151638436813</v>
      </c>
      <c r="F59" s="2">
        <f t="shared" si="3"/>
        <v>-1.535458710376756E-4</v>
      </c>
      <c r="M59" s="2">
        <v>969.97216663899042</v>
      </c>
      <c r="N59" s="2">
        <v>2.1268331546217406E-2</v>
      </c>
    </row>
    <row r="60" spans="1:14" x14ac:dyDescent="0.15">
      <c r="A60" s="1">
        <v>31.65</v>
      </c>
      <c r="B60" s="1">
        <v>3.1E-2</v>
      </c>
      <c r="C60" s="2">
        <f t="shared" si="0"/>
        <v>105.11457987379607</v>
      </c>
      <c r="D60" s="2">
        <f t="shared" si="1"/>
        <v>3.2291666666666666E-4</v>
      </c>
      <c r="E60" s="2">
        <f t="shared" si="2"/>
        <v>105.14852312354699</v>
      </c>
      <c r="F60" s="2">
        <f t="shared" si="3"/>
        <v>-2.320699425556723E-4</v>
      </c>
      <c r="M60" s="2">
        <v>972.39183237850091</v>
      </c>
      <c r="N60" s="2">
        <v>2.1571959701189664E-2</v>
      </c>
    </row>
    <row r="61" spans="1:14" x14ac:dyDescent="0.15">
      <c r="A61" s="1">
        <v>33.089999999999996</v>
      </c>
      <c r="B61" s="1">
        <v>4.2000000000000003E-2</v>
      </c>
      <c r="C61" s="2">
        <f t="shared" si="0"/>
        <v>109.8970441713716</v>
      </c>
      <c r="D61" s="2">
        <f t="shared" si="1"/>
        <v>4.3750000000000001E-4</v>
      </c>
      <c r="E61" s="2">
        <f t="shared" si="2"/>
        <v>109.9451241281966</v>
      </c>
      <c r="F61" s="2">
        <f t="shared" si="3"/>
        <v>-1.4277836203696283E-4</v>
      </c>
      <c r="M61" s="2">
        <v>972.69760046496174</v>
      </c>
      <c r="N61" s="2">
        <v>2.1886359732176945E-2</v>
      </c>
    </row>
    <row r="62" spans="1:14" x14ac:dyDescent="0.15">
      <c r="A62" s="1">
        <v>33.129999999999995</v>
      </c>
      <c r="B62" s="1">
        <v>5.8000000000000003E-2</v>
      </c>
      <c r="C62" s="2">
        <f t="shared" si="0"/>
        <v>110.02989040185982</v>
      </c>
      <c r="D62" s="2">
        <f t="shared" si="1"/>
        <v>6.041666666666667E-4</v>
      </c>
      <c r="E62" s="2">
        <f t="shared" si="2"/>
        <v>110.09636679397761</v>
      </c>
      <c r="F62" s="2">
        <f t="shared" si="3"/>
        <v>2.3100205648150492E-5</v>
      </c>
      <c r="M62" s="2">
        <v>972.57032547326457</v>
      </c>
      <c r="N62" s="2">
        <v>2.2284384925628366E-2</v>
      </c>
    </row>
    <row r="63" spans="1:14" x14ac:dyDescent="0.15">
      <c r="A63" s="1">
        <v>35.08</v>
      </c>
      <c r="B63" s="1">
        <v>0.05</v>
      </c>
      <c r="C63" s="2">
        <f t="shared" si="0"/>
        <v>116.50614413816007</v>
      </c>
      <c r="D63" s="2">
        <f t="shared" si="1"/>
        <v>5.2083333333333333E-4</v>
      </c>
      <c r="E63" s="2">
        <f t="shared" si="2"/>
        <v>116.56682442156536</v>
      </c>
      <c r="F63" s="2">
        <f t="shared" si="3"/>
        <v>-9.4376555280770548E-5</v>
      </c>
      <c r="M63" s="2">
        <v>973.41763499114347</v>
      </c>
      <c r="N63" s="2">
        <v>2.2626330876658503E-2</v>
      </c>
    </row>
    <row r="64" spans="1:14" x14ac:dyDescent="0.15">
      <c r="A64" s="1">
        <v>35.93</v>
      </c>
      <c r="B64" s="1">
        <v>6.2E-2</v>
      </c>
      <c r="C64" s="2">
        <f t="shared" si="0"/>
        <v>119.32912653603454</v>
      </c>
      <c r="D64" s="2">
        <f t="shared" si="1"/>
        <v>6.4583333333333333E-4</v>
      </c>
      <c r="E64" s="2">
        <f t="shared" si="2"/>
        <v>119.40619326358905</v>
      </c>
      <c r="F64" s="2">
        <f t="shared" si="3"/>
        <v>1.5647116998878502E-5</v>
      </c>
      <c r="M64" s="2">
        <v>973.64449518432423</v>
      </c>
      <c r="N64" s="2">
        <v>2.2859359079191385E-2</v>
      </c>
    </row>
    <row r="65" spans="1:14" x14ac:dyDescent="0.15">
      <c r="A65" s="1">
        <v>36.78</v>
      </c>
      <c r="B65" s="1">
        <v>6.6000000000000003E-2</v>
      </c>
      <c r="C65" s="2">
        <f t="shared" si="0"/>
        <v>122.15210893390899</v>
      </c>
      <c r="D65" s="2">
        <f t="shared" si="1"/>
        <v>6.8750000000000007E-4</v>
      </c>
      <c r="E65" s="2">
        <f t="shared" si="2"/>
        <v>122.23608850880105</v>
      </c>
      <c r="F65" s="2">
        <f t="shared" si="3"/>
        <v>4.2382570673999689E-5</v>
      </c>
      <c r="M65" s="2">
        <v>975.08823272999007</v>
      </c>
      <c r="N65" s="2">
        <v>2.3248934417953667E-2</v>
      </c>
    </row>
    <row r="66" spans="1:14" x14ac:dyDescent="0.15">
      <c r="A66" s="1">
        <v>38.89</v>
      </c>
      <c r="B66" s="1">
        <v>7.2999999999999995E-2</v>
      </c>
      <c r="C66" s="2">
        <f t="shared" si="0"/>
        <v>129.15974759216206</v>
      </c>
      <c r="D66" s="2">
        <f t="shared" si="1"/>
        <v>7.6041666666666662E-4</v>
      </c>
      <c r="E66" s="2">
        <f t="shared" si="2"/>
        <v>129.25796281689358</v>
      </c>
      <c r="F66" s="2">
        <f t="shared" si="3"/>
        <v>7.8250854743066776E-5</v>
      </c>
      <c r="M66" s="2">
        <v>979.02326365825286</v>
      </c>
      <c r="N66" s="2">
        <v>2.3656096667895192E-2</v>
      </c>
    </row>
    <row r="67" spans="1:14" x14ac:dyDescent="0.15">
      <c r="A67" s="1">
        <v>38.94</v>
      </c>
      <c r="B67" s="1">
        <v>6.9000000000000006E-2</v>
      </c>
      <c r="C67" s="2">
        <f t="shared" ref="C67:C130" si="4">A67*1000/301.1</f>
        <v>129.32580538027233</v>
      </c>
      <c r="D67" s="2">
        <f t="shared" ref="D67:D130" si="5">B67/96</f>
        <v>7.187500000000001E-4</v>
      </c>
      <c r="E67" s="2">
        <f t="shared" ref="E67:E130" si="6">C67*(1+D67)</f>
        <v>129.41875830288942</v>
      </c>
      <c r="F67" s="2">
        <f t="shared" ref="F67:F130" si="7">LN(1+D67)-C67/189418</f>
        <v>3.5738307520053261E-5</v>
      </c>
      <c r="M67" s="2">
        <v>976.17368710561266</v>
      </c>
      <c r="N67" s="2">
        <v>2.3833467806976472E-2</v>
      </c>
    </row>
    <row r="68" spans="1:14" x14ac:dyDescent="0.15">
      <c r="A68" s="1">
        <v>41.03</v>
      </c>
      <c r="B68" s="1">
        <v>7.6999999999999999E-2</v>
      </c>
      <c r="C68" s="2">
        <f t="shared" si="4"/>
        <v>136.26702092328128</v>
      </c>
      <c r="D68" s="2">
        <f t="shared" si="5"/>
        <v>8.0208333333333336E-4</v>
      </c>
      <c r="E68" s="2">
        <f t="shared" si="6"/>
        <v>136.37631842964683</v>
      </c>
      <c r="F68" s="2">
        <f t="shared" si="7"/>
        <v>8.2363358304311254E-5</v>
      </c>
      <c r="M68" s="2">
        <v>978.69173032215213</v>
      </c>
      <c r="N68" s="2">
        <v>2.4054465609783915E-2</v>
      </c>
    </row>
    <row r="69" spans="1:14" x14ac:dyDescent="0.15">
      <c r="A69" s="1">
        <v>41.57</v>
      </c>
      <c r="B69" s="1">
        <v>7.2999999999999995E-2</v>
      </c>
      <c r="C69" s="2">
        <f t="shared" si="4"/>
        <v>138.06044503487212</v>
      </c>
      <c r="D69" s="2">
        <f t="shared" si="5"/>
        <v>7.6041666666666662E-4</v>
      </c>
      <c r="E69" s="2">
        <f t="shared" si="6"/>
        <v>138.16542849828403</v>
      </c>
      <c r="F69" s="2">
        <f t="shared" si="7"/>
        <v>3.1261141818687637E-5</v>
      </c>
      <c r="M69" s="2">
        <v>979.31287363002309</v>
      </c>
      <c r="N69" s="2">
        <v>2.44782869043902E-2</v>
      </c>
    </row>
    <row r="70" spans="1:14" x14ac:dyDescent="0.15">
      <c r="A70" s="1">
        <v>43.959999999999994</v>
      </c>
      <c r="B70" s="1">
        <v>8.1000000000000003E-2</v>
      </c>
      <c r="C70" s="2">
        <f t="shared" si="4"/>
        <v>145.99800730654263</v>
      </c>
      <c r="D70" s="2">
        <f t="shared" si="5"/>
        <v>8.4374999999999999E-4</v>
      </c>
      <c r="E70" s="2">
        <f t="shared" si="6"/>
        <v>146.12119312520753</v>
      </c>
      <c r="F70" s="2">
        <f t="shared" si="7"/>
        <v>7.2622683308398847E-5</v>
      </c>
      <c r="M70" s="2">
        <v>977.45895881766853</v>
      </c>
      <c r="N70" s="2">
        <v>2.4762195203231065E-2</v>
      </c>
    </row>
    <row r="71" spans="1:14" x14ac:dyDescent="0.15">
      <c r="A71" s="1">
        <v>45.09</v>
      </c>
      <c r="B71" s="1">
        <v>0.1</v>
      </c>
      <c r="C71" s="2">
        <f t="shared" si="4"/>
        <v>149.7509133178346</v>
      </c>
      <c r="D71" s="2">
        <f t="shared" si="5"/>
        <v>1.0416666666666667E-3</v>
      </c>
      <c r="E71" s="2">
        <f t="shared" si="6"/>
        <v>149.90690385254067</v>
      </c>
      <c r="F71" s="2">
        <f t="shared" si="7"/>
        <v>2.5054012193280158E-4</v>
      </c>
      <c r="M71" s="2">
        <v>981.33028063766187</v>
      </c>
      <c r="N71" s="2">
        <v>2.5097962362759789E-2</v>
      </c>
    </row>
    <row r="72" spans="1:14" x14ac:dyDescent="0.15">
      <c r="A72" s="1">
        <v>46.64</v>
      </c>
      <c r="B72" s="1">
        <v>0.1</v>
      </c>
      <c r="C72" s="2">
        <f t="shared" si="4"/>
        <v>154.89870474925272</v>
      </c>
      <c r="D72" s="2">
        <f t="shared" si="5"/>
        <v>1.0416666666666667E-3</v>
      </c>
      <c r="E72" s="2">
        <f t="shared" si="6"/>
        <v>155.06005756669984</v>
      </c>
      <c r="F72" s="2">
        <f t="shared" si="7"/>
        <v>2.2336323572653754E-4</v>
      </c>
      <c r="M72" s="2">
        <v>978.83557096202799</v>
      </c>
      <c r="N72" s="2">
        <v>2.546621663672527E-2</v>
      </c>
    </row>
    <row r="73" spans="1:14" x14ac:dyDescent="0.15">
      <c r="A73" s="1">
        <v>48.230000000000004</v>
      </c>
      <c r="B73" s="1">
        <v>9.6000000000000002E-2</v>
      </c>
      <c r="C73" s="2">
        <f t="shared" si="4"/>
        <v>160.1793424111591</v>
      </c>
      <c r="D73" s="2">
        <f t="shared" si="5"/>
        <v>1E-3</v>
      </c>
      <c r="E73" s="2">
        <f t="shared" si="6"/>
        <v>160.33952175357024</v>
      </c>
      <c r="F73" s="2">
        <f t="shared" si="7"/>
        <v>1.5386083519431499E-4</v>
      </c>
      <c r="M73" s="2">
        <v>980.84390567917615</v>
      </c>
      <c r="N73" s="2">
        <v>2.5689463537607319E-2</v>
      </c>
    </row>
    <row r="74" spans="1:14" x14ac:dyDescent="0.15">
      <c r="A74" s="1">
        <v>48.099999999999994</v>
      </c>
      <c r="B74" s="1">
        <v>0.1</v>
      </c>
      <c r="C74" s="2">
        <f t="shared" si="4"/>
        <v>159.74759216207235</v>
      </c>
      <c r="D74" s="2">
        <f t="shared" si="5"/>
        <v>1.0416666666666667E-3</v>
      </c>
      <c r="E74" s="2">
        <f t="shared" si="6"/>
        <v>159.91399590390785</v>
      </c>
      <c r="F74" s="2">
        <f t="shared" si="7"/>
        <v>1.9776436226773405E-4</v>
      </c>
      <c r="M74" s="2">
        <v>980.16823625871803</v>
      </c>
      <c r="N74" s="2">
        <v>2.6088784602196661E-2</v>
      </c>
    </row>
    <row r="75" spans="1:14" x14ac:dyDescent="0.15">
      <c r="A75" s="1">
        <v>50.519999999999996</v>
      </c>
      <c r="B75" s="1">
        <v>0.104</v>
      </c>
      <c r="C75" s="2">
        <f t="shared" si="4"/>
        <v>167.78478910660905</v>
      </c>
      <c r="D75" s="2">
        <f t="shared" si="5"/>
        <v>1.0833333333333333E-3</v>
      </c>
      <c r="E75" s="2">
        <f t="shared" si="6"/>
        <v>167.96655596147454</v>
      </c>
      <c r="F75" s="2">
        <f t="shared" si="7"/>
        <v>1.969557956632477E-4</v>
      </c>
      <c r="M75" s="2">
        <v>986.30122052474246</v>
      </c>
      <c r="N75" s="2">
        <v>2.6371955682831637E-2</v>
      </c>
    </row>
    <row r="76" spans="1:14" x14ac:dyDescent="0.15">
      <c r="A76" s="1">
        <v>51.709999999999994</v>
      </c>
      <c r="B76" s="1">
        <v>0.104</v>
      </c>
      <c r="C76" s="2">
        <f t="shared" si="4"/>
        <v>171.73696446363331</v>
      </c>
      <c r="D76" s="2">
        <f t="shared" si="5"/>
        <v>1.0833333333333333E-3</v>
      </c>
      <c r="E76" s="2">
        <f t="shared" si="6"/>
        <v>171.92301284180226</v>
      </c>
      <c r="F76" s="2">
        <f t="shared" si="7"/>
        <v>1.7609096044682543E-4</v>
      </c>
      <c r="M76" s="2">
        <v>982.17753653271336</v>
      </c>
      <c r="N76" s="2">
        <v>2.6697362551636315E-2</v>
      </c>
    </row>
    <row r="77" spans="1:14" x14ac:dyDescent="0.15">
      <c r="A77" s="1">
        <v>53.429999999999993</v>
      </c>
      <c r="B77" s="1">
        <v>0.104</v>
      </c>
      <c r="C77" s="2">
        <f t="shared" si="4"/>
        <v>177.44935237462633</v>
      </c>
      <c r="D77" s="2">
        <f t="shared" si="5"/>
        <v>1.0833333333333333E-3</v>
      </c>
      <c r="E77" s="2">
        <f t="shared" si="6"/>
        <v>177.64158917303217</v>
      </c>
      <c r="F77" s="2">
        <f t="shared" si="7"/>
        <v>1.459333834953583E-4</v>
      </c>
      <c r="M77" s="2">
        <v>985.01601004649604</v>
      </c>
      <c r="N77" s="2">
        <v>2.6885669978078078E-2</v>
      </c>
    </row>
    <row r="78" spans="1:14" x14ac:dyDescent="0.15">
      <c r="A78" s="1">
        <v>54.84</v>
      </c>
      <c r="B78" s="1">
        <v>0.112</v>
      </c>
      <c r="C78" s="2">
        <f t="shared" si="4"/>
        <v>182.13218199933576</v>
      </c>
      <c r="D78" s="2">
        <f t="shared" si="5"/>
        <v>1.1666666666666668E-3</v>
      </c>
      <c r="E78" s="2">
        <f t="shared" si="6"/>
        <v>182.34466954500166</v>
      </c>
      <c r="F78" s="2">
        <f t="shared" si="7"/>
        <v>2.0445087251687256E-4</v>
      </c>
      <c r="M78" s="2">
        <v>984.44942986826084</v>
      </c>
      <c r="N78" s="2">
        <v>2.7395447753970285E-2</v>
      </c>
    </row>
    <row r="79" spans="1:14" x14ac:dyDescent="0.15">
      <c r="A79" s="1">
        <v>55.879999999999995</v>
      </c>
      <c r="B79" s="1">
        <v>0.112</v>
      </c>
      <c r="C79" s="2">
        <f t="shared" si="4"/>
        <v>185.58618399202919</v>
      </c>
      <c r="D79" s="2">
        <f t="shared" si="5"/>
        <v>1.1666666666666668E-3</v>
      </c>
      <c r="E79" s="2">
        <f t="shared" si="6"/>
        <v>185.80270120668658</v>
      </c>
      <c r="F79" s="2">
        <f t="shared" si="7"/>
        <v>1.8621605854621812E-4</v>
      </c>
      <c r="M79" s="2">
        <v>987.4737165116793</v>
      </c>
      <c r="N79" s="2">
        <v>2.773466003863859E-2</v>
      </c>
    </row>
    <row r="80" spans="1:14" x14ac:dyDescent="0.15">
      <c r="A80" s="1">
        <v>58.16</v>
      </c>
      <c r="B80" s="1">
        <v>0.108</v>
      </c>
      <c r="C80" s="2">
        <f t="shared" si="4"/>
        <v>193.15841912985718</v>
      </c>
      <c r="D80" s="2">
        <f t="shared" si="5"/>
        <v>1.1249999999999999E-3</v>
      </c>
      <c r="E80" s="2">
        <f t="shared" si="6"/>
        <v>193.37572235137827</v>
      </c>
      <c r="F80" s="2">
        <f t="shared" si="7"/>
        <v>1.0462075735040996E-4</v>
      </c>
      <c r="M80" s="2">
        <v>984.12739330787099</v>
      </c>
      <c r="N80" s="2">
        <v>2.7944235366381236E-2</v>
      </c>
    </row>
    <row r="81" spans="1:14" x14ac:dyDescent="0.15">
      <c r="A81" s="1">
        <v>59.599999999999994</v>
      </c>
      <c r="B81" s="1">
        <v>0.11600000000000001</v>
      </c>
      <c r="C81" s="2">
        <f t="shared" si="4"/>
        <v>197.94088342743271</v>
      </c>
      <c r="D81" s="2">
        <f t="shared" si="5"/>
        <v>1.2083333333333334E-3</v>
      </c>
      <c r="E81" s="2">
        <f t="shared" si="6"/>
        <v>198.1800619949075</v>
      </c>
      <c r="F81" s="2">
        <f t="shared" si="7"/>
        <v>1.6260877784383997E-4</v>
      </c>
      <c r="M81" s="2">
        <v>987.43939029115484</v>
      </c>
      <c r="N81" s="2">
        <v>2.8433671798564906E-2</v>
      </c>
    </row>
    <row r="82" spans="1:14" x14ac:dyDescent="0.15">
      <c r="A82" s="1">
        <v>61.16</v>
      </c>
      <c r="B82" s="1">
        <v>0.112</v>
      </c>
      <c r="C82" s="2">
        <f t="shared" si="4"/>
        <v>203.1218864164729</v>
      </c>
      <c r="D82" s="2">
        <f t="shared" si="5"/>
        <v>1.1666666666666668E-3</v>
      </c>
      <c r="E82" s="2">
        <f t="shared" si="6"/>
        <v>203.35886195062548</v>
      </c>
      <c r="F82" s="2">
        <f t="shared" si="7"/>
        <v>9.3639310695202167E-5</v>
      </c>
      <c r="M82" s="2">
        <v>988.01167697608764</v>
      </c>
      <c r="N82" s="2">
        <v>2.8663587628519917E-2</v>
      </c>
    </row>
    <row r="83" spans="1:14" x14ac:dyDescent="0.15">
      <c r="A83" s="1">
        <v>62.92</v>
      </c>
      <c r="B83" s="1">
        <v>0.11600000000000001</v>
      </c>
      <c r="C83" s="2">
        <f t="shared" si="4"/>
        <v>208.96712055795416</v>
      </c>
      <c r="D83" s="2">
        <f t="shared" si="5"/>
        <v>1.2083333333333334E-3</v>
      </c>
      <c r="E83" s="2">
        <f t="shared" si="6"/>
        <v>209.219622495295</v>
      </c>
      <c r="F83" s="2">
        <f t="shared" si="7"/>
        <v>1.0439764093751942E-4</v>
      </c>
      <c r="M83" s="2">
        <v>988.22793507140477</v>
      </c>
      <c r="N83" s="2">
        <v>2.9057172027042898E-2</v>
      </c>
    </row>
    <row r="84" spans="1:14" x14ac:dyDescent="0.15">
      <c r="A84" s="1">
        <v>63.72</v>
      </c>
      <c r="B84" s="1">
        <v>0.112</v>
      </c>
      <c r="C84" s="2">
        <f t="shared" si="4"/>
        <v>211.62404516771835</v>
      </c>
      <c r="D84" s="2">
        <f t="shared" si="5"/>
        <v>1.1666666666666668E-3</v>
      </c>
      <c r="E84" s="2">
        <f t="shared" si="6"/>
        <v>211.87093988708071</v>
      </c>
      <c r="F84" s="2">
        <f t="shared" si="7"/>
        <v>4.8753614767436948E-5</v>
      </c>
      <c r="M84" s="2">
        <v>987.91846009077824</v>
      </c>
      <c r="N84" s="2">
        <v>2.9443168736665318E-2</v>
      </c>
    </row>
    <row r="85" spans="1:14" x14ac:dyDescent="0.15">
      <c r="A85" s="1">
        <v>66.47</v>
      </c>
      <c r="B85" s="1">
        <v>0.12</v>
      </c>
      <c r="C85" s="2">
        <f t="shared" si="4"/>
        <v>220.75722351378278</v>
      </c>
      <c r="D85" s="2">
        <f t="shared" si="5"/>
        <v>1.25E-3</v>
      </c>
      <c r="E85" s="2">
        <f t="shared" si="6"/>
        <v>221.03317004317501</v>
      </c>
      <c r="F85" s="2">
        <f t="shared" si="7"/>
        <v>8.3769319057462772E-5</v>
      </c>
      <c r="M85" s="2">
        <v>992.03259610594478</v>
      </c>
      <c r="N85" s="2">
        <v>2.9654791971737187E-2</v>
      </c>
    </row>
    <row r="86" spans="1:14" x14ac:dyDescent="0.15">
      <c r="A86" s="1">
        <v>68.319999999999993</v>
      </c>
      <c r="B86" s="1">
        <v>0.11600000000000001</v>
      </c>
      <c r="C86" s="2">
        <f t="shared" si="4"/>
        <v>226.90136167386248</v>
      </c>
      <c r="D86" s="2">
        <f t="shared" si="5"/>
        <v>1.2083333333333334E-3</v>
      </c>
      <c r="E86" s="2">
        <f t="shared" si="6"/>
        <v>227.17553415255171</v>
      </c>
      <c r="F86" s="2">
        <f t="shared" si="7"/>
        <v>9.7168760898895448E-6</v>
      </c>
      <c r="M86" s="2">
        <v>990.84500442820752</v>
      </c>
      <c r="N86" s="2">
        <v>3.009557389114681E-2</v>
      </c>
    </row>
    <row r="87" spans="1:14" x14ac:dyDescent="0.15">
      <c r="A87" s="1">
        <v>69.36</v>
      </c>
      <c r="B87" s="1">
        <v>0.12</v>
      </c>
      <c r="C87" s="2">
        <f t="shared" si="4"/>
        <v>230.35536366655595</v>
      </c>
      <c r="D87" s="2">
        <f t="shared" si="5"/>
        <v>1.25E-3</v>
      </c>
      <c r="E87" s="2">
        <f t="shared" si="6"/>
        <v>230.64330787113914</v>
      </c>
      <c r="F87" s="2">
        <f t="shared" si="7"/>
        <v>3.3097576389009165E-5</v>
      </c>
      <c r="M87" s="2">
        <v>989.14737490313291</v>
      </c>
      <c r="N87" s="2">
        <v>3.0336675099409557E-2</v>
      </c>
    </row>
    <row r="88" spans="1:14" x14ac:dyDescent="0.15">
      <c r="A88" s="1">
        <v>71.77</v>
      </c>
      <c r="B88" s="1">
        <v>0.12</v>
      </c>
      <c r="C88" s="2">
        <f t="shared" si="4"/>
        <v>238.35934905347059</v>
      </c>
      <c r="D88" s="2">
        <f t="shared" si="5"/>
        <v>1.25E-3</v>
      </c>
      <c r="E88" s="2">
        <f t="shared" si="6"/>
        <v>238.65729823978742</v>
      </c>
      <c r="F88" s="2">
        <f t="shared" si="7"/>
        <v>-9.1580982929885448E-6</v>
      </c>
      <c r="M88" s="2">
        <v>990.27092328130163</v>
      </c>
      <c r="N88" s="2">
        <v>3.056334537898665E-2</v>
      </c>
    </row>
    <row r="89" spans="1:14" x14ac:dyDescent="0.15">
      <c r="A89" s="1">
        <v>72.81</v>
      </c>
      <c r="B89" s="1">
        <v>0.123</v>
      </c>
      <c r="C89" s="2">
        <f t="shared" si="4"/>
        <v>241.81335104616406</v>
      </c>
      <c r="D89" s="2">
        <f t="shared" si="5"/>
        <v>1.2812500000000001E-3</v>
      </c>
      <c r="E89" s="2">
        <f t="shared" si="6"/>
        <v>242.12317440219192</v>
      </c>
      <c r="F89" s="2">
        <f t="shared" si="7"/>
        <v>3.8175869507524676E-6</v>
      </c>
      <c r="M89" s="2">
        <v>993.230329417137</v>
      </c>
      <c r="N89" s="2">
        <v>3.0861416485914259E-2</v>
      </c>
    </row>
    <row r="90" spans="1:14" x14ac:dyDescent="0.15">
      <c r="A90" s="1">
        <v>75.44</v>
      </c>
      <c r="B90" s="1">
        <v>0.11600000000000001</v>
      </c>
      <c r="C90" s="2">
        <f t="shared" si="4"/>
        <v>250.54799070076385</v>
      </c>
      <c r="D90" s="2">
        <f t="shared" si="5"/>
        <v>1.2083333333333334E-3</v>
      </c>
      <c r="E90" s="2">
        <f t="shared" si="6"/>
        <v>250.85073618952725</v>
      </c>
      <c r="F90" s="2">
        <f t="shared" si="7"/>
        <v>-1.1512146570920746E-4</v>
      </c>
      <c r="M90" s="2">
        <v>991.15280637661886</v>
      </c>
      <c r="N90" s="2">
        <v>3.1104267434478576E-2</v>
      </c>
    </row>
    <row r="91" spans="1:14" x14ac:dyDescent="0.15">
      <c r="A91" s="1">
        <v>76.33</v>
      </c>
      <c r="B91" s="1">
        <v>0.11600000000000001</v>
      </c>
      <c r="C91" s="2">
        <f t="shared" si="4"/>
        <v>253.50381932912651</v>
      </c>
      <c r="D91" s="2">
        <f t="shared" si="5"/>
        <v>1.2083333333333334E-3</v>
      </c>
      <c r="E91" s="2">
        <f t="shared" si="6"/>
        <v>253.81013644414918</v>
      </c>
      <c r="F91" s="2">
        <f t="shared" si="7"/>
        <v>-1.307262584340945E-4</v>
      </c>
      <c r="M91" s="2">
        <v>994.75716608546441</v>
      </c>
      <c r="N91" s="2">
        <v>3.1318134752842439E-2</v>
      </c>
    </row>
    <row r="92" spans="1:14" x14ac:dyDescent="0.15">
      <c r="A92" s="1">
        <v>79.13</v>
      </c>
      <c r="B92" s="1">
        <v>0.11600000000000001</v>
      </c>
      <c r="C92" s="2">
        <f t="shared" si="4"/>
        <v>262.80305546330123</v>
      </c>
      <c r="D92" s="2">
        <f t="shared" si="5"/>
        <v>1.2083333333333334E-3</v>
      </c>
      <c r="E92" s="2">
        <f t="shared" si="6"/>
        <v>263.12060915531936</v>
      </c>
      <c r="F92" s="2">
        <f t="shared" si="7"/>
        <v>-1.7981998835508799E-4</v>
      </c>
      <c r="M92" s="2">
        <v>994.80734494354022</v>
      </c>
      <c r="N92" s="2">
        <v>3.2447921487826853E-2</v>
      </c>
    </row>
    <row r="93" spans="1:14" x14ac:dyDescent="0.15">
      <c r="A93" s="1">
        <v>80.98</v>
      </c>
      <c r="B93" s="1">
        <v>0.127</v>
      </c>
      <c r="C93" s="2">
        <f t="shared" si="4"/>
        <v>268.94719362338094</v>
      </c>
      <c r="D93" s="2">
        <f t="shared" si="5"/>
        <v>1.3229166666666667E-3</v>
      </c>
      <c r="E93" s="2">
        <f t="shared" si="6"/>
        <v>269.30298834827852</v>
      </c>
      <c r="F93" s="2">
        <f t="shared" si="7"/>
        <v>-9.7818419817538105E-5</v>
      </c>
      <c r="M93" s="2">
        <v>995.858778229824</v>
      </c>
      <c r="N93" s="2">
        <v>3.2250960275868504E-2</v>
      </c>
    </row>
    <row r="94" spans="1:14" x14ac:dyDescent="0.15">
      <c r="A94" s="1">
        <v>82.27</v>
      </c>
      <c r="B94" s="1">
        <v>0.123</v>
      </c>
      <c r="C94" s="2">
        <f t="shared" si="4"/>
        <v>273.23148455662567</v>
      </c>
      <c r="D94" s="2">
        <f t="shared" si="5"/>
        <v>1.2812500000000001E-3</v>
      </c>
      <c r="E94" s="2">
        <f t="shared" si="6"/>
        <v>273.58156239621383</v>
      </c>
      <c r="F94" s="2">
        <f t="shared" si="7"/>
        <v>-1.6204908628231728E-4</v>
      </c>
      <c r="M94" s="2">
        <v>995.44439347392881</v>
      </c>
      <c r="N94" s="2">
        <v>3.256568273835924E-2</v>
      </c>
    </row>
    <row r="95" spans="1:14" x14ac:dyDescent="0.15">
      <c r="A95" s="1">
        <v>83.850000000000009</v>
      </c>
      <c r="B95" s="1">
        <v>0.123</v>
      </c>
      <c r="C95" s="2">
        <f t="shared" si="4"/>
        <v>278.47891066091</v>
      </c>
      <c r="D95" s="2">
        <f t="shared" si="5"/>
        <v>1.2812500000000001E-3</v>
      </c>
      <c r="E95" s="2">
        <f t="shared" si="6"/>
        <v>278.83571176519428</v>
      </c>
      <c r="F95" s="2">
        <f t="shared" si="7"/>
        <v>-1.8975197673773512E-4</v>
      </c>
      <c r="M95" s="2">
        <v>996.91582530720689</v>
      </c>
      <c r="N95" s="2">
        <v>3.2790080119894767E-2</v>
      </c>
    </row>
    <row r="96" spans="1:14" x14ac:dyDescent="0.15">
      <c r="A96" s="1">
        <v>85.48</v>
      </c>
      <c r="B96" s="1">
        <v>0.13100000000000001</v>
      </c>
      <c r="C96" s="2">
        <f t="shared" si="4"/>
        <v>283.89239455330454</v>
      </c>
      <c r="D96" s="2">
        <f t="shared" si="5"/>
        <v>1.3645833333333333E-3</v>
      </c>
      <c r="E96" s="2">
        <f t="shared" si="6"/>
        <v>284.27978938337208</v>
      </c>
      <c r="F96" s="2">
        <f t="shared" si="7"/>
        <v>-1.351083049661347E-4</v>
      </c>
      <c r="M96" s="2">
        <v>995.9209654876563</v>
      </c>
      <c r="N96" s="2">
        <v>3.3218427035867061E-2</v>
      </c>
    </row>
    <row r="97" spans="1:14" x14ac:dyDescent="0.15">
      <c r="A97" s="1">
        <v>87.73</v>
      </c>
      <c r="B97" s="1">
        <v>0.13500000000000001</v>
      </c>
      <c r="C97" s="2">
        <f t="shared" si="4"/>
        <v>291.36499501826631</v>
      </c>
      <c r="D97" s="2">
        <f t="shared" si="5"/>
        <v>1.4062500000000002E-3</v>
      </c>
      <c r="E97" s="2">
        <f t="shared" si="6"/>
        <v>291.77472704251079</v>
      </c>
      <c r="F97" s="2">
        <f t="shared" si="7"/>
        <v>-1.329496028108757E-4</v>
      </c>
      <c r="M97" s="2">
        <v>997.40316409277091</v>
      </c>
      <c r="N97" s="2">
        <v>3.3452697194983359E-2</v>
      </c>
    </row>
    <row r="98" spans="1:14" x14ac:dyDescent="0.15">
      <c r="A98" s="1">
        <v>89.93</v>
      </c>
      <c r="B98" s="1">
        <v>0.13500000000000001</v>
      </c>
      <c r="C98" s="2">
        <f t="shared" si="4"/>
        <v>298.67153769511788</v>
      </c>
      <c r="D98" s="2">
        <f t="shared" si="5"/>
        <v>1.4062500000000002E-3</v>
      </c>
      <c r="E98" s="2">
        <f t="shared" si="6"/>
        <v>299.09154454500163</v>
      </c>
      <c r="F98" s="2">
        <f t="shared" si="7"/>
        <v>-1.7152324774879915E-4</v>
      </c>
      <c r="M98" s="2">
        <v>996.43017858131293</v>
      </c>
      <c r="N98" s="2">
        <v>3.372959506592077E-2</v>
      </c>
    </row>
    <row r="99" spans="1:14" x14ac:dyDescent="0.15">
      <c r="A99" s="1">
        <v>91.570000000000007</v>
      </c>
      <c r="B99" s="1">
        <v>0.14299999999999999</v>
      </c>
      <c r="C99" s="2">
        <f t="shared" si="4"/>
        <v>304.11823314513452</v>
      </c>
      <c r="D99" s="2">
        <f t="shared" si="5"/>
        <v>1.4895833333333332E-3</v>
      </c>
      <c r="E99" s="2">
        <f t="shared" si="6"/>
        <v>304.57124259659025</v>
      </c>
      <c r="F99" s="2">
        <f t="shared" si="7"/>
        <v>-1.1706529859088636E-4</v>
      </c>
      <c r="M99" s="2">
        <v>998.22566215543009</v>
      </c>
      <c r="N99" s="2">
        <v>3.4103106834679951E-2</v>
      </c>
    </row>
    <row r="100" spans="1:14" x14ac:dyDescent="0.15">
      <c r="A100" s="1">
        <v>93.740000000000009</v>
      </c>
      <c r="B100" s="1">
        <v>0.14699999999999999</v>
      </c>
      <c r="C100" s="2">
        <f t="shared" si="4"/>
        <v>311.32514114911993</v>
      </c>
      <c r="D100" s="2">
        <f t="shared" si="5"/>
        <v>1.5312499999999998E-3</v>
      </c>
      <c r="E100" s="2">
        <f t="shared" si="6"/>
        <v>311.8018577715045</v>
      </c>
      <c r="F100" s="2">
        <f t="shared" si="7"/>
        <v>-1.1350911172146967E-4</v>
      </c>
      <c r="M100" s="2">
        <v>999.90657588840918</v>
      </c>
      <c r="N100" s="2">
        <v>3.4326096368975254E-2</v>
      </c>
    </row>
    <row r="101" spans="1:14" x14ac:dyDescent="0.15">
      <c r="A101" s="1">
        <v>94.52</v>
      </c>
      <c r="B101" s="1">
        <v>0.16600000000000001</v>
      </c>
      <c r="C101" s="2">
        <f t="shared" si="4"/>
        <v>313.91564264363996</v>
      </c>
      <c r="D101" s="2">
        <f t="shared" si="5"/>
        <v>1.7291666666666668E-3</v>
      </c>
      <c r="E101" s="2">
        <f t="shared" si="6"/>
        <v>314.45845510904456</v>
      </c>
      <c r="F101" s="2">
        <f t="shared" si="7"/>
        <v>7.0409324833868581E-5</v>
      </c>
      <c r="M101" s="2">
        <v>998.84558493855855</v>
      </c>
      <c r="N101" s="2">
        <v>3.472393876938637E-2</v>
      </c>
    </row>
    <row r="102" spans="1:14" x14ac:dyDescent="0.15">
      <c r="A102" s="1">
        <v>97.8</v>
      </c>
      <c r="B102" s="1">
        <v>0.16600000000000001</v>
      </c>
      <c r="C102" s="2">
        <f t="shared" si="4"/>
        <v>324.80903354367319</v>
      </c>
      <c r="D102" s="2">
        <f t="shared" si="5"/>
        <v>1.7291666666666668E-3</v>
      </c>
      <c r="E102" s="2">
        <f t="shared" si="6"/>
        <v>325.37068249750911</v>
      </c>
      <c r="F102" s="2">
        <f t="shared" si="7"/>
        <v>1.2899526926419191E-5</v>
      </c>
      <c r="M102" s="2">
        <v>999.22553761208894</v>
      </c>
      <c r="N102" s="2">
        <v>3.5104258242324035E-2</v>
      </c>
    </row>
    <row r="103" spans="1:14" x14ac:dyDescent="0.15">
      <c r="A103" s="1">
        <v>97.28</v>
      </c>
      <c r="B103" s="1">
        <v>0.16600000000000001</v>
      </c>
      <c r="C103" s="2">
        <f t="shared" si="4"/>
        <v>323.08203254732643</v>
      </c>
      <c r="D103" s="2">
        <f t="shared" si="5"/>
        <v>1.7291666666666668E-3</v>
      </c>
      <c r="E103" s="2">
        <f t="shared" si="6"/>
        <v>323.64069522860615</v>
      </c>
      <c r="F103" s="2">
        <f t="shared" si="7"/>
        <v>2.2016933911746684E-5</v>
      </c>
      <c r="M103" s="2">
        <v>999.78842092881644</v>
      </c>
      <c r="N103" s="2">
        <v>3.5493559104301894E-2</v>
      </c>
    </row>
    <row r="104" spans="1:14" x14ac:dyDescent="0.15">
      <c r="A104" s="1">
        <v>101.69</v>
      </c>
      <c r="B104" s="1">
        <v>0.17699999999999999</v>
      </c>
      <c r="C104" s="2">
        <f t="shared" si="4"/>
        <v>337.72832945865156</v>
      </c>
      <c r="D104" s="2">
        <f t="shared" si="5"/>
        <v>1.8437499999999999E-3</v>
      </c>
      <c r="E104" s="2">
        <f t="shared" si="6"/>
        <v>338.35101606609089</v>
      </c>
      <c r="F104" s="2">
        <f t="shared" si="7"/>
        <v>5.90733094265061E-5</v>
      </c>
      <c r="M104" s="2">
        <v>1001.5169171371638</v>
      </c>
      <c r="N104" s="2">
        <v>3.5796402935464995E-2</v>
      </c>
    </row>
    <row r="105" spans="1:14" x14ac:dyDescent="0.15">
      <c r="A105" s="1">
        <v>104.18</v>
      </c>
      <c r="B105" s="1">
        <v>0.17399999999999999</v>
      </c>
      <c r="C105" s="2">
        <f t="shared" si="4"/>
        <v>345.99800730654266</v>
      </c>
      <c r="D105" s="2">
        <f t="shared" si="5"/>
        <v>1.8124999999999999E-3</v>
      </c>
      <c r="E105" s="2">
        <f t="shared" si="6"/>
        <v>346.62512869478576</v>
      </c>
      <c r="F105" s="2">
        <f t="shared" si="7"/>
        <v>-1.5778018597644187E-5</v>
      </c>
      <c r="M105" s="2">
        <v>1001.9074892062437</v>
      </c>
      <c r="N105" s="2">
        <v>3.6186307413808572E-2</v>
      </c>
    </row>
    <row r="106" spans="1:14" x14ac:dyDescent="0.15">
      <c r="A106" s="1">
        <v>106.67</v>
      </c>
      <c r="B106" s="1">
        <v>0.17699999999999999</v>
      </c>
      <c r="C106" s="2">
        <f t="shared" si="4"/>
        <v>354.26768515443371</v>
      </c>
      <c r="D106" s="2">
        <f t="shared" si="5"/>
        <v>1.8437499999999999E-3</v>
      </c>
      <c r="E106" s="2">
        <f t="shared" si="6"/>
        <v>354.92086619893718</v>
      </c>
      <c r="F106" s="2">
        <f t="shared" si="7"/>
        <v>-2.8243395932974836E-5</v>
      </c>
      <c r="M106" s="2">
        <v>1005.3171644940772</v>
      </c>
      <c r="N106" s="2">
        <v>3.6359899687009277E-2</v>
      </c>
    </row>
    <row r="107" spans="1:14" x14ac:dyDescent="0.15">
      <c r="A107" s="1">
        <v>109.21000000000001</v>
      </c>
      <c r="B107" s="1">
        <v>0.18099999999999999</v>
      </c>
      <c r="C107" s="2">
        <f t="shared" si="4"/>
        <v>362.70342079043508</v>
      </c>
      <c r="D107" s="2">
        <f t="shared" si="5"/>
        <v>1.8854166666666665E-3</v>
      </c>
      <c r="E107" s="2">
        <f t="shared" si="6"/>
        <v>363.38726786505038</v>
      </c>
      <c r="F107" s="2">
        <f t="shared" si="7"/>
        <v>-3.1189302069126049E-5</v>
      </c>
      <c r="M107" s="2">
        <v>1004.2664449103286</v>
      </c>
      <c r="N107" s="2">
        <v>3.6907479535589434E-2</v>
      </c>
    </row>
    <row r="108" spans="1:14" x14ac:dyDescent="0.15">
      <c r="A108" s="1">
        <v>111.39</v>
      </c>
      <c r="B108" s="1">
        <v>0.185</v>
      </c>
      <c r="C108" s="2">
        <f t="shared" si="4"/>
        <v>369.94354035204248</v>
      </c>
      <c r="D108" s="2">
        <f t="shared" si="5"/>
        <v>1.9270833333333334E-3</v>
      </c>
      <c r="E108" s="2">
        <f t="shared" si="6"/>
        <v>370.65645238292922</v>
      </c>
      <c r="F108" s="2">
        <f t="shared" si="7"/>
        <v>-2.7824886798429906E-5</v>
      </c>
      <c r="M108" s="2">
        <v>1002.3722911823314</v>
      </c>
      <c r="N108" s="2">
        <v>3.6997376933352408E-2</v>
      </c>
    </row>
    <row r="109" spans="1:14" x14ac:dyDescent="0.15">
      <c r="A109" s="1">
        <v>114.17</v>
      </c>
      <c r="B109" s="1">
        <v>0.185</v>
      </c>
      <c r="C109" s="2">
        <f t="shared" si="4"/>
        <v>379.17635337097306</v>
      </c>
      <c r="D109" s="2">
        <f t="shared" si="5"/>
        <v>1.9270833333333334E-3</v>
      </c>
      <c r="E109" s="2">
        <f t="shared" si="6"/>
        <v>379.90705780194838</v>
      </c>
      <c r="F109" s="2">
        <f t="shared" si="7"/>
        <v>-7.6567947219987383E-5</v>
      </c>
      <c r="M109" s="2">
        <v>1003.5434407173695</v>
      </c>
      <c r="N109" s="2">
        <v>3.7262444798697628E-2</v>
      </c>
    </row>
    <row r="110" spans="1:14" x14ac:dyDescent="0.15">
      <c r="A110" s="1">
        <v>113.60000000000001</v>
      </c>
      <c r="B110" s="1">
        <v>0.18099999999999999</v>
      </c>
      <c r="C110" s="2">
        <f t="shared" si="4"/>
        <v>377.28329458651615</v>
      </c>
      <c r="D110" s="2">
        <f t="shared" si="5"/>
        <v>1.8854166666666665E-3</v>
      </c>
      <c r="E110" s="2">
        <f t="shared" si="6"/>
        <v>377.99463079818446</v>
      </c>
      <c r="F110" s="2">
        <f t="shared" si="7"/>
        <v>-1.0816125719525518E-4</v>
      </c>
      <c r="M110" s="2">
        <v>1005.5587636997675</v>
      </c>
      <c r="N110" s="2">
        <v>3.7673654061199872E-2</v>
      </c>
    </row>
    <row r="111" spans="1:14" x14ac:dyDescent="0.15">
      <c r="A111" s="1">
        <v>118.44</v>
      </c>
      <c r="B111" s="1">
        <v>0.18099999999999999</v>
      </c>
      <c r="C111" s="2">
        <f t="shared" si="4"/>
        <v>393.3576884755895</v>
      </c>
      <c r="D111" s="2">
        <f t="shared" si="5"/>
        <v>1.8854166666666665E-3</v>
      </c>
      <c r="E111" s="2">
        <f t="shared" si="6"/>
        <v>394.09933161740281</v>
      </c>
      <c r="F111" s="2">
        <f t="shared" si="7"/>
        <v>-1.9302327605868574E-4</v>
      </c>
      <c r="M111" s="2">
        <v>1007.037730405181</v>
      </c>
      <c r="N111" s="2">
        <v>3.7896870330521519E-2</v>
      </c>
    </row>
    <row r="112" spans="1:14" x14ac:dyDescent="0.15">
      <c r="A112" s="1">
        <v>121.15</v>
      </c>
      <c r="B112" s="1">
        <v>0.189</v>
      </c>
      <c r="C112" s="2">
        <f t="shared" si="4"/>
        <v>402.35802059116571</v>
      </c>
      <c r="D112" s="2">
        <f t="shared" si="5"/>
        <v>1.96875E-3</v>
      </c>
      <c r="E112" s="2">
        <f t="shared" si="6"/>
        <v>403.15016294420462</v>
      </c>
      <c r="F112" s="2">
        <f t="shared" si="7"/>
        <v>-1.5736594125299527E-4</v>
      </c>
      <c r="M112" s="2">
        <v>1004.8291151195615</v>
      </c>
      <c r="N112" s="2">
        <v>3.836926975755911E-2</v>
      </c>
    </row>
    <row r="113" spans="1:14" x14ac:dyDescent="0.15">
      <c r="A113" s="1">
        <v>123.55</v>
      </c>
      <c r="B113" s="1">
        <v>0.185</v>
      </c>
      <c r="C113" s="2">
        <f t="shared" si="4"/>
        <v>410.32879442045828</v>
      </c>
      <c r="D113" s="2">
        <f t="shared" si="5"/>
        <v>1.9270833333333334E-3</v>
      </c>
      <c r="E113" s="2">
        <f t="shared" si="6"/>
        <v>411.11953220137269</v>
      </c>
      <c r="F113" s="2">
        <f t="shared" si="7"/>
        <v>-2.410319424553148E-4</v>
      </c>
      <c r="M113" s="2">
        <v>1008.9273171980516</v>
      </c>
      <c r="N113" s="2">
        <v>3.869935460423863E-2</v>
      </c>
    </row>
    <row r="114" spans="1:14" x14ac:dyDescent="0.15">
      <c r="A114" s="1">
        <v>125.33</v>
      </c>
      <c r="B114" s="1">
        <v>0.193</v>
      </c>
      <c r="C114" s="2">
        <f t="shared" si="4"/>
        <v>416.24045167718361</v>
      </c>
      <c r="D114" s="2">
        <f t="shared" si="5"/>
        <v>2.0104166666666669E-3</v>
      </c>
      <c r="E114" s="2">
        <f t="shared" si="6"/>
        <v>417.07726841857624</v>
      </c>
      <c r="F114" s="2">
        <f t="shared" si="7"/>
        <v>-1.8907193466054023E-4</v>
      </c>
      <c r="M114" s="2">
        <v>1010.3151403188308</v>
      </c>
      <c r="N114" s="2">
        <v>3.9002950416684647E-2</v>
      </c>
    </row>
    <row r="115" spans="1:14" x14ac:dyDescent="0.15">
      <c r="A115" s="1">
        <v>127.9</v>
      </c>
      <c r="B115" s="1">
        <v>0.185</v>
      </c>
      <c r="C115" s="2">
        <f t="shared" si="4"/>
        <v>424.77582198605114</v>
      </c>
      <c r="D115" s="2">
        <f t="shared" si="5"/>
        <v>1.9270833333333334E-3</v>
      </c>
      <c r="E115" s="2">
        <f t="shared" si="6"/>
        <v>425.59440039300341</v>
      </c>
      <c r="F115" s="2">
        <f t="shared" si="7"/>
        <v>-3.1730255858257233E-4</v>
      </c>
      <c r="M115" s="2">
        <v>1006.1484418244214</v>
      </c>
      <c r="N115" s="2">
        <v>3.9334504318312216E-2</v>
      </c>
    </row>
    <row r="116" spans="1:14" x14ac:dyDescent="0.15">
      <c r="A116" s="1">
        <v>130.28</v>
      </c>
      <c r="B116" s="1">
        <v>0.19700000000000001</v>
      </c>
      <c r="C116" s="2">
        <f t="shared" si="4"/>
        <v>432.6801727000996</v>
      </c>
      <c r="D116" s="2">
        <f t="shared" si="5"/>
        <v>2.0520833333333333E-3</v>
      </c>
      <c r="E116" s="2">
        <f t="shared" si="6"/>
        <v>433.56806847116127</v>
      </c>
      <c r="F116" s="2">
        <f t="shared" si="7"/>
        <v>-2.3428043294763078E-4</v>
      </c>
      <c r="M116" s="2">
        <v>1013.163421620724</v>
      </c>
      <c r="N116" s="2">
        <v>3.967958062338614E-2</v>
      </c>
    </row>
    <row r="117" spans="1:14" x14ac:dyDescent="0.15">
      <c r="A117" s="1">
        <v>130.07</v>
      </c>
      <c r="B117" s="1">
        <v>0.20100000000000001</v>
      </c>
      <c r="C117" s="2">
        <f t="shared" si="4"/>
        <v>431.98272999003649</v>
      </c>
      <c r="D117" s="2">
        <f t="shared" si="5"/>
        <v>2.0937500000000001E-3</v>
      </c>
      <c r="E117" s="2">
        <f t="shared" si="6"/>
        <v>432.88719383095315</v>
      </c>
      <c r="F117" s="2">
        <f t="shared" si="7"/>
        <v>-1.8901792938801542E-4</v>
      </c>
      <c r="M117" s="2">
        <v>1009.4623502020369</v>
      </c>
      <c r="N117" s="2">
        <v>4.012864915068462E-2</v>
      </c>
    </row>
    <row r="118" spans="1:14" x14ac:dyDescent="0.15">
      <c r="A118" s="1">
        <v>134.19999999999999</v>
      </c>
      <c r="B118" s="1">
        <v>0.23899999999999999</v>
      </c>
      <c r="C118" s="2">
        <f t="shared" si="4"/>
        <v>445.69910328794418</v>
      </c>
      <c r="D118" s="2">
        <f t="shared" si="5"/>
        <v>2.4895833333333332E-3</v>
      </c>
      <c r="E118" s="2">
        <f t="shared" si="6"/>
        <v>446.80870834717149</v>
      </c>
      <c r="F118" s="2">
        <f t="shared" si="7"/>
        <v>1.3349711344852163E-4</v>
      </c>
      <c r="M118" s="2">
        <v>1010.2898248090335</v>
      </c>
      <c r="N118" s="2">
        <v>4.0394622198469406E-2</v>
      </c>
    </row>
    <row r="119" spans="1:14" x14ac:dyDescent="0.15">
      <c r="A119" s="1">
        <v>137.62</v>
      </c>
      <c r="B119" s="1">
        <v>0.224</v>
      </c>
      <c r="C119" s="2">
        <f t="shared" si="4"/>
        <v>457.05745599468611</v>
      </c>
      <c r="D119" s="2">
        <f t="shared" si="5"/>
        <v>2.3333333333333335E-3</v>
      </c>
      <c r="E119" s="2">
        <f t="shared" si="6"/>
        <v>458.12392339200704</v>
      </c>
      <c r="F119" s="2">
        <f t="shared" si="7"/>
        <v>-8.2341487334526564E-5</v>
      </c>
      <c r="M119" s="2">
        <v>1012.4855322152108</v>
      </c>
      <c r="N119" s="2">
        <v>4.0803636326528288E-2</v>
      </c>
    </row>
    <row r="120" spans="1:14" x14ac:dyDescent="0.15">
      <c r="A120" s="1">
        <v>140.54</v>
      </c>
      <c r="B120" s="1">
        <v>0.23899999999999999</v>
      </c>
      <c r="C120" s="2">
        <f t="shared" si="4"/>
        <v>466.75523082032544</v>
      </c>
      <c r="D120" s="2">
        <f t="shared" si="5"/>
        <v>2.4895833333333332E-3</v>
      </c>
      <c r="E120" s="2">
        <f t="shared" si="6"/>
        <v>467.91725686372189</v>
      </c>
      <c r="F120" s="2">
        <f t="shared" si="7"/>
        <v>2.233488212741554E-5</v>
      </c>
      <c r="M120" s="2">
        <v>1011.2782741060556</v>
      </c>
      <c r="N120" s="2">
        <v>4.1199647556727864E-2</v>
      </c>
    </row>
    <row r="121" spans="1:14" x14ac:dyDescent="0.15">
      <c r="A121" s="1">
        <v>143.12</v>
      </c>
      <c r="B121" s="1">
        <v>0.23899999999999999</v>
      </c>
      <c r="C121" s="2">
        <f t="shared" si="4"/>
        <v>475.32381268681496</v>
      </c>
      <c r="D121" s="2">
        <f t="shared" si="5"/>
        <v>2.4895833333333332E-3</v>
      </c>
      <c r="E121" s="2">
        <f t="shared" si="6"/>
        <v>476.50717092881655</v>
      </c>
      <c r="F121" s="2">
        <f t="shared" si="7"/>
        <v>-2.2901483299785259E-5</v>
      </c>
      <c r="M121" s="2">
        <v>1012.5350215875123</v>
      </c>
      <c r="N121" s="2">
        <v>4.1543117275754299E-2</v>
      </c>
    </row>
    <row r="122" spans="1:14" x14ac:dyDescent="0.15">
      <c r="A122" s="1">
        <v>146.03</v>
      </c>
      <c r="B122" s="1">
        <v>0.251</v>
      </c>
      <c r="C122" s="2">
        <f t="shared" si="4"/>
        <v>484.98837595483224</v>
      </c>
      <c r="D122" s="2">
        <f t="shared" si="5"/>
        <v>2.6145833333333333E-3</v>
      </c>
      <c r="E122" s="2">
        <f t="shared" si="6"/>
        <v>486.25641847946412</v>
      </c>
      <c r="F122" s="2">
        <f t="shared" si="7"/>
        <v>5.0757906345810701E-5</v>
      </c>
      <c r="M122" s="2">
        <v>1011.8384236964463</v>
      </c>
      <c r="N122" s="2">
        <v>4.192627499181055E-2</v>
      </c>
    </row>
    <row r="123" spans="1:14" x14ac:dyDescent="0.15">
      <c r="A123" s="1">
        <v>148.89000000000001</v>
      </c>
      <c r="B123" s="1">
        <v>0.251</v>
      </c>
      <c r="C123" s="2">
        <f t="shared" si="4"/>
        <v>494.48688143473936</v>
      </c>
      <c r="D123" s="2">
        <f t="shared" si="5"/>
        <v>2.6145833333333333E-3</v>
      </c>
      <c r="E123" s="2">
        <f t="shared" si="6"/>
        <v>495.77975859349061</v>
      </c>
      <c r="F123" s="2">
        <f t="shared" si="7"/>
        <v>6.1216792650959848E-7</v>
      </c>
      <c r="M123" s="2">
        <v>1011.5930141564264</v>
      </c>
      <c r="N123" s="2">
        <v>4.2237116619028285E-2</v>
      </c>
    </row>
    <row r="124" spans="1:14" x14ac:dyDescent="0.15">
      <c r="A124" s="1">
        <v>150.6</v>
      </c>
      <c r="B124" s="1">
        <v>0.26200000000000001</v>
      </c>
      <c r="C124" s="2">
        <f t="shared" si="4"/>
        <v>500.16605778811021</v>
      </c>
      <c r="D124" s="2">
        <f t="shared" si="5"/>
        <v>2.7291666666666666E-3</v>
      </c>
      <c r="E124" s="2">
        <f t="shared" si="6"/>
        <v>501.53109432082357</v>
      </c>
      <c r="F124" s="2">
        <f t="shared" si="7"/>
        <v>8.4907922659762346E-5</v>
      </c>
      <c r="M124" s="2">
        <v>1016.9552142145465</v>
      </c>
      <c r="N124" s="2">
        <v>4.251963449441553E-2</v>
      </c>
    </row>
    <row r="125" spans="1:14" x14ac:dyDescent="0.15">
      <c r="A125" s="1">
        <v>150.52000000000001</v>
      </c>
      <c r="B125" s="1">
        <v>0.26200000000000001</v>
      </c>
      <c r="C125" s="2">
        <f t="shared" si="4"/>
        <v>499.90036532713378</v>
      </c>
      <c r="D125" s="2">
        <f t="shared" si="5"/>
        <v>2.7291666666666666E-3</v>
      </c>
      <c r="E125" s="2">
        <f t="shared" si="6"/>
        <v>501.26467674083909</v>
      </c>
      <c r="F125" s="2">
        <f t="shared" si="7"/>
        <v>8.6310600657505104E-5</v>
      </c>
      <c r="M125" s="2">
        <v>1012.5591864552196</v>
      </c>
      <c r="N125" s="2">
        <v>4.2811259147166228E-2</v>
      </c>
    </row>
    <row r="126" spans="1:14" x14ac:dyDescent="0.15">
      <c r="A126" s="1">
        <v>155.93</v>
      </c>
      <c r="B126" s="1">
        <v>0.27</v>
      </c>
      <c r="C126" s="2">
        <f t="shared" si="4"/>
        <v>517.86781800066422</v>
      </c>
      <c r="D126" s="2">
        <f t="shared" si="5"/>
        <v>2.8125000000000003E-3</v>
      </c>
      <c r="E126" s="2">
        <f t="shared" si="6"/>
        <v>519.32432123879119</v>
      </c>
      <c r="F126" s="2">
        <f t="shared" si="7"/>
        <v>7.4557569688893117E-5</v>
      </c>
      <c r="M126" s="2">
        <v>1017.849146186206</v>
      </c>
      <c r="N126" s="2">
        <v>4.3054068865178916E-2</v>
      </c>
    </row>
    <row r="127" spans="1:14" x14ac:dyDescent="0.15">
      <c r="A127" s="1">
        <v>158.89000000000001</v>
      </c>
      <c r="B127" s="1">
        <v>0.25900000000000001</v>
      </c>
      <c r="C127" s="2">
        <f t="shared" si="4"/>
        <v>527.69843905679181</v>
      </c>
      <c r="D127" s="2">
        <f t="shared" si="5"/>
        <v>2.6979166666666666E-3</v>
      </c>
      <c r="E127" s="2">
        <f t="shared" si="6"/>
        <v>529.12212547049717</v>
      </c>
      <c r="F127" s="2">
        <f t="shared" si="7"/>
        <v>-9.1610016162369402E-5</v>
      </c>
      <c r="M127" s="2">
        <v>1015.3974209149785</v>
      </c>
      <c r="N127" s="2">
        <v>4.3295858616037651E-2</v>
      </c>
    </row>
    <row r="128" spans="1:14" x14ac:dyDescent="0.15">
      <c r="A128" s="1">
        <v>162.5</v>
      </c>
      <c r="B128" s="1">
        <v>0.25900000000000001</v>
      </c>
      <c r="C128" s="2">
        <f t="shared" si="4"/>
        <v>539.68781135835263</v>
      </c>
      <c r="D128" s="2">
        <f t="shared" si="5"/>
        <v>2.6979166666666666E-3</v>
      </c>
      <c r="E128" s="2">
        <f t="shared" si="6"/>
        <v>541.14384409941329</v>
      </c>
      <c r="F128" s="2">
        <f t="shared" si="7"/>
        <v>-1.5490586081050653E-4</v>
      </c>
      <c r="M128" s="2">
        <v>1014.1279734722682</v>
      </c>
      <c r="N128" s="2">
        <v>4.3840754104657119E-2</v>
      </c>
    </row>
    <row r="129" spans="1:14" x14ac:dyDescent="0.15">
      <c r="A129" s="1">
        <v>146.66</v>
      </c>
      <c r="B129" s="1">
        <v>0.26600000000000001</v>
      </c>
      <c r="C129" s="2">
        <f t="shared" si="4"/>
        <v>487.08070408502152</v>
      </c>
      <c r="D129" s="2">
        <f t="shared" si="5"/>
        <v>2.7708333333333335E-3</v>
      </c>
      <c r="E129" s="2">
        <f t="shared" si="6"/>
        <v>488.43032353592378</v>
      </c>
      <c r="F129" s="2">
        <f t="shared" si="7"/>
        <v>1.9554221162795815E-4</v>
      </c>
      <c r="M129" s="2">
        <v>1019.8474593158418</v>
      </c>
      <c r="N129" s="2">
        <v>4.4121023876398519E-2</v>
      </c>
    </row>
    <row r="130" spans="1:14" x14ac:dyDescent="0.15">
      <c r="A130" s="1">
        <v>154.5</v>
      </c>
      <c r="B130" s="1">
        <v>0.26600000000000001</v>
      </c>
      <c r="C130" s="2">
        <f t="shared" si="4"/>
        <v>513.11856526071074</v>
      </c>
      <c r="D130" s="2">
        <f t="shared" si="5"/>
        <v>2.7708333333333335E-3</v>
      </c>
      <c r="E130" s="2">
        <f t="shared" si="6"/>
        <v>514.54033128528727</v>
      </c>
      <c r="F130" s="2">
        <f t="shared" si="7"/>
        <v>5.8079767849176546E-5</v>
      </c>
      <c r="M130" s="2">
        <v>1016.9556968199934</v>
      </c>
      <c r="N130" s="2">
        <v>4.4484333635313594E-2</v>
      </c>
    </row>
    <row r="131" spans="1:14" x14ac:dyDescent="0.15">
      <c r="A131" s="1">
        <v>159.97999999999999</v>
      </c>
      <c r="B131" s="1">
        <v>0.26200000000000001</v>
      </c>
      <c r="C131" s="2">
        <f t="shared" ref="C131:C194" si="8">A131*1000/301.1</f>
        <v>531.31849883759548</v>
      </c>
      <c r="D131" s="2">
        <f t="shared" ref="D131:D194" si="9">B131/96</f>
        <v>2.7291666666666666E-3</v>
      </c>
      <c r="E131" s="2">
        <f t="shared" ref="E131:E194" si="10">C131*(1+D131)</f>
        <v>532.76855557400643</v>
      </c>
      <c r="F131" s="2">
        <f t="shared" ref="F131:F194" si="11">LN(1+D131)-C131/189418</f>
        <v>-7.9556072575565073E-5</v>
      </c>
      <c r="M131" s="2">
        <v>1018.0416805048155</v>
      </c>
      <c r="N131" s="2">
        <v>4.4827534863010859E-2</v>
      </c>
    </row>
    <row r="132" spans="1:14" x14ac:dyDescent="0.15">
      <c r="A132" s="1">
        <v>165.89000000000001</v>
      </c>
      <c r="B132" s="1">
        <v>0.27</v>
      </c>
      <c r="C132" s="2">
        <f t="shared" si="8"/>
        <v>550.94652939222851</v>
      </c>
      <c r="D132" s="2">
        <f t="shared" si="9"/>
        <v>2.8125000000000003E-3</v>
      </c>
      <c r="E132" s="2">
        <f t="shared" si="10"/>
        <v>552.49606650614419</v>
      </c>
      <c r="F132" s="2">
        <f t="shared" si="11"/>
        <v>-1.0007584103006876E-4</v>
      </c>
      <c r="M132" s="2">
        <v>1018.7339131517766</v>
      </c>
      <c r="N132" s="2">
        <v>4.5162638641741033E-2</v>
      </c>
    </row>
    <row r="133" spans="1:14" x14ac:dyDescent="0.15">
      <c r="A133" s="1">
        <v>170.28</v>
      </c>
      <c r="B133" s="1">
        <v>0.26600000000000001</v>
      </c>
      <c r="C133" s="2">
        <f t="shared" si="8"/>
        <v>565.52640318830947</v>
      </c>
      <c r="D133" s="2">
        <f t="shared" si="9"/>
        <v>2.7708333333333335E-3</v>
      </c>
      <c r="E133" s="2">
        <f t="shared" si="10"/>
        <v>567.09338259714377</v>
      </c>
      <c r="F133" s="2">
        <f t="shared" si="11"/>
        <v>-2.1859846720556327E-4</v>
      </c>
      <c r="M133" s="2">
        <v>1018.393792552308</v>
      </c>
      <c r="N133" s="2">
        <v>4.5552575931587139E-2</v>
      </c>
    </row>
    <row r="134" spans="1:14" x14ac:dyDescent="0.15">
      <c r="A134" s="1">
        <v>170.85</v>
      </c>
      <c r="B134" s="1">
        <v>0.27400000000000002</v>
      </c>
      <c r="C134" s="2">
        <f t="shared" si="8"/>
        <v>567.4194619727665</v>
      </c>
      <c r="D134" s="2">
        <f t="shared" si="9"/>
        <v>2.8541666666666667E-3</v>
      </c>
      <c r="E134" s="2">
        <f t="shared" si="10"/>
        <v>569.03897168714707</v>
      </c>
      <c r="F134" s="2">
        <f t="shared" si="11"/>
        <v>-1.4549293222750146E-4</v>
      </c>
      <c r="M134" s="2">
        <v>1017.8729990036533</v>
      </c>
      <c r="N134" s="2">
        <v>4.5903471656962756E-2</v>
      </c>
    </row>
    <row r="135" spans="1:14" x14ac:dyDescent="0.15">
      <c r="A135" s="1">
        <v>175.58</v>
      </c>
      <c r="B135" s="1">
        <v>0.28899999999999998</v>
      </c>
      <c r="C135" s="2">
        <f t="shared" si="8"/>
        <v>583.12852872799726</v>
      </c>
      <c r="D135" s="2">
        <f t="shared" si="9"/>
        <v>3.0104166666666664E-3</v>
      </c>
      <c r="E135" s="2">
        <f t="shared" si="10"/>
        <v>584.88398856968888</v>
      </c>
      <c r="F135" s="2">
        <f t="shared" si="11"/>
        <v>-7.2633099539995069E-5</v>
      </c>
      <c r="M135" s="2">
        <v>1020.3482128030554</v>
      </c>
      <c r="N135" s="2">
        <v>4.6229273305952744E-2</v>
      </c>
    </row>
    <row r="136" spans="1:14" x14ac:dyDescent="0.15">
      <c r="A136" s="1">
        <v>179.61</v>
      </c>
      <c r="B136" s="1">
        <v>0.28599999999999998</v>
      </c>
      <c r="C136" s="2">
        <f t="shared" si="8"/>
        <v>596.51278644968443</v>
      </c>
      <c r="D136" s="2">
        <f t="shared" si="9"/>
        <v>2.9791666666666664E-3</v>
      </c>
      <c r="E136" s="2">
        <f t="shared" si="10"/>
        <v>598.28989745931585</v>
      </c>
      <c r="F136" s="2">
        <f t="shared" si="11"/>
        <v>-1.7444969587657438E-4</v>
      </c>
      <c r="M136" s="2">
        <v>1017.65890138935</v>
      </c>
      <c r="N136" s="2">
        <v>4.6590803236369036E-2</v>
      </c>
    </row>
    <row r="137" spans="1:14" x14ac:dyDescent="0.15">
      <c r="A137" s="1">
        <v>182.41</v>
      </c>
      <c r="B137" s="1">
        <v>0.30099999999999999</v>
      </c>
      <c r="C137" s="2">
        <f t="shared" si="8"/>
        <v>605.81202258385918</v>
      </c>
      <c r="D137" s="2">
        <f t="shared" si="9"/>
        <v>3.1354166666666666E-3</v>
      </c>
      <c r="E137" s="2">
        <f t="shared" si="10"/>
        <v>607.71149569633565</v>
      </c>
      <c r="F137" s="2">
        <f t="shared" si="11"/>
        <v>-6.7769671283315035E-5</v>
      </c>
      <c r="M137" s="2">
        <v>1020.7454956824974</v>
      </c>
      <c r="N137" s="2">
        <v>4.6963011452936701E-2</v>
      </c>
    </row>
    <row r="138" spans="1:14" x14ac:dyDescent="0.15">
      <c r="A138" s="1">
        <v>185.71</v>
      </c>
      <c r="B138" s="1">
        <v>0.30099999999999999</v>
      </c>
      <c r="C138" s="2">
        <f t="shared" si="8"/>
        <v>616.77183659913646</v>
      </c>
      <c r="D138" s="2">
        <f t="shared" si="9"/>
        <v>3.1354166666666666E-3</v>
      </c>
      <c r="E138" s="2">
        <f t="shared" si="10"/>
        <v>618.70567329513995</v>
      </c>
      <c r="F138" s="2">
        <f t="shared" si="11"/>
        <v>-1.2563013869019979E-4</v>
      </c>
      <c r="M138" s="2">
        <v>1020.9540365880659</v>
      </c>
      <c r="N138" s="2">
        <v>4.7339564100693683E-2</v>
      </c>
    </row>
    <row r="139" spans="1:14" x14ac:dyDescent="0.15">
      <c r="A139" s="1">
        <v>186.84</v>
      </c>
      <c r="B139" s="1">
        <v>0.30099999999999999</v>
      </c>
      <c r="C139" s="2">
        <f t="shared" si="8"/>
        <v>620.52474261042835</v>
      </c>
      <c r="D139" s="2">
        <f t="shared" si="9"/>
        <v>3.1354166666666666E-3</v>
      </c>
      <c r="E139" s="2">
        <f t="shared" si="10"/>
        <v>622.47034623048808</v>
      </c>
      <c r="F139" s="2">
        <f t="shared" si="11"/>
        <v>-1.4544296540831489E-4</v>
      </c>
      <c r="M139" s="2">
        <v>1021.498975976973</v>
      </c>
      <c r="N139" s="2">
        <v>4.7873176769857015E-2</v>
      </c>
    </row>
    <row r="140" spans="1:14" x14ac:dyDescent="0.15">
      <c r="A140" s="1">
        <v>194.46</v>
      </c>
      <c r="B140" s="1">
        <v>0.32400000000000001</v>
      </c>
      <c r="C140" s="2">
        <f t="shared" si="8"/>
        <v>645.83194951843234</v>
      </c>
      <c r="D140" s="2">
        <f t="shared" si="9"/>
        <v>3.375E-3</v>
      </c>
      <c r="E140" s="2">
        <f t="shared" si="10"/>
        <v>648.01163234805699</v>
      </c>
      <c r="F140" s="2">
        <f t="shared" si="11"/>
        <v>-4.024207340919822E-5</v>
      </c>
      <c r="M140" s="2">
        <v>1024.913050066423</v>
      </c>
      <c r="N140" s="2">
        <v>4.8044730880110194E-2</v>
      </c>
    </row>
    <row r="141" spans="1:14" x14ac:dyDescent="0.15">
      <c r="A141" s="1">
        <v>197.71</v>
      </c>
      <c r="B141" s="1">
        <v>0.32</v>
      </c>
      <c r="C141" s="2">
        <f t="shared" si="8"/>
        <v>656.62570574559948</v>
      </c>
      <c r="D141" s="2">
        <f t="shared" si="9"/>
        <v>3.3333333333333335E-3</v>
      </c>
      <c r="E141" s="2">
        <f t="shared" si="10"/>
        <v>658.81445809808486</v>
      </c>
      <c r="F141" s="2">
        <f t="shared" si="11"/>
        <v>-1.3875324399652885E-4</v>
      </c>
      <c r="M141" s="2">
        <v>1022.3942903797187</v>
      </c>
      <c r="N141" s="2">
        <v>4.8404751500897104E-2</v>
      </c>
    </row>
    <row r="142" spans="1:14" x14ac:dyDescent="0.15">
      <c r="A142" s="1">
        <v>192.31</v>
      </c>
      <c r="B142" s="1">
        <v>0.316</v>
      </c>
      <c r="C142" s="2">
        <f t="shared" si="8"/>
        <v>638.69146462969104</v>
      </c>
      <c r="D142" s="2">
        <f t="shared" si="9"/>
        <v>3.2916666666666667E-3</v>
      </c>
      <c r="E142" s="2">
        <f t="shared" si="10"/>
        <v>640.79382403409716</v>
      </c>
      <c r="F142" s="2">
        <f t="shared" si="11"/>
        <v>-8.5601580672806533E-5</v>
      </c>
      <c r="M142" s="2">
        <v>1026.398244976752</v>
      </c>
      <c r="N142" s="2">
        <v>4.877169659219132E-2</v>
      </c>
    </row>
    <row r="143" spans="1:14" x14ac:dyDescent="0.15">
      <c r="A143" s="1">
        <v>201.99</v>
      </c>
      <c r="B143" s="1">
        <v>0.34</v>
      </c>
      <c r="C143" s="2">
        <f t="shared" si="8"/>
        <v>670.84025240783785</v>
      </c>
      <c r="D143" s="2">
        <f t="shared" si="9"/>
        <v>3.5416666666666669E-3</v>
      </c>
      <c r="E143" s="2">
        <f t="shared" si="10"/>
        <v>673.21614496844904</v>
      </c>
      <c r="F143" s="2">
        <f t="shared" si="11"/>
        <v>-6.1768753119042195E-6</v>
      </c>
      <c r="M143" s="2">
        <v>1022.3002760710725</v>
      </c>
      <c r="N143" s="2">
        <v>4.9208769378323095E-2</v>
      </c>
    </row>
    <row r="144" spans="1:14" x14ac:dyDescent="0.15">
      <c r="A144" s="1">
        <v>205.54</v>
      </c>
      <c r="B144" s="1">
        <v>0.34</v>
      </c>
      <c r="C144" s="2">
        <f t="shared" si="8"/>
        <v>682.63035536366647</v>
      </c>
      <c r="D144" s="2">
        <f t="shared" si="9"/>
        <v>3.5416666666666669E-3</v>
      </c>
      <c r="E144" s="2">
        <f t="shared" si="10"/>
        <v>685.04800453891289</v>
      </c>
      <c r="F144" s="2">
        <f t="shared" si="11"/>
        <v>-6.8420711461734604E-5</v>
      </c>
      <c r="M144" s="2">
        <v>1027.0972538193291</v>
      </c>
      <c r="N144" s="2">
        <v>4.9452495619981142E-2</v>
      </c>
    </row>
    <row r="145" spans="1:14" x14ac:dyDescent="0.15">
      <c r="A145" s="1">
        <v>208.66</v>
      </c>
      <c r="B145" s="1">
        <v>0.34</v>
      </c>
      <c r="C145" s="2">
        <f t="shared" si="8"/>
        <v>692.99236134174691</v>
      </c>
      <c r="D145" s="2">
        <f t="shared" si="9"/>
        <v>3.5416666666666669E-3</v>
      </c>
      <c r="E145" s="2">
        <f t="shared" si="10"/>
        <v>695.44670928816572</v>
      </c>
      <c r="F145" s="2">
        <f t="shared" si="11"/>
        <v>-1.2312515337369913E-4</v>
      </c>
      <c r="M145" s="2">
        <v>1023.5653022251743</v>
      </c>
      <c r="N145" s="2">
        <v>4.9549458344139055E-2</v>
      </c>
    </row>
    <row r="146" spans="1:14" x14ac:dyDescent="0.15">
      <c r="A146" s="1">
        <v>213.05</v>
      </c>
      <c r="B146" s="1">
        <v>0.34</v>
      </c>
      <c r="C146" s="2">
        <f t="shared" si="8"/>
        <v>707.57223513782787</v>
      </c>
      <c r="D146" s="2">
        <f t="shared" si="9"/>
        <v>3.5416666666666669E-3</v>
      </c>
      <c r="E146" s="2">
        <f t="shared" si="10"/>
        <v>710.07822013727446</v>
      </c>
      <c r="F146" s="2">
        <f t="shared" si="11"/>
        <v>-2.0009710849982739E-4</v>
      </c>
      <c r="M146" s="2">
        <v>1025.1202102706741</v>
      </c>
      <c r="N146" s="2">
        <v>5.0344321230614837E-2</v>
      </c>
    </row>
    <row r="147" spans="1:14" x14ac:dyDescent="0.15">
      <c r="A147" s="1">
        <v>209.8</v>
      </c>
      <c r="B147" s="1">
        <v>0.34699999999999998</v>
      </c>
      <c r="C147" s="2">
        <f t="shared" si="8"/>
        <v>696.77847891066085</v>
      </c>
      <c r="D147" s="2">
        <f t="shared" si="9"/>
        <v>3.6145833333333329E-3</v>
      </c>
      <c r="E147" s="2">
        <f t="shared" si="10"/>
        <v>699.29704278755673</v>
      </c>
      <c r="F147" s="2">
        <f t="shared" si="11"/>
        <v>-7.0456622868774344E-5</v>
      </c>
      <c r="M147" s="2">
        <v>1027.5937935901693</v>
      </c>
      <c r="N147" s="2">
        <v>5.0450822538738095E-2</v>
      </c>
    </row>
    <row r="148" spans="1:14" x14ac:dyDescent="0.15">
      <c r="A148" s="1">
        <v>216.51</v>
      </c>
      <c r="B148" s="1">
        <v>0.34699999999999998</v>
      </c>
      <c r="C148" s="2">
        <f t="shared" si="8"/>
        <v>719.06343407505801</v>
      </c>
      <c r="D148" s="2">
        <f t="shared" si="9"/>
        <v>3.6145833333333329E-3</v>
      </c>
      <c r="E148" s="2">
        <f t="shared" si="10"/>
        <v>721.66254877947517</v>
      </c>
      <c r="F148" s="2">
        <f t="shared" si="11"/>
        <v>-1.8810623992943998E-4</v>
      </c>
      <c r="M148" s="2">
        <v>1026.408651956714</v>
      </c>
      <c r="N148" s="2">
        <v>5.0912220604131003E-2</v>
      </c>
    </row>
    <row r="149" spans="1:14" x14ac:dyDescent="0.15">
      <c r="A149" s="1">
        <v>220.34</v>
      </c>
      <c r="B149" s="1">
        <v>0.34699999999999998</v>
      </c>
      <c r="C149" s="2">
        <f t="shared" si="8"/>
        <v>731.78346064430411</v>
      </c>
      <c r="D149" s="2">
        <f t="shared" si="9"/>
        <v>3.6145833333333329E-3</v>
      </c>
      <c r="E149" s="2">
        <f t="shared" si="10"/>
        <v>734.42855294475805</v>
      </c>
      <c r="F149" s="2">
        <f t="shared" si="11"/>
        <v>-2.5525944907137024E-4</v>
      </c>
      <c r="M149" s="2">
        <v>1025.7034934407172</v>
      </c>
      <c r="N149" s="2">
        <v>5.1291848517643339E-2</v>
      </c>
    </row>
    <row r="150" spans="1:14" x14ac:dyDescent="0.15">
      <c r="A150" s="1">
        <v>224.84</v>
      </c>
      <c r="B150" s="1">
        <v>0.34699999999999998</v>
      </c>
      <c r="C150" s="2">
        <f t="shared" si="8"/>
        <v>746.72866157422777</v>
      </c>
      <c r="D150" s="2">
        <f t="shared" si="9"/>
        <v>3.6145833333333329E-3</v>
      </c>
      <c r="E150" s="2">
        <f t="shared" si="10"/>
        <v>749.4277745488763</v>
      </c>
      <c r="F150" s="2">
        <f t="shared" si="11"/>
        <v>-3.3416008644439506E-4</v>
      </c>
      <c r="M150" s="2">
        <v>1026.4273780859071</v>
      </c>
      <c r="N150" s="2">
        <v>5.144655603372849E-2</v>
      </c>
    </row>
    <row r="151" spans="1:14" x14ac:dyDescent="0.15">
      <c r="A151" s="1">
        <v>227.94</v>
      </c>
      <c r="B151" s="1">
        <v>0.35899999999999999</v>
      </c>
      <c r="C151" s="2">
        <f t="shared" si="8"/>
        <v>757.024244437064</v>
      </c>
      <c r="D151" s="2">
        <f t="shared" si="9"/>
        <v>3.739583333333333E-3</v>
      </c>
      <c r="E151" s="2">
        <f t="shared" si="10"/>
        <v>759.85519968449012</v>
      </c>
      <c r="F151" s="2">
        <f t="shared" si="11"/>
        <v>-2.6397181018688633E-4</v>
      </c>
      <c r="M151" s="2">
        <v>1027.419563337208</v>
      </c>
      <c r="N151" s="2">
        <v>5.1896637367523035E-2</v>
      </c>
    </row>
    <row r="152" spans="1:14" x14ac:dyDescent="0.15">
      <c r="A152" s="1">
        <v>224.8</v>
      </c>
      <c r="B152" s="1">
        <v>0.36699999999999999</v>
      </c>
      <c r="C152" s="2">
        <f t="shared" si="8"/>
        <v>746.59581534373956</v>
      </c>
      <c r="D152" s="2">
        <f t="shared" si="9"/>
        <v>3.8229166666666667E-3</v>
      </c>
      <c r="E152" s="2">
        <f t="shared" si="10"/>
        <v>749.4499889294807</v>
      </c>
      <c r="F152" s="2">
        <f t="shared" si="11"/>
        <v>-1.2589728256196843E-4</v>
      </c>
      <c r="M152" s="2">
        <v>1027.7733823203807</v>
      </c>
      <c r="N152" s="2">
        <v>5.2240954418061619E-2</v>
      </c>
    </row>
    <row r="153" spans="1:14" x14ac:dyDescent="0.15">
      <c r="A153" s="1">
        <v>232.38</v>
      </c>
      <c r="B153" s="1">
        <v>0.374</v>
      </c>
      <c r="C153" s="2">
        <f t="shared" si="8"/>
        <v>771.77017602125534</v>
      </c>
      <c r="D153" s="2">
        <f t="shared" si="9"/>
        <v>3.8958333333333332E-3</v>
      </c>
      <c r="E153" s="2">
        <f t="shared" si="10"/>
        <v>774.7768639986715</v>
      </c>
      <c r="F153" s="2">
        <f t="shared" si="11"/>
        <v>-1.8616468700779348E-4</v>
      </c>
      <c r="M153" s="2">
        <v>1029.0178221521089</v>
      </c>
      <c r="N153" s="2">
        <v>5.2728948324785821E-2</v>
      </c>
    </row>
    <row r="154" spans="1:14" x14ac:dyDescent="0.15">
      <c r="A154" s="1">
        <v>237.44</v>
      </c>
      <c r="B154" s="1">
        <v>0.38200000000000001</v>
      </c>
      <c r="C154" s="2">
        <f t="shared" si="8"/>
        <v>788.57522417801385</v>
      </c>
      <c r="D154" s="2">
        <f t="shared" si="9"/>
        <v>3.9791666666666664E-3</v>
      </c>
      <c r="E154" s="2">
        <f t="shared" si="10"/>
        <v>791.71309642422216</v>
      </c>
      <c r="F154" s="2">
        <f t="shared" si="11"/>
        <v>-1.9187757505922248E-4</v>
      </c>
      <c r="M154" s="2">
        <v>1029.6024756448576</v>
      </c>
      <c r="N154" s="2">
        <v>5.2953284755553255E-2</v>
      </c>
    </row>
    <row r="155" spans="1:14" x14ac:dyDescent="0.15">
      <c r="A155" s="1">
        <v>240.56</v>
      </c>
      <c r="B155" s="1">
        <v>0.39400000000000002</v>
      </c>
      <c r="C155" s="2">
        <f t="shared" si="8"/>
        <v>798.9372301560943</v>
      </c>
      <c r="D155" s="2">
        <f t="shared" si="9"/>
        <v>4.1041666666666666E-3</v>
      </c>
      <c r="E155" s="2">
        <f t="shared" si="10"/>
        <v>802.21620170485983</v>
      </c>
      <c r="F155" s="2">
        <f t="shared" si="11"/>
        <v>-1.22085191479499E-4</v>
      </c>
      <c r="M155" s="2">
        <v>1028.0657256725337</v>
      </c>
      <c r="N155" s="2">
        <v>5.3385656019801116E-2</v>
      </c>
    </row>
    <row r="156" spans="1:14" x14ac:dyDescent="0.15">
      <c r="A156" s="1">
        <v>244.75</v>
      </c>
      <c r="B156" s="1">
        <v>0.40100000000000002</v>
      </c>
      <c r="C156" s="2">
        <f t="shared" si="8"/>
        <v>812.8528727997342</v>
      </c>
      <c r="D156" s="2">
        <f t="shared" si="9"/>
        <v>4.1770833333333339E-3</v>
      </c>
      <c r="E156" s="2">
        <f t="shared" si="10"/>
        <v>816.2482269871582</v>
      </c>
      <c r="F156" s="2">
        <f t="shared" si="11"/>
        <v>-1.2293446050055511E-4</v>
      </c>
      <c r="M156" s="2">
        <v>1030.3269989206244</v>
      </c>
      <c r="N156" s="2">
        <v>5.3828549290740414E-2</v>
      </c>
    </row>
    <row r="157" spans="1:14" x14ac:dyDescent="0.15">
      <c r="A157" s="1">
        <v>247.42000000000002</v>
      </c>
      <c r="B157" s="1">
        <v>0.40899999999999997</v>
      </c>
      <c r="C157" s="2">
        <f t="shared" si="8"/>
        <v>821.72035868482237</v>
      </c>
      <c r="D157" s="2">
        <f t="shared" si="9"/>
        <v>4.2604166666666667E-3</v>
      </c>
      <c r="E157" s="2">
        <f t="shared" si="10"/>
        <v>825.22122979630251</v>
      </c>
      <c r="F157" s="2">
        <f t="shared" si="11"/>
        <v>-8.6765590870857383E-5</v>
      </c>
      <c r="M157" s="2">
        <v>1031.8687489621389</v>
      </c>
      <c r="N157" s="2">
        <v>5.4087349889631438E-2</v>
      </c>
    </row>
    <row r="158" spans="1:14" x14ac:dyDescent="0.15">
      <c r="A158" s="1">
        <v>247.83</v>
      </c>
      <c r="B158" s="1">
        <v>0.40899999999999997</v>
      </c>
      <c r="C158" s="2">
        <f t="shared" si="8"/>
        <v>823.08203254732643</v>
      </c>
      <c r="D158" s="2">
        <f t="shared" si="9"/>
        <v>4.2604166666666667E-3</v>
      </c>
      <c r="E158" s="2">
        <f t="shared" si="10"/>
        <v>826.58870495682493</v>
      </c>
      <c r="F158" s="2">
        <f t="shared" si="11"/>
        <v>-9.3954315609288096E-5</v>
      </c>
      <c r="M158" s="2">
        <v>1031.0900918853092</v>
      </c>
      <c r="N158" s="2">
        <v>5.4397087215280755E-2</v>
      </c>
    </row>
    <row r="159" spans="1:14" x14ac:dyDescent="0.15">
      <c r="A159" s="1">
        <v>251.14000000000001</v>
      </c>
      <c r="B159" s="1">
        <v>0.41299999999999998</v>
      </c>
      <c r="C159" s="2">
        <f t="shared" si="8"/>
        <v>834.07505812022589</v>
      </c>
      <c r="D159" s="2">
        <f t="shared" si="9"/>
        <v>4.3020833333333331E-3</v>
      </c>
      <c r="E159" s="2">
        <f t="shared" si="10"/>
        <v>837.66331852651399</v>
      </c>
      <c r="F159" s="2">
        <f t="shared" si="11"/>
        <v>-1.1050107605303002E-4</v>
      </c>
      <c r="M159" s="2">
        <v>1031.8677557289936</v>
      </c>
      <c r="N159" s="2">
        <v>5.4807466266241951E-2</v>
      </c>
    </row>
    <row r="160" spans="1:14" x14ac:dyDescent="0.15">
      <c r="A160" s="1">
        <v>255.67000000000002</v>
      </c>
      <c r="B160" s="1">
        <v>0.41299999999999998</v>
      </c>
      <c r="C160" s="2">
        <f t="shared" si="8"/>
        <v>849.11989372301559</v>
      </c>
      <c r="D160" s="2">
        <f t="shared" si="9"/>
        <v>4.3020833333333331E-3</v>
      </c>
      <c r="E160" s="2">
        <f t="shared" si="10"/>
        <v>852.77287826580323</v>
      </c>
      <c r="F160" s="2">
        <f t="shared" si="11"/>
        <v>-1.8992771767520865E-4</v>
      </c>
      <c r="M160" s="2">
        <v>1031.9097987933133</v>
      </c>
      <c r="N160" s="2">
        <v>5.5191761955541638E-2</v>
      </c>
    </row>
    <row r="161" spans="1:14" x14ac:dyDescent="0.15">
      <c r="A161" s="1">
        <v>259.12</v>
      </c>
      <c r="B161" s="1">
        <v>0.41299999999999998</v>
      </c>
      <c r="C161" s="2">
        <f t="shared" si="8"/>
        <v>860.57788110262368</v>
      </c>
      <c r="D161" s="2">
        <f t="shared" si="9"/>
        <v>4.3020833333333331E-3</v>
      </c>
      <c r="E161" s="2">
        <f t="shared" si="10"/>
        <v>864.28015886195067</v>
      </c>
      <c r="F161" s="2">
        <f t="shared" si="11"/>
        <v>-2.5041820632786069E-4</v>
      </c>
      <c r="M161" s="2">
        <v>1030.1467847060776</v>
      </c>
      <c r="N161" s="2">
        <v>5.5614437794773146E-2</v>
      </c>
    </row>
    <row r="162" spans="1:14" x14ac:dyDescent="0.15">
      <c r="A162" s="1">
        <v>262.40999999999997</v>
      </c>
      <c r="B162" s="1">
        <v>0.42399999999999999</v>
      </c>
      <c r="C162" s="2">
        <f t="shared" si="8"/>
        <v>871.50448356027869</v>
      </c>
      <c r="D162" s="2">
        <f t="shared" si="9"/>
        <v>4.4166666666666668E-3</v>
      </c>
      <c r="E162" s="2">
        <f t="shared" si="10"/>
        <v>875.35362836266995</v>
      </c>
      <c r="F162" s="2">
        <f t="shared" si="11"/>
        <v>-1.9401734913936618E-4</v>
      </c>
      <c r="M162" s="2">
        <v>1033.1728744603122</v>
      </c>
      <c r="N162" s="2">
        <v>5.5865404002146075E-2</v>
      </c>
    </row>
    <row r="163" spans="1:14" x14ac:dyDescent="0.15">
      <c r="A163" s="1">
        <v>265.34999999999997</v>
      </c>
      <c r="B163" s="1">
        <v>0.432</v>
      </c>
      <c r="C163" s="2">
        <f t="shared" si="8"/>
        <v>881.26868150116218</v>
      </c>
      <c r="D163" s="2">
        <f t="shared" si="9"/>
        <v>4.4999999999999997E-3</v>
      </c>
      <c r="E163" s="2">
        <f t="shared" si="10"/>
        <v>885.23439056791733</v>
      </c>
      <c r="F163" s="2">
        <f t="shared" si="11"/>
        <v>-1.626023109106943E-4</v>
      </c>
      <c r="M163" s="2">
        <v>1033.5677640318829</v>
      </c>
      <c r="N163" s="2">
        <v>5.6247541527311679E-2</v>
      </c>
    </row>
    <row r="164" spans="1:14" x14ac:dyDescent="0.15">
      <c r="A164" s="1">
        <v>261.38</v>
      </c>
      <c r="B164" s="1">
        <v>0.44400000000000001</v>
      </c>
      <c r="C164" s="2">
        <f t="shared" si="8"/>
        <v>868.08369312520756</v>
      </c>
      <c r="D164" s="2">
        <f t="shared" si="9"/>
        <v>4.6249999999999998E-3</v>
      </c>
      <c r="E164" s="2">
        <f t="shared" si="10"/>
        <v>872.09858020591173</v>
      </c>
      <c r="F164" s="2">
        <f t="shared" si="11"/>
        <v>3.1437862620833749E-5</v>
      </c>
      <c r="M164" s="2">
        <v>1033.3725496097641</v>
      </c>
      <c r="N164" s="2">
        <v>5.6780096091517476E-2</v>
      </c>
    </row>
    <row r="165" spans="1:14" x14ac:dyDescent="0.15">
      <c r="A165" s="1">
        <v>267.09999999999997</v>
      </c>
      <c r="B165" s="1">
        <v>0.46300000000000002</v>
      </c>
      <c r="C165" s="2">
        <f t="shared" si="8"/>
        <v>887.08070408502135</v>
      </c>
      <c r="D165" s="2">
        <f t="shared" si="9"/>
        <v>4.8229166666666672E-3</v>
      </c>
      <c r="E165" s="2">
        <f t="shared" si="10"/>
        <v>891.35902039743144</v>
      </c>
      <c r="F165" s="2">
        <f t="shared" si="11"/>
        <v>1.2813249889819314E-4</v>
      </c>
      <c r="M165" s="2">
        <v>1034.3474178013948</v>
      </c>
      <c r="N165" s="2">
        <v>5.7001589675226949E-2</v>
      </c>
    </row>
    <row r="166" spans="1:14" x14ac:dyDescent="0.15">
      <c r="A166" s="1">
        <v>271.01</v>
      </c>
      <c r="B166" s="1">
        <v>0.46300000000000002</v>
      </c>
      <c r="C166" s="2">
        <f t="shared" si="8"/>
        <v>900.06642311524399</v>
      </c>
      <c r="D166" s="2">
        <f t="shared" si="9"/>
        <v>4.8229166666666672E-3</v>
      </c>
      <c r="E166" s="2">
        <f t="shared" si="10"/>
        <v>904.40736846839354</v>
      </c>
      <c r="F166" s="2">
        <f t="shared" si="11"/>
        <v>5.957661175852013E-5</v>
      </c>
      <c r="M166" s="2">
        <v>1031.6614358463412</v>
      </c>
      <c r="N166" s="2">
        <v>5.7428078595804545E-2</v>
      </c>
    </row>
    <row r="167" spans="1:14" x14ac:dyDescent="0.15">
      <c r="A167" s="1">
        <v>276.45999999999998</v>
      </c>
      <c r="B167" s="1">
        <v>0.47499999999999998</v>
      </c>
      <c r="C167" s="2">
        <f t="shared" si="8"/>
        <v>918.16672201926258</v>
      </c>
      <c r="D167" s="2">
        <f t="shared" si="9"/>
        <v>4.9479166666666664E-3</v>
      </c>
      <c r="E167" s="2">
        <f t="shared" si="10"/>
        <v>922.70973444592039</v>
      </c>
      <c r="F167" s="2">
        <f t="shared" si="11"/>
        <v>8.8411465146947046E-5</v>
      </c>
      <c r="M167" s="2">
        <v>1036.9713705994686</v>
      </c>
      <c r="N167" s="2">
        <v>5.7785253900204198E-2</v>
      </c>
    </row>
    <row r="168" spans="1:14" x14ac:dyDescent="0.15">
      <c r="A168" s="1">
        <v>279.24</v>
      </c>
      <c r="B168" s="1">
        <v>0.48199999999999998</v>
      </c>
      <c r="C168" s="2">
        <f t="shared" si="8"/>
        <v>927.39953503819322</v>
      </c>
      <c r="D168" s="2">
        <f t="shared" si="9"/>
        <v>5.0208333333333329E-3</v>
      </c>
      <c r="E168" s="2">
        <f t="shared" si="10"/>
        <v>932.05585353703077</v>
      </c>
      <c r="F168" s="2">
        <f t="shared" si="11"/>
        <v>1.122234299700672E-4</v>
      </c>
      <c r="M168" s="2">
        <v>1034.4959623740729</v>
      </c>
      <c r="N168" s="2">
        <v>5.8210365199924251E-2</v>
      </c>
    </row>
    <row r="169" spans="1:14" x14ac:dyDescent="0.15">
      <c r="A169" s="1">
        <v>280.17</v>
      </c>
      <c r="B169" s="1">
        <v>0.48599999999999999</v>
      </c>
      <c r="C169" s="2">
        <f t="shared" si="8"/>
        <v>930.48820989704416</v>
      </c>
      <c r="D169" s="2">
        <f t="shared" si="9"/>
        <v>5.0625000000000002E-3</v>
      </c>
      <c r="E169" s="2">
        <f t="shared" si="10"/>
        <v>935.19880645964793</v>
      </c>
      <c r="F169" s="2">
        <f t="shared" si="11"/>
        <v>1.3737494926179157E-4</v>
      </c>
      <c r="M169" s="2">
        <v>1035.1886264253294</v>
      </c>
      <c r="N169" s="2">
        <v>5.8364160852361069E-2</v>
      </c>
    </row>
    <row r="170" spans="1:14" x14ac:dyDescent="0.15">
      <c r="A170" s="1">
        <v>281.87</v>
      </c>
      <c r="B170" s="1">
        <v>0.48199999999999998</v>
      </c>
      <c r="C170" s="2">
        <f t="shared" si="8"/>
        <v>936.13417469279307</v>
      </c>
      <c r="D170" s="2">
        <f t="shared" si="9"/>
        <v>5.0208333333333329E-3</v>
      </c>
      <c r="E170" s="2">
        <f t="shared" si="10"/>
        <v>940.834348361563</v>
      </c>
      <c r="F170" s="2">
        <f t="shared" si="11"/>
        <v>6.6110390794277447E-5</v>
      </c>
      <c r="M170" s="2">
        <v>1033.3782692627035</v>
      </c>
      <c r="N170" s="2">
        <v>5.8746444544102529E-2</v>
      </c>
    </row>
    <row r="171" spans="1:14" x14ac:dyDescent="0.15">
      <c r="A171" s="1">
        <v>280.22000000000003</v>
      </c>
      <c r="B171" s="1">
        <v>0.49399999999999999</v>
      </c>
      <c r="C171" s="2">
        <f t="shared" si="8"/>
        <v>930.65426768515431</v>
      </c>
      <c r="D171" s="2">
        <f t="shared" si="9"/>
        <v>5.145833333333333E-3</v>
      </c>
      <c r="E171" s="2">
        <f t="shared" si="10"/>
        <v>935.4432594376176</v>
      </c>
      <c r="F171" s="2">
        <f t="shared" si="11"/>
        <v>2.1940842168993117E-4</v>
      </c>
      <c r="M171" s="2">
        <v>1037.1313489427655</v>
      </c>
      <c r="N171" s="2">
        <v>5.9002846185106685E-2</v>
      </c>
    </row>
    <row r="172" spans="1:14" x14ac:dyDescent="0.15">
      <c r="A172" s="1">
        <v>280.89</v>
      </c>
      <c r="B172" s="1">
        <v>0.52100000000000002</v>
      </c>
      <c r="C172" s="2">
        <f t="shared" si="8"/>
        <v>932.87944204583187</v>
      </c>
      <c r="D172" s="2">
        <f t="shared" si="9"/>
        <v>5.4270833333333332E-3</v>
      </c>
      <c r="E172" s="2">
        <f t="shared" si="10"/>
        <v>937.94225651776821</v>
      </c>
      <c r="F172" s="2">
        <f t="shared" si="11"/>
        <v>4.8743199753740595E-4</v>
      </c>
      <c r="M172" s="2">
        <v>1040.7150448356026</v>
      </c>
      <c r="N172" s="2">
        <v>5.9436714462805969E-2</v>
      </c>
    </row>
    <row r="173" spans="1:14" x14ac:dyDescent="0.15">
      <c r="A173" s="1">
        <v>280.01</v>
      </c>
      <c r="B173" s="1">
        <v>0.56699999999999995</v>
      </c>
      <c r="C173" s="2">
        <f t="shared" si="8"/>
        <v>929.95682497509131</v>
      </c>
      <c r="D173" s="2">
        <f t="shared" si="9"/>
        <v>5.9062499999999992E-3</v>
      </c>
      <c r="E173" s="2">
        <f t="shared" si="10"/>
        <v>935.4493824726004</v>
      </c>
      <c r="F173" s="2">
        <f t="shared" si="11"/>
        <v>9.793281532901434E-4</v>
      </c>
      <c r="M173" s="2">
        <v>1034.7219320823644</v>
      </c>
      <c r="N173" s="2">
        <v>5.9839281517293202E-2</v>
      </c>
    </row>
    <row r="174" spans="1:14" x14ac:dyDescent="0.15">
      <c r="A174" s="1">
        <v>279.35000000000002</v>
      </c>
      <c r="B174" s="1">
        <v>0.59799999999999998</v>
      </c>
      <c r="C174" s="2">
        <f t="shared" si="8"/>
        <v>927.76486217203581</v>
      </c>
      <c r="D174" s="2">
        <f t="shared" si="9"/>
        <v>6.2291666666666667E-3</v>
      </c>
      <c r="E174" s="2">
        <f t="shared" si="10"/>
        <v>933.54406412598246</v>
      </c>
      <c r="F174" s="2">
        <f t="shared" si="11"/>
        <v>1.3118693691916688E-3</v>
      </c>
      <c r="M174" s="2">
        <v>1034.9031260378611</v>
      </c>
      <c r="N174" s="2">
        <v>6.0220960589066792E-2</v>
      </c>
    </row>
    <row r="175" spans="1:14" x14ac:dyDescent="0.15">
      <c r="A175" s="1">
        <v>280.73</v>
      </c>
      <c r="B175" s="1">
        <v>0.67100000000000004</v>
      </c>
      <c r="C175" s="2">
        <f t="shared" si="8"/>
        <v>932.34805712387902</v>
      </c>
      <c r="D175" s="2">
        <f t="shared" si="9"/>
        <v>6.9895833333333338E-3</v>
      </c>
      <c r="E175" s="2">
        <f t="shared" si="10"/>
        <v>938.8647815648178</v>
      </c>
      <c r="F175" s="2">
        <f t="shared" si="11"/>
        <v>2.043096997225732E-3</v>
      </c>
      <c r="M175" s="2">
        <v>1037.7441381600797</v>
      </c>
      <c r="N175" s="2">
        <v>6.0657971765508516E-2</v>
      </c>
    </row>
    <row r="176" spans="1:14" x14ac:dyDescent="0.15">
      <c r="A176" s="1">
        <v>279.04000000000002</v>
      </c>
      <c r="B176" s="1">
        <v>0.67900000000000005</v>
      </c>
      <c r="C176" s="2">
        <f t="shared" si="8"/>
        <v>926.73530388575216</v>
      </c>
      <c r="D176" s="2">
        <f t="shared" si="9"/>
        <v>7.0729166666666675E-3</v>
      </c>
      <c r="E176" s="2">
        <f t="shared" si="10"/>
        <v>933.29002546219419</v>
      </c>
      <c r="F176" s="2">
        <f t="shared" si="11"/>
        <v>2.1554800569161502E-3</v>
      </c>
      <c r="M176" s="2">
        <v>1038.9804041431416</v>
      </c>
      <c r="N176" s="2">
        <v>6.0955723790985322E-2</v>
      </c>
    </row>
    <row r="177" spans="1:14" x14ac:dyDescent="0.15">
      <c r="A177" s="1">
        <v>280.12</v>
      </c>
      <c r="B177" s="1">
        <v>0.67500000000000004</v>
      </c>
      <c r="C177" s="2">
        <f t="shared" si="8"/>
        <v>930.32215210893389</v>
      </c>
      <c r="D177" s="2">
        <f t="shared" si="9"/>
        <v>7.0312500000000002E-3</v>
      </c>
      <c r="E177" s="2">
        <f t="shared" si="10"/>
        <v>936.86347974094986</v>
      </c>
      <c r="F177" s="2">
        <f t="shared" si="11"/>
        <v>2.0951690164286467E-3</v>
      </c>
      <c r="M177" s="2">
        <v>1039.0914442184214</v>
      </c>
      <c r="N177" s="2">
        <v>6.1405898896401315E-2</v>
      </c>
    </row>
    <row r="178" spans="1:14" x14ac:dyDescent="0.15">
      <c r="A178" s="1">
        <v>279.24</v>
      </c>
      <c r="B178" s="1">
        <v>0.76400000000000001</v>
      </c>
      <c r="C178" s="2">
        <f t="shared" si="8"/>
        <v>927.39953503819322</v>
      </c>
      <c r="D178" s="2">
        <f t="shared" si="9"/>
        <v>7.9583333333333329E-3</v>
      </c>
      <c r="E178" s="2">
        <f t="shared" si="10"/>
        <v>934.78008967120547</v>
      </c>
      <c r="F178" s="2">
        <f t="shared" si="11"/>
        <v>3.0307852648649679E-3</v>
      </c>
      <c r="M178" s="2">
        <v>1040.2371388243109</v>
      </c>
      <c r="N178" s="2">
        <v>6.182138730139651E-2</v>
      </c>
    </row>
    <row r="179" spans="1:14" x14ac:dyDescent="0.15">
      <c r="A179" s="1">
        <v>280.38</v>
      </c>
      <c r="B179" s="1">
        <v>0.81399999999999995</v>
      </c>
      <c r="C179" s="2">
        <f t="shared" si="8"/>
        <v>931.18565260710716</v>
      </c>
      <c r="D179" s="2">
        <f t="shared" si="9"/>
        <v>8.4791666666666661E-3</v>
      </c>
      <c r="E179" s="2">
        <f t="shared" si="10"/>
        <v>939.08133095317157</v>
      </c>
      <c r="F179" s="2">
        <f t="shared" si="11"/>
        <v>3.527384743644741E-3</v>
      </c>
      <c r="M179" s="2">
        <v>1037.8565150005534</v>
      </c>
      <c r="N179" s="2">
        <v>6.2175801045346521E-2</v>
      </c>
    </row>
    <row r="180" spans="1:14" x14ac:dyDescent="0.15">
      <c r="A180" s="1">
        <v>279.70999999999998</v>
      </c>
      <c r="B180" s="1">
        <v>0.81799999999999995</v>
      </c>
      <c r="C180" s="2">
        <f t="shared" si="8"/>
        <v>928.96047824642972</v>
      </c>
      <c r="D180" s="2">
        <f t="shared" si="9"/>
        <v>8.5208333333333334E-3</v>
      </c>
      <c r="E180" s="2">
        <f t="shared" si="10"/>
        <v>936.87599565482117</v>
      </c>
      <c r="F180" s="2">
        <f t="shared" si="11"/>
        <v>3.5804476569255561E-3</v>
      </c>
      <c r="M180" s="2">
        <v>1039.8752843739621</v>
      </c>
      <c r="N180" s="2">
        <v>6.253773818267698E-2</v>
      </c>
    </row>
    <row r="181" spans="1:14" x14ac:dyDescent="0.15">
      <c r="A181" s="1">
        <v>280.01</v>
      </c>
      <c r="B181" s="1">
        <v>0.86</v>
      </c>
      <c r="C181" s="2">
        <f t="shared" si="8"/>
        <v>929.95682497509131</v>
      </c>
      <c r="D181" s="2">
        <f t="shared" si="9"/>
        <v>8.9583333333333338E-3</v>
      </c>
      <c r="E181" s="2">
        <f t="shared" si="10"/>
        <v>938.28768819882657</v>
      </c>
      <c r="F181" s="2">
        <f t="shared" si="11"/>
        <v>4.0088971803978659E-3</v>
      </c>
      <c r="M181" s="2">
        <v>1038.1015304992802</v>
      </c>
      <c r="N181" s="2">
        <v>6.292803074733605E-2</v>
      </c>
    </row>
    <row r="182" spans="1:14" x14ac:dyDescent="0.15">
      <c r="A182" s="1">
        <v>281.25</v>
      </c>
      <c r="B182" s="1">
        <v>0.88</v>
      </c>
      <c r="C182" s="2">
        <f t="shared" si="8"/>
        <v>934.07505812022578</v>
      </c>
      <c r="D182" s="2">
        <f t="shared" si="9"/>
        <v>9.1666666666666667E-3</v>
      </c>
      <c r="E182" s="2">
        <f t="shared" si="10"/>
        <v>942.63741281966122</v>
      </c>
      <c r="F182" s="2">
        <f t="shared" si="11"/>
        <v>4.1936179411866236E-3</v>
      </c>
      <c r="M182" s="2">
        <v>1040.5174478301781</v>
      </c>
      <c r="N182" s="2">
        <v>6.3326847844401152E-2</v>
      </c>
    </row>
    <row r="183" spans="1:14" x14ac:dyDescent="0.15">
      <c r="A183" s="1">
        <v>280.68</v>
      </c>
      <c r="B183" s="1">
        <v>0.94499999999999995</v>
      </c>
      <c r="C183" s="2">
        <f t="shared" si="8"/>
        <v>932.18199933576875</v>
      </c>
      <c r="D183" s="2">
        <f t="shared" si="9"/>
        <v>9.8437500000000001E-3</v>
      </c>
      <c r="E183" s="2">
        <f t="shared" si="10"/>
        <v>941.35816589173021</v>
      </c>
      <c r="F183" s="2">
        <f t="shared" si="11"/>
        <v>4.8743201600520277E-3</v>
      </c>
      <c r="M183" s="2">
        <v>1040.2975845510905</v>
      </c>
      <c r="N183" s="2">
        <v>6.3630982961908208E-2</v>
      </c>
    </row>
    <row r="184" spans="1:14" x14ac:dyDescent="0.15">
      <c r="A184" s="1">
        <v>280.99</v>
      </c>
      <c r="B184" s="1">
        <v>0.97599999999999998</v>
      </c>
      <c r="C184" s="2">
        <f t="shared" si="8"/>
        <v>933.2115576220524</v>
      </c>
      <c r="D184" s="2">
        <f t="shared" si="9"/>
        <v>1.0166666666666666E-2</v>
      </c>
      <c r="E184" s="2">
        <f t="shared" si="10"/>
        <v>942.69920845787658</v>
      </c>
      <c r="F184" s="2">
        <f t="shared" si="11"/>
        <v>5.1886026087715822E-3</v>
      </c>
      <c r="M184" s="2">
        <v>1045.2830980848</v>
      </c>
      <c r="N184" s="2">
        <v>6.398754856633912E-2</v>
      </c>
    </row>
    <row r="185" spans="1:14" x14ac:dyDescent="0.15">
      <c r="A185" s="1">
        <v>281.14999999999998</v>
      </c>
      <c r="B185" s="1">
        <v>1.03</v>
      </c>
      <c r="C185" s="2">
        <f t="shared" si="8"/>
        <v>933.74294254400525</v>
      </c>
      <c r="D185" s="2">
        <f t="shared" si="9"/>
        <v>1.0729166666666666E-2</v>
      </c>
      <c r="E185" s="2">
        <f t="shared" si="10"/>
        <v>943.76122619838361</v>
      </c>
      <c r="F185" s="2">
        <f t="shared" si="11"/>
        <v>5.7424810810549958E-3</v>
      </c>
      <c r="M185" s="2">
        <v>1043.8584793258055</v>
      </c>
      <c r="N185" s="2">
        <v>6.44048570123959E-2</v>
      </c>
    </row>
    <row r="186" spans="1:14" x14ac:dyDescent="0.15">
      <c r="A186" s="1">
        <v>282.33</v>
      </c>
      <c r="B186" s="1">
        <v>1.0609999999999999</v>
      </c>
      <c r="C186" s="2">
        <f t="shared" si="8"/>
        <v>937.6619063434074</v>
      </c>
      <c r="D186" s="2">
        <f t="shared" si="9"/>
        <v>1.1052083333333332E-2</v>
      </c>
      <c r="E186" s="2">
        <f t="shared" si="10"/>
        <v>948.02502387080699</v>
      </c>
      <c r="F186" s="2">
        <f t="shared" si="11"/>
        <v>6.0412293727951484E-3</v>
      </c>
      <c r="M186" s="2">
        <v>1040.5021449130963</v>
      </c>
      <c r="N186" s="2">
        <v>6.5065776449900081E-2</v>
      </c>
    </row>
    <row r="187" spans="1:14" x14ac:dyDescent="0.15">
      <c r="A187" s="1">
        <v>281.41000000000003</v>
      </c>
      <c r="B187" s="1">
        <v>1.0960000000000001</v>
      </c>
      <c r="C187" s="2">
        <f t="shared" si="8"/>
        <v>934.60644304217863</v>
      </c>
      <c r="D187" s="2">
        <f t="shared" si="9"/>
        <v>1.1416666666666667E-2</v>
      </c>
      <c r="E187" s="2">
        <f t="shared" si="10"/>
        <v>945.27653326691018</v>
      </c>
      <c r="F187" s="2">
        <f t="shared" si="11"/>
        <v>6.4178931444145498E-3</v>
      </c>
      <c r="M187" s="2">
        <v>1046.0181764087235</v>
      </c>
      <c r="N187" s="2">
        <v>6.5409463870859691E-2</v>
      </c>
    </row>
    <row r="188" spans="1:14" x14ac:dyDescent="0.15">
      <c r="A188" s="1">
        <v>282.28000000000003</v>
      </c>
      <c r="B188" s="1">
        <v>1.123</v>
      </c>
      <c r="C188" s="2">
        <f t="shared" si="8"/>
        <v>937.49584855529736</v>
      </c>
      <c r="D188" s="2">
        <f t="shared" si="9"/>
        <v>1.1697916666666667E-2</v>
      </c>
      <c r="E188" s="2">
        <f t="shared" si="10"/>
        <v>948.4625968670432</v>
      </c>
      <c r="F188" s="2">
        <f t="shared" si="11"/>
        <v>6.6806756723296733E-3</v>
      </c>
      <c r="M188" s="2">
        <v>1042.5231878943871</v>
      </c>
      <c r="N188" s="2">
        <v>6.5768088775148309E-2</v>
      </c>
    </row>
    <row r="189" spans="1:14" x14ac:dyDescent="0.15">
      <c r="A189" s="1">
        <v>281.10000000000002</v>
      </c>
      <c r="B189" s="1">
        <v>1.165</v>
      </c>
      <c r="C189" s="2">
        <f t="shared" si="8"/>
        <v>933.57688475589498</v>
      </c>
      <c r="D189" s="2">
        <f t="shared" si="9"/>
        <v>1.2135416666666668E-2</v>
      </c>
      <c r="E189" s="2">
        <f t="shared" si="10"/>
        <v>944.90622924277648</v>
      </c>
      <c r="F189" s="2">
        <f t="shared" si="11"/>
        <v>7.133713034262296E-3</v>
      </c>
      <c r="M189" s="2">
        <v>1042.5610760544669</v>
      </c>
      <c r="N189" s="2">
        <v>6.6148216572331747E-2</v>
      </c>
    </row>
    <row r="190" spans="1:14" x14ac:dyDescent="0.15">
      <c r="A190" s="1">
        <v>281.61</v>
      </c>
      <c r="B190" s="1">
        <v>1.208</v>
      </c>
      <c r="C190" s="2">
        <f t="shared" si="8"/>
        <v>935.27067419461969</v>
      </c>
      <c r="D190" s="2">
        <f t="shared" si="9"/>
        <v>1.2583333333333334E-2</v>
      </c>
      <c r="E190" s="2">
        <f t="shared" si="10"/>
        <v>947.03949684490203</v>
      </c>
      <c r="F190" s="2">
        <f t="shared" si="11"/>
        <v>7.5672192516705612E-3</v>
      </c>
      <c r="M190" s="2">
        <v>1044.3941167109488</v>
      </c>
      <c r="N190" s="2">
        <v>6.6324435593118777E-2</v>
      </c>
    </row>
    <row r="191" spans="1:14" x14ac:dyDescent="0.15">
      <c r="A191" s="1">
        <v>282.54000000000002</v>
      </c>
      <c r="B191" s="1">
        <v>1.2390000000000001</v>
      </c>
      <c r="C191" s="2">
        <f t="shared" si="8"/>
        <v>938.35934905347051</v>
      </c>
      <c r="D191" s="2">
        <f t="shared" si="9"/>
        <v>1.2906250000000001E-2</v>
      </c>
      <c r="E191" s="2">
        <f t="shared" si="10"/>
        <v>950.47004940219176</v>
      </c>
      <c r="F191" s="2">
        <f t="shared" si="11"/>
        <v>7.8697660748663946E-3</v>
      </c>
      <c r="M191" s="2">
        <v>1041.8225589505146</v>
      </c>
      <c r="N191" s="2">
        <v>6.667819546681332E-2</v>
      </c>
    </row>
    <row r="192" spans="1:14" x14ac:dyDescent="0.15">
      <c r="A192" s="1">
        <v>281.56</v>
      </c>
      <c r="B192" s="1">
        <v>1.2769999999999999</v>
      </c>
      <c r="C192" s="2">
        <f t="shared" si="8"/>
        <v>935.10461640650942</v>
      </c>
      <c r="D192" s="2">
        <f t="shared" si="9"/>
        <v>1.3302083333333332E-2</v>
      </c>
      <c r="E192" s="2">
        <f t="shared" si="10"/>
        <v>947.5434559393334</v>
      </c>
      <c r="F192" s="2">
        <f t="shared" si="11"/>
        <v>8.2776622456497417E-3</v>
      </c>
      <c r="M192" s="2">
        <v>1046.5403049928041</v>
      </c>
      <c r="N192" s="2">
        <v>6.7142138285298816E-2</v>
      </c>
    </row>
    <row r="193" spans="1:14" x14ac:dyDescent="0.15">
      <c r="A193" s="1">
        <v>282.23</v>
      </c>
      <c r="B193" s="1">
        <v>1.32</v>
      </c>
      <c r="C193" s="2">
        <f t="shared" si="8"/>
        <v>937.32979076718686</v>
      </c>
      <c r="D193" s="2">
        <f t="shared" si="9"/>
        <v>1.375E-2</v>
      </c>
      <c r="E193" s="2">
        <f t="shared" si="10"/>
        <v>950.21807539023564</v>
      </c>
      <c r="F193" s="2">
        <f t="shared" si="11"/>
        <v>8.7078538061991576E-3</v>
      </c>
      <c r="M193" s="2">
        <v>1046.1186925716815</v>
      </c>
      <c r="N193" s="2">
        <v>6.7631094553024421E-2</v>
      </c>
    </row>
    <row r="194" spans="1:14" x14ac:dyDescent="0.15">
      <c r="A194" s="1">
        <v>281.82</v>
      </c>
      <c r="B194" s="1">
        <v>1.3540000000000001</v>
      </c>
      <c r="C194" s="2">
        <f t="shared" si="8"/>
        <v>935.9681169046828</v>
      </c>
      <c r="D194" s="2">
        <f t="shared" si="9"/>
        <v>1.4104166666666668E-2</v>
      </c>
      <c r="E194" s="2">
        <f t="shared" si="10"/>
        <v>949.16916722019255</v>
      </c>
      <c r="F194" s="2">
        <f t="shared" si="11"/>
        <v>9.0643444443487178E-3</v>
      </c>
      <c r="M194" s="2">
        <v>1043.4354893169489</v>
      </c>
      <c r="N194" s="2">
        <v>6.8053061378070781E-2</v>
      </c>
    </row>
    <row r="195" spans="1:14" x14ac:dyDescent="0.15">
      <c r="A195" s="1">
        <v>282.13</v>
      </c>
      <c r="B195" s="1">
        <v>1.389</v>
      </c>
      <c r="C195" s="2">
        <f t="shared" ref="C195:C258" si="12">A195*1000/301.1</f>
        <v>936.99767519096633</v>
      </c>
      <c r="D195" s="2">
        <f t="shared" ref="D195:D258" si="13">B195/96</f>
        <v>1.4468750000000001E-2</v>
      </c>
      <c r="E195" s="2">
        <f t="shared" ref="E195:E258" si="14">C195*(1+D195)</f>
        <v>950.55486030388568</v>
      </c>
      <c r="F195" s="2">
        <f t="shared" ref="F195:F258" si="15">LN(1+D195)-C195/189418</f>
        <v>9.4183571641055872E-3</v>
      </c>
      <c r="M195" s="2">
        <v>1043.52953752906</v>
      </c>
      <c r="N195" s="2">
        <v>6.8315308894969853E-2</v>
      </c>
    </row>
    <row r="196" spans="1:14" x14ac:dyDescent="0.15">
      <c r="A196" s="1">
        <v>281.25</v>
      </c>
      <c r="B196" s="1">
        <v>1.4239999999999999</v>
      </c>
      <c r="C196" s="2">
        <f t="shared" si="12"/>
        <v>934.07505812022578</v>
      </c>
      <c r="D196" s="2">
        <f t="shared" si="13"/>
        <v>1.4833333333333332E-2</v>
      </c>
      <c r="E196" s="2">
        <f t="shared" si="14"/>
        <v>947.9305048156757</v>
      </c>
      <c r="F196" s="2">
        <f t="shared" si="15"/>
        <v>9.7931055625678966E-3</v>
      </c>
      <c r="M196" s="2">
        <v>1045.5007005562934</v>
      </c>
      <c r="N196" s="2">
        <v>6.8791959931944396E-2</v>
      </c>
    </row>
    <row r="197" spans="1:14" x14ac:dyDescent="0.15">
      <c r="A197" s="1">
        <v>281.92</v>
      </c>
      <c r="B197" s="1">
        <v>1.462</v>
      </c>
      <c r="C197" s="2">
        <f t="shared" si="12"/>
        <v>936.30023248090333</v>
      </c>
      <c r="D197" s="2">
        <f t="shared" si="13"/>
        <v>1.5229166666666667E-2</v>
      </c>
      <c r="E197" s="2">
        <f t="shared" si="14"/>
        <v>950.55930477139373</v>
      </c>
      <c r="F197" s="2">
        <f t="shared" si="15"/>
        <v>1.0171329712403813E-2</v>
      </c>
      <c r="M197" s="2">
        <v>1043.3020591165725</v>
      </c>
      <c r="N197" s="2">
        <v>6.9337414198467257E-2</v>
      </c>
    </row>
    <row r="198" spans="1:14" x14ac:dyDescent="0.15">
      <c r="A198" s="1">
        <v>282.23</v>
      </c>
      <c r="B198" s="1">
        <v>1.478</v>
      </c>
      <c r="C198" s="2">
        <f t="shared" si="12"/>
        <v>937.32979076718686</v>
      </c>
      <c r="D198" s="2">
        <f t="shared" si="13"/>
        <v>1.5395833333333333E-2</v>
      </c>
      <c r="E198" s="2">
        <f t="shared" si="14"/>
        <v>951.76076400420664</v>
      </c>
      <c r="F198" s="2">
        <f t="shared" si="15"/>
        <v>1.0330047408271479E-2</v>
      </c>
      <c r="M198" s="2">
        <v>1047.0996761873132</v>
      </c>
      <c r="N198" s="2">
        <v>6.9804632050276996E-2</v>
      </c>
    </row>
    <row r="199" spans="1:14" x14ac:dyDescent="0.15">
      <c r="A199" s="1">
        <v>281.66000000000003</v>
      </c>
      <c r="B199" s="1">
        <v>1.512</v>
      </c>
      <c r="C199" s="2">
        <f t="shared" si="12"/>
        <v>935.43673198272995</v>
      </c>
      <c r="D199" s="2">
        <f t="shared" si="13"/>
        <v>1.575E-2</v>
      </c>
      <c r="E199" s="2">
        <f t="shared" si="14"/>
        <v>950.16986051145784</v>
      </c>
      <c r="F199" s="2">
        <f t="shared" si="15"/>
        <v>1.0688777325146524E-2</v>
      </c>
      <c r="M199" s="2">
        <v>1043.0394165836378</v>
      </c>
      <c r="N199" s="2">
        <v>7.0154741909262672E-2</v>
      </c>
    </row>
    <row r="200" spans="1:14" x14ac:dyDescent="0.15">
      <c r="A200" s="1">
        <v>283.05</v>
      </c>
      <c r="B200" s="1">
        <v>1.5469999999999999</v>
      </c>
      <c r="C200" s="2">
        <f t="shared" si="12"/>
        <v>940.05313849219522</v>
      </c>
      <c r="D200" s="2">
        <f t="shared" si="13"/>
        <v>1.6114583333333331E-2</v>
      </c>
      <c r="E200" s="2">
        <f t="shared" si="14"/>
        <v>955.20170313018923</v>
      </c>
      <c r="F200" s="2">
        <f t="shared" si="15"/>
        <v>1.1023271577859199E-2</v>
      </c>
      <c r="M200" s="2">
        <v>1046.1373297907671</v>
      </c>
      <c r="N200" s="2">
        <v>7.0294935910746606E-2</v>
      </c>
    </row>
    <row r="201" spans="1:14" x14ac:dyDescent="0.15">
      <c r="A201" s="1">
        <v>281.97000000000003</v>
      </c>
      <c r="B201" s="1">
        <v>1.5820000000000001</v>
      </c>
      <c r="C201" s="2">
        <f t="shared" si="12"/>
        <v>936.4662902690136</v>
      </c>
      <c r="D201" s="2">
        <f t="shared" si="13"/>
        <v>1.6479166666666666E-2</v>
      </c>
      <c r="E201" s="2">
        <f t="shared" si="14"/>
        <v>951.8984743440717</v>
      </c>
      <c r="F201" s="2">
        <f t="shared" si="15"/>
        <v>1.1400944775300249E-2</v>
      </c>
      <c r="M201" s="2">
        <v>1044.4401593462858</v>
      </c>
      <c r="N201" s="2">
        <v>7.1496784235364139E-2</v>
      </c>
    </row>
    <row r="202" spans="1:14" x14ac:dyDescent="0.15">
      <c r="A202" s="1">
        <v>282.74</v>
      </c>
      <c r="B202" s="1">
        <v>1.6359999999999999</v>
      </c>
      <c r="C202" s="2">
        <f t="shared" si="12"/>
        <v>939.02358020591157</v>
      </c>
      <c r="D202" s="2">
        <f t="shared" si="13"/>
        <v>1.7041666666666667E-2</v>
      </c>
      <c r="E202" s="2">
        <f t="shared" si="14"/>
        <v>955.02610705192058</v>
      </c>
      <c r="F202" s="2">
        <f t="shared" si="15"/>
        <v>1.194067168735974E-2</v>
      </c>
      <c r="M202" s="2">
        <v>1046.0033868869698</v>
      </c>
      <c r="N202" s="2">
        <v>7.1750947891663835E-2</v>
      </c>
    </row>
    <row r="203" spans="1:14" x14ac:dyDescent="0.15">
      <c r="A203" s="1">
        <v>282.54000000000002</v>
      </c>
      <c r="B203" s="1">
        <v>1.6779999999999999</v>
      </c>
      <c r="C203" s="2">
        <f t="shared" si="12"/>
        <v>938.35934905347051</v>
      </c>
      <c r="D203" s="2">
        <f t="shared" si="13"/>
        <v>1.7479166666666667E-2</v>
      </c>
      <c r="E203" s="2">
        <f t="shared" si="14"/>
        <v>954.76108850880098</v>
      </c>
      <c r="F203" s="2">
        <f t="shared" si="15"/>
        <v>1.2374255085994282E-2</v>
      </c>
      <c r="M203" s="2">
        <v>1046.9807995682497</v>
      </c>
      <c r="N203" s="2">
        <v>7.1823729482351203E-2</v>
      </c>
    </row>
    <row r="204" spans="1:14" x14ac:dyDescent="0.15">
      <c r="A204" s="1">
        <v>282.13</v>
      </c>
      <c r="B204" s="1">
        <v>1.7050000000000001</v>
      </c>
      <c r="C204" s="2">
        <f t="shared" si="12"/>
        <v>936.99767519096633</v>
      </c>
      <c r="D204" s="2">
        <f t="shared" si="13"/>
        <v>1.7760416666666667E-2</v>
      </c>
      <c r="E204" s="2">
        <f t="shared" si="14"/>
        <v>953.63914431805597</v>
      </c>
      <c r="F204" s="2">
        <f t="shared" si="15"/>
        <v>1.265782405028139E-2</v>
      </c>
      <c r="M204" s="2">
        <v>1046.4495184324144</v>
      </c>
      <c r="N204" s="2">
        <v>7.2349697313475084E-2</v>
      </c>
    </row>
    <row r="205" spans="1:14" x14ac:dyDescent="0.15">
      <c r="A205" s="1">
        <v>282.79000000000002</v>
      </c>
      <c r="B205" s="1">
        <v>1.732</v>
      </c>
      <c r="C205" s="2">
        <f t="shared" si="12"/>
        <v>939.18963799402184</v>
      </c>
      <c r="D205" s="2">
        <f t="shared" si="13"/>
        <v>1.8041666666666668E-2</v>
      </c>
      <c r="E205" s="2">
        <f t="shared" si="14"/>
        <v>956.13418437949736</v>
      </c>
      <c r="F205" s="2">
        <f t="shared" si="15"/>
        <v>1.2922555831417149E-2</v>
      </c>
      <c r="M205" s="2">
        <v>1047.919949767519</v>
      </c>
      <c r="N205" s="2">
        <v>7.2720335455195032E-2</v>
      </c>
    </row>
    <row r="206" spans="1:14" x14ac:dyDescent="0.15">
      <c r="A206" s="1">
        <v>282.95</v>
      </c>
      <c r="B206" s="1">
        <v>1.786</v>
      </c>
      <c r="C206" s="2">
        <f t="shared" si="12"/>
        <v>939.72102291597469</v>
      </c>
      <c r="D206" s="2">
        <f t="shared" si="13"/>
        <v>1.8604166666666668E-2</v>
      </c>
      <c r="E206" s="2">
        <f t="shared" si="14"/>
        <v>957.20374944647403</v>
      </c>
      <c r="F206" s="2">
        <f t="shared" si="15"/>
        <v>1.347212929857915E-2</v>
      </c>
      <c r="M206" s="2">
        <v>1044.8418133510461</v>
      </c>
      <c r="N206" s="2">
        <v>7.3296986473549416E-2</v>
      </c>
    </row>
    <row r="207" spans="1:14" x14ac:dyDescent="0.15">
      <c r="A207" s="1">
        <v>282.85000000000002</v>
      </c>
      <c r="B207" s="1">
        <v>1.81</v>
      </c>
      <c r="C207" s="2">
        <f t="shared" si="12"/>
        <v>939.38890733975416</v>
      </c>
      <c r="D207" s="2">
        <f t="shared" si="13"/>
        <v>1.8854166666666668E-2</v>
      </c>
      <c r="E207" s="2">
        <f t="shared" si="14"/>
        <v>957.10030236355567</v>
      </c>
      <c r="F207" s="2">
        <f t="shared" si="15"/>
        <v>1.3719286438796352E-2</v>
      </c>
      <c r="M207" s="2">
        <v>1050.8971137080705</v>
      </c>
      <c r="N207" s="2">
        <v>7.3596516143725144E-2</v>
      </c>
    </row>
    <row r="208" spans="1:14" x14ac:dyDescent="0.15">
      <c r="A208" s="1">
        <v>283.41000000000003</v>
      </c>
      <c r="B208" s="1">
        <v>1.8480000000000001</v>
      </c>
      <c r="C208" s="2">
        <f t="shared" si="12"/>
        <v>941.24875456658913</v>
      </c>
      <c r="D208" s="2">
        <f t="shared" si="13"/>
        <v>1.925E-2</v>
      </c>
      <c r="E208" s="2">
        <f t="shared" si="14"/>
        <v>959.36779309199596</v>
      </c>
      <c r="F208" s="2">
        <f t="shared" si="15"/>
        <v>1.4097900575472621E-2</v>
      </c>
    </row>
    <row r="209" spans="1:6" x14ac:dyDescent="0.15">
      <c r="A209" s="1">
        <v>282.58999999999997</v>
      </c>
      <c r="B209" s="1">
        <v>1.887</v>
      </c>
      <c r="C209" s="2">
        <f t="shared" si="12"/>
        <v>938.52540684158078</v>
      </c>
      <c r="D209" s="2">
        <f t="shared" si="13"/>
        <v>1.965625E-2</v>
      </c>
      <c r="E209" s="2">
        <f t="shared" si="14"/>
        <v>956.9732968698105</v>
      </c>
      <c r="F209" s="2">
        <f t="shared" si="15"/>
        <v>1.4510775999415942E-2</v>
      </c>
    </row>
    <row r="210" spans="1:6" x14ac:dyDescent="0.15">
      <c r="A210" s="1">
        <v>282.79000000000002</v>
      </c>
      <c r="B210" s="1">
        <v>1.9179999999999999</v>
      </c>
      <c r="C210" s="2">
        <f t="shared" si="12"/>
        <v>939.18963799402184</v>
      </c>
      <c r="D210" s="2">
        <f t="shared" si="13"/>
        <v>1.9979166666666666E-2</v>
      </c>
      <c r="E210" s="2">
        <f t="shared" si="14"/>
        <v>957.95386430311078</v>
      </c>
      <c r="F210" s="2">
        <f t="shared" si="15"/>
        <v>1.4823910863717985E-2</v>
      </c>
    </row>
    <row r="211" spans="1:6" x14ac:dyDescent="0.15">
      <c r="A211" s="1">
        <v>283.57</v>
      </c>
      <c r="B211" s="1">
        <v>1.952</v>
      </c>
      <c r="C211" s="2">
        <f t="shared" si="12"/>
        <v>941.78013948854198</v>
      </c>
      <c r="D211" s="2">
        <f t="shared" si="13"/>
        <v>2.0333333333333332E-2</v>
      </c>
      <c r="E211" s="2">
        <f t="shared" si="14"/>
        <v>960.92966899147564</v>
      </c>
      <c r="F211" s="2">
        <f t="shared" si="15"/>
        <v>1.5157403797417155E-2</v>
      </c>
    </row>
    <row r="212" spans="1:6" x14ac:dyDescent="0.15">
      <c r="A212" s="1">
        <v>283.05</v>
      </c>
      <c r="B212" s="1">
        <v>1.9950000000000001</v>
      </c>
      <c r="C212" s="2">
        <f t="shared" si="12"/>
        <v>940.05313849219522</v>
      </c>
      <c r="D212" s="2">
        <f t="shared" si="13"/>
        <v>2.0781250000000001E-2</v>
      </c>
      <c r="E212" s="2">
        <f t="shared" si="14"/>
        <v>959.5886177764861</v>
      </c>
      <c r="F212" s="2">
        <f t="shared" si="15"/>
        <v>1.5605415402223835E-2</v>
      </c>
    </row>
    <row r="213" spans="1:6" x14ac:dyDescent="0.15">
      <c r="A213" s="1">
        <v>284.39</v>
      </c>
      <c r="B213" s="1">
        <v>2.0329999999999999</v>
      </c>
      <c r="C213" s="2">
        <f t="shared" si="12"/>
        <v>944.50348721355022</v>
      </c>
      <c r="D213" s="2">
        <f t="shared" si="13"/>
        <v>2.1177083333333332E-2</v>
      </c>
      <c r="E213" s="2">
        <f t="shared" si="14"/>
        <v>964.50531627089549</v>
      </c>
      <c r="F213" s="2">
        <f t="shared" si="15"/>
        <v>1.5969620266985028E-2</v>
      </c>
    </row>
    <row r="214" spans="1:6" x14ac:dyDescent="0.15">
      <c r="A214" s="1">
        <v>283.05</v>
      </c>
      <c r="B214" s="1">
        <v>2.0640000000000001</v>
      </c>
      <c r="C214" s="2">
        <f t="shared" si="12"/>
        <v>940.05313849219522</v>
      </c>
      <c r="D214" s="2">
        <f t="shared" si="13"/>
        <v>2.1500000000000002E-2</v>
      </c>
      <c r="E214" s="2">
        <f t="shared" si="14"/>
        <v>960.26428096977747</v>
      </c>
      <c r="F214" s="2">
        <f t="shared" si="15"/>
        <v>1.630928518477651E-2</v>
      </c>
    </row>
    <row r="215" spans="1:6" x14ac:dyDescent="0.15">
      <c r="A215" s="1">
        <v>284.95999999999998</v>
      </c>
      <c r="B215" s="1">
        <v>2.0950000000000002</v>
      </c>
      <c r="C215" s="2">
        <f t="shared" si="12"/>
        <v>946.39654599800724</v>
      </c>
      <c r="D215" s="2">
        <f t="shared" si="13"/>
        <v>2.1822916666666668E-2</v>
      </c>
      <c r="E215" s="2">
        <f t="shared" si="14"/>
        <v>967.04967895494281</v>
      </c>
      <c r="F215" s="2">
        <f t="shared" si="15"/>
        <v>1.6591866376996441E-2</v>
      </c>
    </row>
    <row r="216" spans="1:6" x14ac:dyDescent="0.15">
      <c r="A216" s="1">
        <v>283.57</v>
      </c>
      <c r="B216" s="1">
        <v>2.145</v>
      </c>
      <c r="C216" s="2">
        <f t="shared" si="12"/>
        <v>941.78013948854198</v>
      </c>
      <c r="D216" s="2">
        <f t="shared" si="13"/>
        <v>2.2343749999999999E-2</v>
      </c>
      <c r="E216" s="2">
        <f t="shared" si="14"/>
        <v>962.82303948023923</v>
      </c>
      <c r="F216" s="2">
        <f t="shared" si="15"/>
        <v>1.7125818024227038E-2</v>
      </c>
    </row>
    <row r="217" spans="1:6" x14ac:dyDescent="0.15">
      <c r="A217" s="1">
        <v>284.29000000000002</v>
      </c>
      <c r="B217" s="1">
        <v>2.1680000000000001</v>
      </c>
      <c r="C217" s="2">
        <f t="shared" si="12"/>
        <v>944.17137163732968</v>
      </c>
      <c r="D217" s="2">
        <f t="shared" si="13"/>
        <v>2.2583333333333334E-2</v>
      </c>
      <c r="E217" s="2">
        <f t="shared" si="14"/>
        <v>965.49390844680613</v>
      </c>
      <c r="F217" s="2">
        <f t="shared" si="15"/>
        <v>1.7347513606682234E-2</v>
      </c>
    </row>
    <row r="218" spans="1:6" x14ac:dyDescent="0.15">
      <c r="A218" s="1">
        <v>283.41000000000003</v>
      </c>
      <c r="B218" s="1">
        <v>2.1920000000000002</v>
      </c>
      <c r="C218" s="2">
        <f t="shared" si="12"/>
        <v>941.24875456658913</v>
      </c>
      <c r="D218" s="2">
        <f t="shared" si="13"/>
        <v>2.2833333333333334E-2</v>
      </c>
      <c r="E218" s="2">
        <f t="shared" si="14"/>
        <v>962.7406011291929</v>
      </c>
      <c r="F218" s="2">
        <f t="shared" si="15"/>
        <v>1.7607392037151774E-2</v>
      </c>
    </row>
    <row r="219" spans="1:6" x14ac:dyDescent="0.15">
      <c r="A219" s="1">
        <v>283.57</v>
      </c>
      <c r="B219" s="1">
        <v>2.23</v>
      </c>
      <c r="C219" s="2">
        <f t="shared" si="12"/>
        <v>941.78013948854198</v>
      </c>
      <c r="D219" s="2">
        <f t="shared" si="13"/>
        <v>2.3229166666666665E-2</v>
      </c>
      <c r="E219" s="2">
        <f t="shared" si="14"/>
        <v>963.65690731207792</v>
      </c>
      <c r="F219" s="2">
        <f t="shared" si="15"/>
        <v>1.7991508721193365E-2</v>
      </c>
    </row>
    <row r="220" spans="1:6" x14ac:dyDescent="0.15">
      <c r="A220" s="1">
        <v>285.20999999999998</v>
      </c>
      <c r="B220" s="1">
        <v>2.2490000000000001</v>
      </c>
      <c r="C220" s="2">
        <f t="shared" si="12"/>
        <v>947.22683493855857</v>
      </c>
      <c r="D220" s="2">
        <f t="shared" si="13"/>
        <v>2.3427083333333334E-2</v>
      </c>
      <c r="E220" s="2">
        <f t="shared" si="14"/>
        <v>969.41759693623385</v>
      </c>
      <c r="F220" s="2">
        <f t="shared" si="15"/>
        <v>1.8156158715986432E-2</v>
      </c>
    </row>
    <row r="221" spans="1:6" x14ac:dyDescent="0.15">
      <c r="A221" s="1">
        <v>283.82</v>
      </c>
      <c r="B221" s="1">
        <v>2.2919999999999998</v>
      </c>
      <c r="C221" s="2">
        <f t="shared" si="12"/>
        <v>942.6104284290933</v>
      </c>
      <c r="D221" s="2">
        <f t="shared" si="13"/>
        <v>2.3874999999999997E-2</v>
      </c>
      <c r="E221" s="2">
        <f t="shared" si="14"/>
        <v>965.11525240783794</v>
      </c>
      <c r="F221" s="2">
        <f t="shared" si="15"/>
        <v>1.8618097987137615E-2</v>
      </c>
    </row>
    <row r="222" spans="1:6" x14ac:dyDescent="0.15">
      <c r="A222" s="1">
        <v>284.13</v>
      </c>
      <c r="B222" s="1">
        <v>2.327</v>
      </c>
      <c r="C222" s="2">
        <f t="shared" si="12"/>
        <v>943.63998671537684</v>
      </c>
      <c r="D222" s="2">
        <f t="shared" si="13"/>
        <v>2.4239583333333332E-2</v>
      </c>
      <c r="E222" s="2">
        <f t="shared" si="14"/>
        <v>966.51342681002973</v>
      </c>
      <c r="F222" s="2">
        <f t="shared" si="15"/>
        <v>1.8968681106274379E-2</v>
      </c>
    </row>
    <row r="223" spans="1:6" x14ac:dyDescent="0.15">
      <c r="A223" s="1">
        <v>284.24</v>
      </c>
      <c r="B223" s="1">
        <v>2.3570000000000002</v>
      </c>
      <c r="C223" s="2">
        <f t="shared" si="12"/>
        <v>944.00531384921942</v>
      </c>
      <c r="D223" s="2">
        <f t="shared" si="13"/>
        <v>2.4552083333333335E-2</v>
      </c>
      <c r="E223" s="2">
        <f t="shared" si="14"/>
        <v>967.18261098195489</v>
      </c>
      <c r="F223" s="2">
        <f t="shared" si="15"/>
        <v>1.9271810285700467E-2</v>
      </c>
    </row>
    <row r="224" spans="1:6" x14ac:dyDescent="0.15">
      <c r="A224" s="1">
        <v>284.08</v>
      </c>
      <c r="B224" s="1">
        <v>2.3919999999999999</v>
      </c>
      <c r="C224" s="2">
        <f t="shared" si="12"/>
        <v>943.47392892726657</v>
      </c>
      <c r="D224" s="2">
        <f t="shared" si="13"/>
        <v>2.4916666666666667E-2</v>
      </c>
      <c r="E224" s="2">
        <f t="shared" si="14"/>
        <v>966.98215432303766</v>
      </c>
      <c r="F224" s="2">
        <f t="shared" si="15"/>
        <v>1.9630398902288966E-2</v>
      </c>
    </row>
    <row r="225" spans="1:6" x14ac:dyDescent="0.15">
      <c r="A225" s="1">
        <v>284.54000000000002</v>
      </c>
      <c r="B225" s="1">
        <v>2.423</v>
      </c>
      <c r="C225" s="2">
        <f t="shared" si="12"/>
        <v>945.00166057788101</v>
      </c>
      <c r="D225" s="2">
        <f t="shared" si="13"/>
        <v>2.5239583333333333E-2</v>
      </c>
      <c r="E225" s="2">
        <f t="shared" si="14"/>
        <v>968.85310874017489</v>
      </c>
      <c r="F225" s="2">
        <f t="shared" si="15"/>
        <v>1.9937350146398948E-2</v>
      </c>
    </row>
    <row r="226" spans="1:6" x14ac:dyDescent="0.15">
      <c r="A226" s="1">
        <v>285.01</v>
      </c>
      <c r="B226" s="1">
        <v>2.4580000000000002</v>
      </c>
      <c r="C226" s="2">
        <f t="shared" si="12"/>
        <v>946.56260378611751</v>
      </c>
      <c r="D226" s="2">
        <f t="shared" si="13"/>
        <v>2.5604166666666667E-2</v>
      </c>
      <c r="E226" s="2">
        <f t="shared" si="14"/>
        <v>970.79855045389115</v>
      </c>
      <c r="F226" s="2">
        <f t="shared" si="15"/>
        <v>2.0284654136814479E-2</v>
      </c>
    </row>
    <row r="227" spans="1:6" x14ac:dyDescent="0.15">
      <c r="A227" s="1">
        <v>284.44</v>
      </c>
      <c r="B227" s="1">
        <v>2.492</v>
      </c>
      <c r="C227" s="2">
        <f t="shared" si="12"/>
        <v>944.66954500166048</v>
      </c>
      <c r="D227" s="2">
        <f t="shared" si="13"/>
        <v>2.5958333333333333E-2</v>
      </c>
      <c r="E227" s="2">
        <f t="shared" si="14"/>
        <v>969.19159194066185</v>
      </c>
      <c r="F227" s="2">
        <f t="shared" si="15"/>
        <v>2.0639913516738599E-2</v>
      </c>
    </row>
    <row r="228" spans="1:6" x14ac:dyDescent="0.15">
      <c r="A228" s="1">
        <v>285.32</v>
      </c>
      <c r="B228" s="1">
        <v>2.5230000000000001</v>
      </c>
      <c r="C228" s="2">
        <f t="shared" si="12"/>
        <v>947.59216207240115</v>
      </c>
      <c r="D228" s="2">
        <f t="shared" si="13"/>
        <v>2.6281250000000003E-2</v>
      </c>
      <c r="E228" s="2">
        <f t="shared" si="14"/>
        <v>972.49606858186644</v>
      </c>
      <c r="F228" s="2">
        <f t="shared" si="15"/>
        <v>2.093918091185425E-2</v>
      </c>
    </row>
    <row r="229" spans="1:6" x14ac:dyDescent="0.15">
      <c r="A229" s="1">
        <v>284.49</v>
      </c>
      <c r="B229" s="1">
        <v>2.5539999999999998</v>
      </c>
      <c r="C229" s="2">
        <f t="shared" si="12"/>
        <v>944.83560278977075</v>
      </c>
      <c r="D229" s="2">
        <f t="shared" si="13"/>
        <v>2.6604166666666665E-2</v>
      </c>
      <c r="E229" s="2">
        <f t="shared" si="14"/>
        <v>969.97216663899042</v>
      </c>
      <c r="F229" s="2">
        <f t="shared" si="15"/>
        <v>2.1268331546217406E-2</v>
      </c>
    </row>
    <row r="230" spans="1:6" x14ac:dyDescent="0.15">
      <c r="A230" s="1">
        <v>285.11</v>
      </c>
      <c r="B230" s="1">
        <v>2.585</v>
      </c>
      <c r="C230" s="2">
        <f t="shared" si="12"/>
        <v>946.89471936233804</v>
      </c>
      <c r="D230" s="2">
        <f t="shared" si="13"/>
        <v>2.6927083333333334E-2</v>
      </c>
      <c r="E230" s="2">
        <f t="shared" si="14"/>
        <v>972.39183237850091</v>
      </c>
      <c r="F230" s="2">
        <f t="shared" si="15"/>
        <v>2.1571959701189664E-2</v>
      </c>
    </row>
    <row r="231" spans="1:6" x14ac:dyDescent="0.15">
      <c r="A231" s="1">
        <v>285.11</v>
      </c>
      <c r="B231" s="1">
        <v>2.6160000000000001</v>
      </c>
      <c r="C231" s="2">
        <f t="shared" si="12"/>
        <v>946.89471936233804</v>
      </c>
      <c r="D231" s="2">
        <f t="shared" si="13"/>
        <v>2.725E-2</v>
      </c>
      <c r="E231" s="2">
        <f t="shared" si="14"/>
        <v>972.69760046496174</v>
      </c>
      <c r="F231" s="2">
        <f t="shared" si="15"/>
        <v>2.1886359732176945E-2</v>
      </c>
    </row>
    <row r="232" spans="1:6" x14ac:dyDescent="0.15">
      <c r="A232" s="1">
        <v>284.95999999999998</v>
      </c>
      <c r="B232" s="1">
        <v>2.6549999999999998</v>
      </c>
      <c r="C232" s="2">
        <f t="shared" si="12"/>
        <v>946.39654599800724</v>
      </c>
      <c r="D232" s="2">
        <f t="shared" si="13"/>
        <v>2.7656249999999997E-2</v>
      </c>
      <c r="E232" s="2">
        <f t="shared" si="14"/>
        <v>972.57032547326457</v>
      </c>
      <c r="F232" s="2">
        <f t="shared" si="15"/>
        <v>2.2284384925628366E-2</v>
      </c>
    </row>
    <row r="233" spans="1:6" x14ac:dyDescent="0.15">
      <c r="A233" s="1">
        <v>285.11</v>
      </c>
      <c r="B233" s="1">
        <v>2.6890000000000001</v>
      </c>
      <c r="C233" s="2">
        <f t="shared" si="12"/>
        <v>946.89471936233804</v>
      </c>
      <c r="D233" s="2">
        <f t="shared" si="13"/>
        <v>2.8010416666666666E-2</v>
      </c>
      <c r="E233" s="2">
        <f t="shared" si="14"/>
        <v>973.41763499114347</v>
      </c>
      <c r="F233" s="2">
        <f t="shared" si="15"/>
        <v>2.2626330876658503E-2</v>
      </c>
    </row>
    <row r="234" spans="1:6" x14ac:dyDescent="0.15">
      <c r="A234" s="1">
        <v>285.11</v>
      </c>
      <c r="B234" s="1">
        <v>2.7120000000000002</v>
      </c>
      <c r="C234" s="2">
        <f t="shared" si="12"/>
        <v>946.89471936233804</v>
      </c>
      <c r="D234" s="2">
        <f t="shared" si="13"/>
        <v>2.8250000000000001E-2</v>
      </c>
      <c r="E234" s="2">
        <f t="shared" si="14"/>
        <v>973.64449518432423</v>
      </c>
      <c r="F234" s="2">
        <f t="shared" si="15"/>
        <v>2.2859359079191385E-2</v>
      </c>
    </row>
    <row r="235" spans="1:6" x14ac:dyDescent="0.15">
      <c r="A235" s="1">
        <v>285.42</v>
      </c>
      <c r="B235" s="1">
        <v>2.7509999999999999</v>
      </c>
      <c r="C235" s="2">
        <f t="shared" si="12"/>
        <v>947.92427764862168</v>
      </c>
      <c r="D235" s="2">
        <f t="shared" si="13"/>
        <v>2.8656249999999998E-2</v>
      </c>
      <c r="E235" s="2">
        <f t="shared" si="14"/>
        <v>975.08823272999007</v>
      </c>
      <c r="F235" s="2">
        <f t="shared" si="15"/>
        <v>2.3248934417953667E-2</v>
      </c>
    </row>
    <row r="236" spans="1:6" x14ac:dyDescent="0.15">
      <c r="A236" s="1">
        <v>286.45</v>
      </c>
      <c r="B236" s="1">
        <v>2.7930000000000001</v>
      </c>
      <c r="C236" s="2">
        <f t="shared" si="12"/>
        <v>951.34506808369304</v>
      </c>
      <c r="D236" s="2">
        <f t="shared" si="13"/>
        <v>2.9093750000000002E-2</v>
      </c>
      <c r="E236" s="2">
        <f t="shared" si="14"/>
        <v>979.02326365825286</v>
      </c>
      <c r="F236" s="2">
        <f t="shared" si="15"/>
        <v>2.3656096667895192E-2</v>
      </c>
    </row>
    <row r="237" spans="1:6" x14ac:dyDescent="0.15">
      <c r="A237" s="1">
        <v>285.57</v>
      </c>
      <c r="B237" s="1">
        <v>2.8090000000000002</v>
      </c>
      <c r="C237" s="2">
        <f t="shared" si="12"/>
        <v>948.42245101295248</v>
      </c>
      <c r="D237" s="2">
        <f t="shared" si="13"/>
        <v>2.9260416666666667E-2</v>
      </c>
      <c r="E237" s="2">
        <f t="shared" si="14"/>
        <v>976.17368710561266</v>
      </c>
      <c r="F237" s="2">
        <f t="shared" si="15"/>
        <v>2.3833467806976472E-2</v>
      </c>
    </row>
    <row r="238" spans="1:6" x14ac:dyDescent="0.15">
      <c r="A238" s="1">
        <v>286.24</v>
      </c>
      <c r="B238" s="1">
        <v>2.8319999999999999</v>
      </c>
      <c r="C238" s="2">
        <f t="shared" si="12"/>
        <v>950.64762537362992</v>
      </c>
      <c r="D238" s="2">
        <f t="shared" si="13"/>
        <v>2.9499999999999998E-2</v>
      </c>
      <c r="E238" s="2">
        <f t="shared" si="14"/>
        <v>978.69173032215213</v>
      </c>
      <c r="F238" s="2">
        <f t="shared" si="15"/>
        <v>2.4054465609783915E-2</v>
      </c>
    </row>
    <row r="239" spans="1:6" x14ac:dyDescent="0.15">
      <c r="A239" s="1">
        <v>286.3</v>
      </c>
      <c r="B239" s="1">
        <v>2.8740000000000001</v>
      </c>
      <c r="C239" s="2">
        <f t="shared" si="12"/>
        <v>950.84689471936224</v>
      </c>
      <c r="D239" s="2">
        <f t="shared" si="13"/>
        <v>2.9937500000000002E-2</v>
      </c>
      <c r="E239" s="2">
        <f t="shared" si="14"/>
        <v>979.31287363002309</v>
      </c>
      <c r="F239" s="2">
        <f t="shared" si="15"/>
        <v>2.44782869043902E-2</v>
      </c>
    </row>
    <row r="240" spans="1:6" x14ac:dyDescent="0.15">
      <c r="A240" s="1">
        <v>285.68</v>
      </c>
      <c r="B240" s="1">
        <v>2.9009999999999998</v>
      </c>
      <c r="C240" s="2">
        <f t="shared" si="12"/>
        <v>948.78777814679506</v>
      </c>
      <c r="D240" s="2">
        <f t="shared" si="13"/>
        <v>3.0218749999999999E-2</v>
      </c>
      <c r="E240" s="2">
        <f t="shared" si="14"/>
        <v>977.45895881766853</v>
      </c>
      <c r="F240" s="2">
        <f t="shared" si="15"/>
        <v>2.4762195203231065E-2</v>
      </c>
    </row>
    <row r="241" spans="1:6" x14ac:dyDescent="0.15">
      <c r="A241" s="1">
        <v>286.70999999999998</v>
      </c>
      <c r="B241" s="1">
        <v>2.9359999999999999</v>
      </c>
      <c r="C241" s="2">
        <f t="shared" si="12"/>
        <v>952.20856858186642</v>
      </c>
      <c r="D241" s="2">
        <f t="shared" si="13"/>
        <v>3.0583333333333334E-2</v>
      </c>
      <c r="E241" s="2">
        <f t="shared" si="14"/>
        <v>981.33028063766187</v>
      </c>
      <c r="F241" s="2">
        <f t="shared" si="15"/>
        <v>2.5097962362759789E-2</v>
      </c>
    </row>
    <row r="242" spans="1:6" x14ac:dyDescent="0.15">
      <c r="A242" s="1">
        <v>285.88</v>
      </c>
      <c r="B242" s="1">
        <v>2.9710000000000001</v>
      </c>
      <c r="C242" s="2">
        <f t="shared" si="12"/>
        <v>949.45200929923601</v>
      </c>
      <c r="D242" s="2">
        <f t="shared" si="13"/>
        <v>3.0947916666666669E-2</v>
      </c>
      <c r="E242" s="2">
        <f t="shared" si="14"/>
        <v>978.83557096202799</v>
      </c>
      <c r="F242" s="2">
        <f t="shared" si="15"/>
        <v>2.546621663672527E-2</v>
      </c>
    </row>
    <row r="243" spans="1:6" x14ac:dyDescent="0.15">
      <c r="A243" s="1">
        <v>286.39999999999998</v>
      </c>
      <c r="B243" s="1">
        <v>2.9940000000000002</v>
      </c>
      <c r="C243" s="2">
        <f t="shared" si="12"/>
        <v>951.17901029558277</v>
      </c>
      <c r="D243" s="2">
        <f t="shared" si="13"/>
        <v>3.1187500000000003E-2</v>
      </c>
      <c r="E243" s="2">
        <f t="shared" si="14"/>
        <v>980.84390567917615</v>
      </c>
      <c r="F243" s="2">
        <f t="shared" si="15"/>
        <v>2.5689463537607319E-2</v>
      </c>
    </row>
    <row r="244" spans="1:6" x14ac:dyDescent="0.15">
      <c r="A244" s="1">
        <v>286.08999999999997</v>
      </c>
      <c r="B244" s="1">
        <v>3.0329999999999999</v>
      </c>
      <c r="C244" s="2">
        <f t="shared" si="12"/>
        <v>950.14945200929913</v>
      </c>
      <c r="D244" s="2">
        <f t="shared" si="13"/>
        <v>3.1593749999999997E-2</v>
      </c>
      <c r="E244" s="2">
        <f t="shared" si="14"/>
        <v>980.16823625871803</v>
      </c>
      <c r="F244" s="2">
        <f t="shared" si="15"/>
        <v>2.6088784602196661E-2</v>
      </c>
    </row>
    <row r="245" spans="1:6" x14ac:dyDescent="0.15">
      <c r="A245" s="1">
        <v>287.79000000000002</v>
      </c>
      <c r="B245" s="1">
        <v>3.0640000000000001</v>
      </c>
      <c r="C245" s="2">
        <f t="shared" si="12"/>
        <v>955.79541680504803</v>
      </c>
      <c r="D245" s="2">
        <f t="shared" si="13"/>
        <v>3.191666666666667E-2</v>
      </c>
      <c r="E245" s="2">
        <f t="shared" si="14"/>
        <v>986.30122052474246</v>
      </c>
      <c r="F245" s="2">
        <f t="shared" si="15"/>
        <v>2.6371955682831637E-2</v>
      </c>
    </row>
    <row r="246" spans="1:6" x14ac:dyDescent="0.15">
      <c r="A246" s="1">
        <v>286.5</v>
      </c>
      <c r="B246" s="1">
        <v>3.0939999999999999</v>
      </c>
      <c r="C246" s="2">
        <f t="shared" si="12"/>
        <v>951.5111258718033</v>
      </c>
      <c r="D246" s="2">
        <f t="shared" si="13"/>
        <v>3.2229166666666663E-2</v>
      </c>
      <c r="E246" s="2">
        <f t="shared" si="14"/>
        <v>982.17753653271336</v>
      </c>
      <c r="F246" s="2">
        <f t="shared" si="15"/>
        <v>2.6697362551636315E-2</v>
      </c>
    </row>
    <row r="247" spans="1:6" x14ac:dyDescent="0.15">
      <c r="A247" s="1">
        <v>287.27</v>
      </c>
      <c r="B247" s="1">
        <v>3.1139999999999999</v>
      </c>
      <c r="C247" s="2">
        <f t="shared" si="12"/>
        <v>954.06841580870139</v>
      </c>
      <c r="D247" s="2">
        <f t="shared" si="13"/>
        <v>3.2437500000000001E-2</v>
      </c>
      <c r="E247" s="2">
        <f t="shared" si="14"/>
        <v>985.01601004649604</v>
      </c>
      <c r="F247" s="2">
        <f t="shared" si="15"/>
        <v>2.6885669978078078E-2</v>
      </c>
    </row>
    <row r="248" spans="1:6" x14ac:dyDescent="0.15">
      <c r="A248" s="1">
        <v>286.95999999999998</v>
      </c>
      <c r="B248" s="1">
        <v>3.1640000000000001</v>
      </c>
      <c r="C248" s="2">
        <f t="shared" si="12"/>
        <v>953.03885752241774</v>
      </c>
      <c r="D248" s="2">
        <f t="shared" si="13"/>
        <v>3.2958333333333333E-2</v>
      </c>
      <c r="E248" s="2">
        <f t="shared" si="14"/>
        <v>984.44942986826084</v>
      </c>
      <c r="F248" s="2">
        <f t="shared" si="15"/>
        <v>2.7395447753970285E-2</v>
      </c>
    </row>
    <row r="249" spans="1:6" x14ac:dyDescent="0.15">
      <c r="A249" s="1">
        <v>287.74</v>
      </c>
      <c r="B249" s="1">
        <v>3.1989999999999998</v>
      </c>
      <c r="C249" s="2">
        <f t="shared" si="12"/>
        <v>955.62935901693777</v>
      </c>
      <c r="D249" s="2">
        <f t="shared" si="13"/>
        <v>3.3322916666666667E-2</v>
      </c>
      <c r="E249" s="2">
        <f t="shared" si="14"/>
        <v>987.4737165116793</v>
      </c>
      <c r="F249" s="2">
        <f t="shared" si="15"/>
        <v>2.773466003863859E-2</v>
      </c>
    </row>
    <row r="250" spans="1:6" x14ac:dyDescent="0.15">
      <c r="A250" s="1">
        <v>286.70999999999998</v>
      </c>
      <c r="B250" s="1">
        <v>3.218</v>
      </c>
      <c r="C250" s="2">
        <f t="shared" si="12"/>
        <v>952.20856858186642</v>
      </c>
      <c r="D250" s="2">
        <f t="shared" si="13"/>
        <v>3.3520833333333333E-2</v>
      </c>
      <c r="E250" s="2">
        <f t="shared" si="14"/>
        <v>984.12739330787099</v>
      </c>
      <c r="F250" s="2">
        <f t="shared" si="15"/>
        <v>2.7944235366381236E-2</v>
      </c>
    </row>
    <row r="251" spans="1:6" x14ac:dyDescent="0.15">
      <c r="A251" s="1">
        <v>287.53000000000003</v>
      </c>
      <c r="B251" s="1">
        <v>3.2679999999999998</v>
      </c>
      <c r="C251" s="2">
        <f t="shared" si="12"/>
        <v>954.93191630687488</v>
      </c>
      <c r="D251" s="2">
        <f t="shared" si="13"/>
        <v>3.4041666666666665E-2</v>
      </c>
      <c r="E251" s="2">
        <f t="shared" si="14"/>
        <v>987.43939029115484</v>
      </c>
      <c r="F251" s="2">
        <f t="shared" si="15"/>
        <v>2.8433671798564906E-2</v>
      </c>
    </row>
    <row r="252" spans="1:6" x14ac:dyDescent="0.15">
      <c r="A252" s="1">
        <v>287.63</v>
      </c>
      <c r="B252" s="1">
        <v>3.2909999999999999</v>
      </c>
      <c r="C252" s="2">
        <f t="shared" si="12"/>
        <v>955.2640318830953</v>
      </c>
      <c r="D252" s="2">
        <f t="shared" si="13"/>
        <v>3.4281249999999999E-2</v>
      </c>
      <c r="E252" s="2">
        <f t="shared" si="14"/>
        <v>988.01167697608764</v>
      </c>
      <c r="F252" s="2">
        <f t="shared" si="15"/>
        <v>2.8663587628519917E-2</v>
      </c>
    </row>
    <row r="253" spans="1:6" x14ac:dyDescent="0.15">
      <c r="A253" s="1">
        <v>287.58</v>
      </c>
      <c r="B253" s="1">
        <v>3.33</v>
      </c>
      <c r="C253" s="2">
        <f t="shared" si="12"/>
        <v>955.09797409498503</v>
      </c>
      <c r="D253" s="2">
        <f t="shared" si="13"/>
        <v>3.4687500000000003E-2</v>
      </c>
      <c r="E253" s="2">
        <f t="shared" si="14"/>
        <v>988.22793507140477</v>
      </c>
      <c r="F253" s="2">
        <f t="shared" si="15"/>
        <v>2.9057172027042898E-2</v>
      </c>
    </row>
    <row r="254" spans="1:6" x14ac:dyDescent="0.15">
      <c r="A254" s="1">
        <v>287.38</v>
      </c>
      <c r="B254" s="1">
        <v>3.3679999999999999</v>
      </c>
      <c r="C254" s="2">
        <f t="shared" si="12"/>
        <v>954.43374294254397</v>
      </c>
      <c r="D254" s="2">
        <f t="shared" si="13"/>
        <v>3.5083333333333334E-2</v>
      </c>
      <c r="E254" s="2">
        <f t="shared" si="14"/>
        <v>987.91846009077824</v>
      </c>
      <c r="F254" s="2">
        <f t="shared" si="15"/>
        <v>2.9443168736665318E-2</v>
      </c>
    </row>
    <row r="255" spans="1:6" x14ac:dyDescent="0.15">
      <c r="A255" s="1">
        <v>288.51</v>
      </c>
      <c r="B255" s="1">
        <v>3.391</v>
      </c>
      <c r="C255" s="2">
        <f t="shared" si="12"/>
        <v>958.18664895383586</v>
      </c>
      <c r="D255" s="2">
        <f t="shared" si="13"/>
        <v>3.5322916666666669E-2</v>
      </c>
      <c r="E255" s="2">
        <f t="shared" si="14"/>
        <v>992.03259610594478</v>
      </c>
      <c r="F255" s="2">
        <f t="shared" si="15"/>
        <v>2.9654791971737187E-2</v>
      </c>
    </row>
    <row r="256" spans="1:6" x14ac:dyDescent="0.15">
      <c r="A256" s="1">
        <v>288.04000000000002</v>
      </c>
      <c r="B256" s="1">
        <v>3.4340000000000002</v>
      </c>
      <c r="C256" s="2">
        <f t="shared" si="12"/>
        <v>956.62570574559936</v>
      </c>
      <c r="D256" s="2">
        <f t="shared" si="13"/>
        <v>3.5770833333333335E-2</v>
      </c>
      <c r="E256" s="2">
        <f t="shared" si="14"/>
        <v>990.84500442820752</v>
      </c>
      <c r="F256" s="2">
        <f t="shared" si="15"/>
        <v>3.009557389114681E-2</v>
      </c>
    </row>
    <row r="257" spans="1:6" x14ac:dyDescent="0.15">
      <c r="A257" s="1">
        <v>287.48</v>
      </c>
      <c r="B257" s="1">
        <v>3.4569999999999999</v>
      </c>
      <c r="C257" s="2">
        <f t="shared" si="12"/>
        <v>954.7658585187645</v>
      </c>
      <c r="D257" s="2">
        <f t="shared" si="13"/>
        <v>3.6010416666666663E-2</v>
      </c>
      <c r="E257" s="2">
        <f t="shared" si="14"/>
        <v>989.14737490313291</v>
      </c>
      <c r="F257" s="2">
        <f t="shared" si="15"/>
        <v>3.0336675099409557E-2</v>
      </c>
    </row>
    <row r="258" spans="1:6" x14ac:dyDescent="0.15">
      <c r="A258" s="1">
        <v>287.74</v>
      </c>
      <c r="B258" s="1">
        <v>3.48</v>
      </c>
      <c r="C258" s="2">
        <f t="shared" si="12"/>
        <v>955.62935901693777</v>
      </c>
      <c r="D258" s="2">
        <f t="shared" si="13"/>
        <v>3.6249999999999998E-2</v>
      </c>
      <c r="E258" s="2">
        <f t="shared" si="14"/>
        <v>990.27092328130163</v>
      </c>
      <c r="F258" s="2">
        <f t="shared" si="15"/>
        <v>3.056334537898665E-2</v>
      </c>
    </row>
    <row r="259" spans="1:6" x14ac:dyDescent="0.15">
      <c r="A259" s="1">
        <v>288.51</v>
      </c>
      <c r="B259" s="1">
        <v>3.5110000000000001</v>
      </c>
      <c r="C259" s="2">
        <f t="shared" ref="C259:C322" si="16">A259*1000/301.1</f>
        <v>958.18664895383586</v>
      </c>
      <c r="D259" s="2">
        <f t="shared" ref="D259:D322" si="17">B259/96</f>
        <v>3.657291666666667E-2</v>
      </c>
      <c r="E259" s="2">
        <f t="shared" ref="E259:E322" si="18">C259*(1+D259)</f>
        <v>993.230329417137</v>
      </c>
      <c r="F259" s="2">
        <f t="shared" ref="F259:F322" si="19">LN(1+D259)-C259/189418</f>
        <v>3.0861416485914259E-2</v>
      </c>
    </row>
    <row r="260" spans="1:6" x14ac:dyDescent="0.15">
      <c r="A260" s="1">
        <v>287.83999999999997</v>
      </c>
      <c r="B260" s="1">
        <v>3.5339999999999998</v>
      </c>
      <c r="C260" s="2">
        <f t="shared" si="16"/>
        <v>955.9614745931583</v>
      </c>
      <c r="D260" s="2">
        <f t="shared" si="17"/>
        <v>3.6812499999999998E-2</v>
      </c>
      <c r="E260" s="2">
        <f t="shared" si="18"/>
        <v>991.15280637661886</v>
      </c>
      <c r="F260" s="2">
        <f t="shared" si="19"/>
        <v>3.1104267434478576E-2</v>
      </c>
    </row>
    <row r="261" spans="1:6" x14ac:dyDescent="0.15">
      <c r="A261" s="1">
        <v>288.82</v>
      </c>
      <c r="B261" s="1">
        <v>3.5569999999999999</v>
      </c>
      <c r="C261" s="2">
        <f t="shared" si="16"/>
        <v>959.2162072401195</v>
      </c>
      <c r="D261" s="2">
        <f t="shared" si="17"/>
        <v>3.7052083333333333E-2</v>
      </c>
      <c r="E261" s="2">
        <f t="shared" si="18"/>
        <v>994.75716608546441</v>
      </c>
      <c r="F261" s="2">
        <f t="shared" si="19"/>
        <v>3.1318134752842439E-2</v>
      </c>
    </row>
    <row r="262" spans="1:6" x14ac:dyDescent="0.15">
      <c r="A262" s="1">
        <v>288.51</v>
      </c>
      <c r="B262" s="1">
        <v>3.669</v>
      </c>
      <c r="C262" s="2">
        <f t="shared" si="16"/>
        <v>958.18664895383586</v>
      </c>
      <c r="D262" s="2">
        <f t="shared" si="17"/>
        <v>3.8218750000000003E-2</v>
      </c>
      <c r="E262" s="2">
        <f t="shared" si="18"/>
        <v>994.80734494354022</v>
      </c>
      <c r="F262" s="2">
        <f t="shared" si="19"/>
        <v>3.2447921487826853E-2</v>
      </c>
    </row>
    <row r="263" spans="1:6" x14ac:dyDescent="0.15">
      <c r="A263" s="1">
        <v>288.87</v>
      </c>
      <c r="B263" s="1">
        <v>3.65</v>
      </c>
      <c r="C263" s="2">
        <f t="shared" si="16"/>
        <v>959.38226502822977</v>
      </c>
      <c r="D263" s="2">
        <f t="shared" si="17"/>
        <v>3.802083333333333E-2</v>
      </c>
      <c r="E263" s="2">
        <f t="shared" si="18"/>
        <v>995.858778229824</v>
      </c>
      <c r="F263" s="2">
        <f t="shared" si="19"/>
        <v>3.2250960275868504E-2</v>
      </c>
    </row>
    <row r="264" spans="1:6" x14ac:dyDescent="0.15">
      <c r="A264" s="1">
        <v>288.66000000000003</v>
      </c>
      <c r="B264" s="1">
        <v>3.681</v>
      </c>
      <c r="C264" s="2">
        <f t="shared" si="16"/>
        <v>958.68482231816665</v>
      </c>
      <c r="D264" s="2">
        <f t="shared" si="17"/>
        <v>3.8343750000000003E-2</v>
      </c>
      <c r="E264" s="2">
        <f t="shared" si="18"/>
        <v>995.44439347392881</v>
      </c>
      <c r="F264" s="2">
        <f t="shared" si="19"/>
        <v>3.256568273835924E-2</v>
      </c>
    </row>
    <row r="265" spans="1:6" x14ac:dyDescent="0.15">
      <c r="A265" s="1">
        <v>289.02</v>
      </c>
      <c r="B265" s="1">
        <v>3.7040000000000002</v>
      </c>
      <c r="C265" s="2">
        <f t="shared" si="16"/>
        <v>959.88043839256056</v>
      </c>
      <c r="D265" s="2">
        <f t="shared" si="17"/>
        <v>3.8583333333333338E-2</v>
      </c>
      <c r="E265" s="2">
        <f t="shared" si="18"/>
        <v>996.91582530720689</v>
      </c>
      <c r="F265" s="2">
        <f t="shared" si="19"/>
        <v>3.2790080119894767E-2</v>
      </c>
    </row>
    <row r="266" spans="1:6" x14ac:dyDescent="0.15">
      <c r="A266" s="1">
        <v>288.61</v>
      </c>
      <c r="B266" s="1">
        <v>3.746</v>
      </c>
      <c r="C266" s="2">
        <f t="shared" si="16"/>
        <v>958.51876453005639</v>
      </c>
      <c r="D266" s="2">
        <f t="shared" si="17"/>
        <v>3.9020833333333331E-2</v>
      </c>
      <c r="E266" s="2">
        <f t="shared" si="18"/>
        <v>995.9209654876563</v>
      </c>
      <c r="F266" s="2">
        <f t="shared" si="19"/>
        <v>3.3218427035867061E-2</v>
      </c>
    </row>
    <row r="267" spans="1:6" x14ac:dyDescent="0.15">
      <c r="A267" s="1">
        <v>288.97000000000003</v>
      </c>
      <c r="B267" s="1">
        <v>3.77</v>
      </c>
      <c r="C267" s="2">
        <f t="shared" si="16"/>
        <v>959.7143806044503</v>
      </c>
      <c r="D267" s="2">
        <f t="shared" si="17"/>
        <v>3.9270833333333331E-2</v>
      </c>
      <c r="E267" s="2">
        <f t="shared" si="18"/>
        <v>997.40316409277091</v>
      </c>
      <c r="F267" s="2">
        <f t="shared" si="19"/>
        <v>3.3452697194983359E-2</v>
      </c>
    </row>
    <row r="268" spans="1:6" x14ac:dyDescent="0.15">
      <c r="A268" s="1">
        <v>288.61</v>
      </c>
      <c r="B268" s="1">
        <v>3.7970000000000002</v>
      </c>
      <c r="C268" s="2">
        <f t="shared" si="16"/>
        <v>958.51876453005639</v>
      </c>
      <c r="D268" s="2">
        <f t="shared" si="17"/>
        <v>3.9552083333333335E-2</v>
      </c>
      <c r="E268" s="2">
        <f t="shared" si="18"/>
        <v>996.43017858131293</v>
      </c>
      <c r="F268" s="2">
        <f t="shared" si="19"/>
        <v>3.372959506592077E-2</v>
      </c>
    </row>
    <row r="269" spans="1:6" x14ac:dyDescent="0.15">
      <c r="A269" s="1">
        <v>289.02</v>
      </c>
      <c r="B269" s="1">
        <v>3.835</v>
      </c>
      <c r="C269" s="2">
        <f t="shared" si="16"/>
        <v>959.88043839256056</v>
      </c>
      <c r="D269" s="2">
        <f t="shared" si="17"/>
        <v>3.9947916666666666E-2</v>
      </c>
      <c r="E269" s="2">
        <f t="shared" si="18"/>
        <v>998.22566215543009</v>
      </c>
      <c r="F269" s="2">
        <f t="shared" si="19"/>
        <v>3.4103106834679951E-2</v>
      </c>
    </row>
    <row r="270" spans="1:6" x14ac:dyDescent="0.15">
      <c r="A270" s="1">
        <v>289.44</v>
      </c>
      <c r="B270" s="1">
        <v>3.8580000000000001</v>
      </c>
      <c r="C270" s="2">
        <f t="shared" si="16"/>
        <v>961.27532381268679</v>
      </c>
      <c r="D270" s="2">
        <f t="shared" si="17"/>
        <v>4.0187500000000001E-2</v>
      </c>
      <c r="E270" s="2">
        <f t="shared" si="18"/>
        <v>999.90657588840918</v>
      </c>
      <c r="F270" s="2">
        <f t="shared" si="19"/>
        <v>3.4326096368975254E-2</v>
      </c>
    </row>
    <row r="271" spans="1:6" x14ac:dyDescent="0.15">
      <c r="A271" s="1">
        <v>289.02</v>
      </c>
      <c r="B271" s="1">
        <v>3.8969999999999998</v>
      </c>
      <c r="C271" s="2">
        <f t="shared" si="16"/>
        <v>959.88043839256056</v>
      </c>
      <c r="D271" s="2">
        <f t="shared" si="17"/>
        <v>4.0593749999999998E-2</v>
      </c>
      <c r="E271" s="2">
        <f t="shared" si="18"/>
        <v>998.84558493855855</v>
      </c>
      <c r="F271" s="2">
        <f t="shared" si="19"/>
        <v>3.472393876938637E-2</v>
      </c>
    </row>
    <row r="272" spans="1:6" x14ac:dyDescent="0.15">
      <c r="A272" s="1">
        <v>289.02</v>
      </c>
      <c r="B272" s="1">
        <v>3.9350000000000001</v>
      </c>
      <c r="C272" s="2">
        <f t="shared" si="16"/>
        <v>959.88043839256056</v>
      </c>
      <c r="D272" s="2">
        <f t="shared" si="17"/>
        <v>4.0989583333333336E-2</v>
      </c>
      <c r="E272" s="2">
        <f t="shared" si="18"/>
        <v>999.22553761208894</v>
      </c>
      <c r="F272" s="2">
        <f t="shared" si="19"/>
        <v>3.5104258242324035E-2</v>
      </c>
    </row>
    <row r="273" spans="1:6" x14ac:dyDescent="0.15">
      <c r="A273" s="1">
        <v>289.07</v>
      </c>
      <c r="B273" s="1">
        <v>3.9740000000000002</v>
      </c>
      <c r="C273" s="2">
        <f t="shared" si="16"/>
        <v>960.04649618067083</v>
      </c>
      <c r="D273" s="2">
        <f t="shared" si="17"/>
        <v>4.1395833333333333E-2</v>
      </c>
      <c r="E273" s="2">
        <f t="shared" si="18"/>
        <v>999.78842092881644</v>
      </c>
      <c r="F273" s="2">
        <f t="shared" si="19"/>
        <v>3.5493559104301894E-2</v>
      </c>
    </row>
    <row r="274" spans="1:6" x14ac:dyDescent="0.15">
      <c r="A274" s="1">
        <v>289.48</v>
      </c>
      <c r="B274" s="1">
        <v>4.0049999999999999</v>
      </c>
      <c r="C274" s="2">
        <f t="shared" si="16"/>
        <v>961.40817004317501</v>
      </c>
      <c r="D274" s="2">
        <f t="shared" si="17"/>
        <v>4.1718749999999999E-2</v>
      </c>
      <c r="E274" s="2">
        <f t="shared" si="18"/>
        <v>1001.5169171371638</v>
      </c>
      <c r="F274" s="2">
        <f t="shared" si="19"/>
        <v>3.5796402935464995E-2</v>
      </c>
    </row>
    <row r="275" spans="1:6" x14ac:dyDescent="0.15">
      <c r="A275" s="1">
        <v>289.48</v>
      </c>
      <c r="B275" s="1">
        <v>4.0439999999999996</v>
      </c>
      <c r="C275" s="2">
        <f t="shared" si="16"/>
        <v>961.40817004317501</v>
      </c>
      <c r="D275" s="2">
        <f t="shared" si="17"/>
        <v>4.2124999999999996E-2</v>
      </c>
      <c r="E275" s="2">
        <f t="shared" si="18"/>
        <v>1001.9074892062437</v>
      </c>
      <c r="F275" s="2">
        <f t="shared" si="19"/>
        <v>3.6186307413808572E-2</v>
      </c>
    </row>
    <row r="276" spans="1:6" x14ac:dyDescent="0.15">
      <c r="A276" s="1">
        <v>290.41000000000003</v>
      </c>
      <c r="B276" s="1">
        <v>4.0629999999999997</v>
      </c>
      <c r="C276" s="2">
        <f t="shared" si="16"/>
        <v>964.49684490202583</v>
      </c>
      <c r="D276" s="2">
        <f t="shared" si="17"/>
        <v>4.2322916666666661E-2</v>
      </c>
      <c r="E276" s="2">
        <f t="shared" si="18"/>
        <v>1005.3171644940772</v>
      </c>
      <c r="F276" s="2">
        <f t="shared" si="19"/>
        <v>3.6359899687009277E-2</v>
      </c>
    </row>
    <row r="277" spans="1:6" x14ac:dyDescent="0.15">
      <c r="A277" s="1">
        <v>289.95</v>
      </c>
      <c r="B277" s="1">
        <v>4.117</v>
      </c>
      <c r="C277" s="2">
        <f t="shared" si="16"/>
        <v>962.96911325141139</v>
      </c>
      <c r="D277" s="2">
        <f t="shared" si="17"/>
        <v>4.2885416666666669E-2</v>
      </c>
      <c r="E277" s="2">
        <f t="shared" si="18"/>
        <v>1004.2664449103286</v>
      </c>
      <c r="F277" s="2">
        <f t="shared" si="19"/>
        <v>3.6907479535589434E-2</v>
      </c>
    </row>
    <row r="278" spans="1:6" x14ac:dyDescent="0.15">
      <c r="A278" s="1">
        <v>289.38</v>
      </c>
      <c r="B278" s="1">
        <v>4.125</v>
      </c>
      <c r="C278" s="2">
        <f t="shared" si="16"/>
        <v>961.07605446695447</v>
      </c>
      <c r="D278" s="2">
        <f t="shared" si="17"/>
        <v>4.296875E-2</v>
      </c>
      <c r="E278" s="2">
        <f t="shared" si="18"/>
        <v>1002.3722911823314</v>
      </c>
      <c r="F278" s="2">
        <f t="shared" si="19"/>
        <v>3.6997376933352408E-2</v>
      </c>
    </row>
    <row r="279" spans="1:6" x14ac:dyDescent="0.15">
      <c r="A279" s="1">
        <v>289.64</v>
      </c>
      <c r="B279" s="1">
        <v>4.1520000000000001</v>
      </c>
      <c r="C279" s="2">
        <f t="shared" si="16"/>
        <v>961.93955496512774</v>
      </c>
      <c r="D279" s="2">
        <f t="shared" si="17"/>
        <v>4.3250000000000004E-2</v>
      </c>
      <c r="E279" s="2">
        <f t="shared" si="18"/>
        <v>1003.5434407173695</v>
      </c>
      <c r="F279" s="2">
        <f t="shared" si="19"/>
        <v>3.7262444798697628E-2</v>
      </c>
    </row>
    <row r="280" spans="1:6" x14ac:dyDescent="0.15">
      <c r="A280" s="1">
        <v>290.10000000000002</v>
      </c>
      <c r="B280" s="1">
        <v>4.194</v>
      </c>
      <c r="C280" s="2">
        <f t="shared" si="16"/>
        <v>963.46728661574218</v>
      </c>
      <c r="D280" s="2">
        <f t="shared" si="17"/>
        <v>4.3687499999999997E-2</v>
      </c>
      <c r="E280" s="2">
        <f t="shared" si="18"/>
        <v>1005.5587636997675</v>
      </c>
      <c r="F280" s="2">
        <f t="shared" si="19"/>
        <v>3.7673654061199872E-2</v>
      </c>
    </row>
    <row r="281" spans="1:6" x14ac:dyDescent="0.15">
      <c r="A281" s="1">
        <v>290.45999999999998</v>
      </c>
      <c r="B281" s="1">
        <v>4.2169999999999996</v>
      </c>
      <c r="C281" s="2">
        <f t="shared" si="16"/>
        <v>964.66290269013609</v>
      </c>
      <c r="D281" s="2">
        <f t="shared" si="17"/>
        <v>4.3927083333333332E-2</v>
      </c>
      <c r="E281" s="2">
        <f t="shared" si="18"/>
        <v>1007.037730405181</v>
      </c>
      <c r="F281" s="2">
        <f t="shared" si="19"/>
        <v>3.7896870330521519E-2</v>
      </c>
    </row>
    <row r="282" spans="1:6" x14ac:dyDescent="0.15">
      <c r="A282" s="1">
        <v>289.69</v>
      </c>
      <c r="B282" s="1">
        <v>4.2629999999999999</v>
      </c>
      <c r="C282" s="2">
        <f t="shared" si="16"/>
        <v>962.10561275323801</v>
      </c>
      <c r="D282" s="2">
        <f t="shared" si="17"/>
        <v>4.4406250000000001E-2</v>
      </c>
      <c r="E282" s="2">
        <f t="shared" si="18"/>
        <v>1004.8291151195615</v>
      </c>
      <c r="F282" s="2">
        <f t="shared" si="19"/>
        <v>3.836926975755911E-2</v>
      </c>
    </row>
    <row r="283" spans="1:6" x14ac:dyDescent="0.15">
      <c r="A283" s="1">
        <v>290.77</v>
      </c>
      <c r="B283" s="1">
        <v>4.298</v>
      </c>
      <c r="C283" s="2">
        <f t="shared" si="16"/>
        <v>965.69246097641974</v>
      </c>
      <c r="D283" s="2">
        <f t="shared" si="17"/>
        <v>4.4770833333333336E-2</v>
      </c>
      <c r="E283" s="2">
        <f t="shared" si="18"/>
        <v>1008.9273171980516</v>
      </c>
      <c r="F283" s="2">
        <f t="shared" si="19"/>
        <v>3.869935460423863E-2</v>
      </c>
    </row>
    <row r="284" spans="1:6" x14ac:dyDescent="0.15">
      <c r="A284" s="1">
        <v>291.08</v>
      </c>
      <c r="B284" s="1">
        <v>4.3289999999999997</v>
      </c>
      <c r="C284" s="2">
        <f t="shared" si="16"/>
        <v>966.72201926270338</v>
      </c>
      <c r="D284" s="2">
        <f t="shared" si="17"/>
        <v>4.5093749999999995E-2</v>
      </c>
      <c r="E284" s="2">
        <f t="shared" si="18"/>
        <v>1010.3151403188308</v>
      </c>
      <c r="F284" s="2">
        <f t="shared" si="19"/>
        <v>3.9002950416684647E-2</v>
      </c>
    </row>
    <row r="285" spans="1:6" x14ac:dyDescent="0.15">
      <c r="A285" s="1">
        <v>289.79000000000002</v>
      </c>
      <c r="B285" s="1">
        <v>4.3600000000000003</v>
      </c>
      <c r="C285" s="2">
        <f t="shared" si="16"/>
        <v>962.43772832945854</v>
      </c>
      <c r="D285" s="2">
        <f t="shared" si="17"/>
        <v>4.5416666666666668E-2</v>
      </c>
      <c r="E285" s="2">
        <f t="shared" si="18"/>
        <v>1006.1484418244214</v>
      </c>
      <c r="F285" s="2">
        <f t="shared" si="19"/>
        <v>3.9334504318312216E-2</v>
      </c>
    </row>
    <row r="286" spans="1:6" x14ac:dyDescent="0.15">
      <c r="A286" s="1">
        <v>291.7</v>
      </c>
      <c r="B286" s="1">
        <v>4.3979999999999997</v>
      </c>
      <c r="C286" s="2">
        <f t="shared" si="16"/>
        <v>968.78113583527056</v>
      </c>
      <c r="D286" s="2">
        <f t="shared" si="17"/>
        <v>4.5812499999999999E-2</v>
      </c>
      <c r="E286" s="2">
        <f t="shared" si="18"/>
        <v>1013.163421620724</v>
      </c>
      <c r="F286" s="2">
        <f t="shared" si="19"/>
        <v>3.967958062338614E-2</v>
      </c>
    </row>
    <row r="287" spans="1:6" x14ac:dyDescent="0.15">
      <c r="A287" s="1">
        <v>290.51</v>
      </c>
      <c r="B287" s="1">
        <v>4.4409999999999998</v>
      </c>
      <c r="C287" s="2">
        <f t="shared" si="16"/>
        <v>964.82896047824636</v>
      </c>
      <c r="D287" s="2">
        <f t="shared" si="17"/>
        <v>4.6260416666666665E-2</v>
      </c>
      <c r="E287" s="2">
        <f t="shared" si="18"/>
        <v>1009.4623502020369</v>
      </c>
      <c r="F287" s="2">
        <f t="shared" si="19"/>
        <v>4.012864915068462E-2</v>
      </c>
    </row>
    <row r="288" spans="1:6" x14ac:dyDescent="0.15">
      <c r="A288" s="1">
        <v>290.67</v>
      </c>
      <c r="B288" s="1">
        <v>4.468</v>
      </c>
      <c r="C288" s="2">
        <f t="shared" si="16"/>
        <v>965.36034540019921</v>
      </c>
      <c r="D288" s="2">
        <f t="shared" si="17"/>
        <v>4.6541666666666669E-2</v>
      </c>
      <c r="E288" s="2">
        <f t="shared" si="18"/>
        <v>1010.2898248090335</v>
      </c>
      <c r="F288" s="2">
        <f t="shared" si="19"/>
        <v>4.0394622198469406E-2</v>
      </c>
    </row>
    <row r="289" spans="1:6" x14ac:dyDescent="0.15">
      <c r="A289" s="1">
        <v>291.18</v>
      </c>
      <c r="B289" s="1">
        <v>4.51</v>
      </c>
      <c r="C289" s="2">
        <f t="shared" si="16"/>
        <v>967.05413483892391</v>
      </c>
      <c r="D289" s="2">
        <f t="shared" si="17"/>
        <v>4.6979166666666662E-2</v>
      </c>
      <c r="E289" s="2">
        <f t="shared" si="18"/>
        <v>1012.4855322152108</v>
      </c>
      <c r="F289" s="2">
        <f t="shared" si="19"/>
        <v>4.0803636326528288E-2</v>
      </c>
    </row>
    <row r="290" spans="1:6" x14ac:dyDescent="0.15">
      <c r="A290" s="1">
        <v>290.72000000000003</v>
      </c>
      <c r="B290" s="1">
        <v>4.5490000000000004</v>
      </c>
      <c r="C290" s="2">
        <f t="shared" si="16"/>
        <v>965.52640318830947</v>
      </c>
      <c r="D290" s="2">
        <f t="shared" si="17"/>
        <v>4.7385416666666673E-2</v>
      </c>
      <c r="E290" s="2">
        <f t="shared" si="18"/>
        <v>1011.2782741060556</v>
      </c>
      <c r="F290" s="2">
        <f t="shared" si="19"/>
        <v>4.1199647556727864E-2</v>
      </c>
    </row>
    <row r="291" spans="1:6" x14ac:dyDescent="0.15">
      <c r="A291" s="1">
        <v>290.98</v>
      </c>
      <c r="B291" s="1">
        <v>4.5839999999999996</v>
      </c>
      <c r="C291" s="2">
        <f t="shared" si="16"/>
        <v>966.38990368648285</v>
      </c>
      <c r="D291" s="2">
        <f t="shared" si="17"/>
        <v>4.7749999999999994E-2</v>
      </c>
      <c r="E291" s="2">
        <f t="shared" si="18"/>
        <v>1012.5350215875123</v>
      </c>
      <c r="F291" s="2">
        <f t="shared" si="19"/>
        <v>4.1543117275754299E-2</v>
      </c>
    </row>
    <row r="292" spans="1:6" x14ac:dyDescent="0.15">
      <c r="A292" s="1">
        <v>290.67</v>
      </c>
      <c r="B292" s="1">
        <v>4.6219999999999999</v>
      </c>
      <c r="C292" s="2">
        <f t="shared" si="16"/>
        <v>965.36034540019921</v>
      </c>
      <c r="D292" s="2">
        <f t="shared" si="17"/>
        <v>4.8145833333333332E-2</v>
      </c>
      <c r="E292" s="2">
        <f t="shared" si="18"/>
        <v>1011.8384236964463</v>
      </c>
      <c r="F292" s="2">
        <f t="shared" si="19"/>
        <v>4.192627499181055E-2</v>
      </c>
    </row>
    <row r="293" spans="1:6" x14ac:dyDescent="0.15">
      <c r="A293" s="1">
        <v>290.51</v>
      </c>
      <c r="B293" s="1">
        <v>4.6529999999999996</v>
      </c>
      <c r="C293" s="2">
        <f t="shared" si="16"/>
        <v>964.82896047824636</v>
      </c>
      <c r="D293" s="2">
        <f t="shared" si="17"/>
        <v>4.8468749999999998E-2</v>
      </c>
      <c r="E293" s="2">
        <f t="shared" si="18"/>
        <v>1011.5930141564264</v>
      </c>
      <c r="F293" s="2">
        <f t="shared" si="19"/>
        <v>4.2237116619028285E-2</v>
      </c>
    </row>
    <row r="294" spans="1:6" x14ac:dyDescent="0.15">
      <c r="A294" s="1">
        <v>291.95999999999998</v>
      </c>
      <c r="B294" s="1">
        <v>4.6840000000000002</v>
      </c>
      <c r="C294" s="2">
        <f t="shared" si="16"/>
        <v>969.64463633344394</v>
      </c>
      <c r="D294" s="2">
        <f t="shared" si="17"/>
        <v>4.8791666666666671E-2</v>
      </c>
      <c r="E294" s="2">
        <f t="shared" si="18"/>
        <v>1016.9552142145465</v>
      </c>
      <c r="F294" s="2">
        <f t="shared" si="19"/>
        <v>4.251963449441553E-2</v>
      </c>
    </row>
    <row r="295" spans="1:6" x14ac:dyDescent="0.15">
      <c r="A295" s="1">
        <v>290.62</v>
      </c>
      <c r="B295" s="1">
        <v>4.7110000000000003</v>
      </c>
      <c r="C295" s="2">
        <f t="shared" si="16"/>
        <v>965.19428761208894</v>
      </c>
      <c r="D295" s="2">
        <f t="shared" si="17"/>
        <v>4.9072916666666667E-2</v>
      </c>
      <c r="E295" s="2">
        <f t="shared" si="18"/>
        <v>1012.5591864552196</v>
      </c>
      <c r="F295" s="2">
        <f t="shared" si="19"/>
        <v>4.2811259147166228E-2</v>
      </c>
    </row>
    <row r="296" spans="1:6" x14ac:dyDescent="0.15">
      <c r="A296" s="1">
        <v>292.06</v>
      </c>
      <c r="B296" s="1">
        <v>4.7380000000000004</v>
      </c>
      <c r="C296" s="2">
        <f t="shared" si="16"/>
        <v>969.97675190966447</v>
      </c>
      <c r="D296" s="2">
        <f t="shared" si="17"/>
        <v>4.9354166666666671E-2</v>
      </c>
      <c r="E296" s="2">
        <f t="shared" si="18"/>
        <v>1017.849146186206</v>
      </c>
      <c r="F296" s="2">
        <f t="shared" si="19"/>
        <v>4.3054068865178916E-2</v>
      </c>
    </row>
    <row r="297" spans="1:6" x14ac:dyDescent="0.15">
      <c r="A297" s="1">
        <v>291.29000000000002</v>
      </c>
      <c r="B297" s="1">
        <v>4.7610000000000001</v>
      </c>
      <c r="C297" s="2">
        <f t="shared" si="16"/>
        <v>967.4194619727665</v>
      </c>
      <c r="D297" s="2">
        <f t="shared" si="17"/>
        <v>4.9593749999999999E-2</v>
      </c>
      <c r="E297" s="2">
        <f t="shared" si="18"/>
        <v>1015.3974209149785</v>
      </c>
      <c r="F297" s="2">
        <f t="shared" si="19"/>
        <v>4.3295858616037651E-2</v>
      </c>
    </row>
    <row r="298" spans="1:6" x14ac:dyDescent="0.15">
      <c r="A298" s="1">
        <v>290.77</v>
      </c>
      <c r="B298" s="1">
        <v>4.8150000000000004</v>
      </c>
      <c r="C298" s="2">
        <f t="shared" si="16"/>
        <v>965.69246097641974</v>
      </c>
      <c r="D298" s="2">
        <f t="shared" si="17"/>
        <v>5.0156250000000006E-2</v>
      </c>
      <c r="E298" s="2">
        <f t="shared" si="18"/>
        <v>1014.1279734722682</v>
      </c>
      <c r="F298" s="2">
        <f t="shared" si="19"/>
        <v>4.3840754104657119E-2</v>
      </c>
    </row>
    <row r="299" spans="1:6" x14ac:dyDescent="0.15">
      <c r="A299" s="1">
        <v>292.32</v>
      </c>
      <c r="B299" s="1">
        <v>4.8460000000000001</v>
      </c>
      <c r="C299" s="2">
        <f t="shared" si="16"/>
        <v>970.84025240783785</v>
      </c>
      <c r="D299" s="2">
        <f t="shared" si="17"/>
        <v>5.0479166666666665E-2</v>
      </c>
      <c r="E299" s="2">
        <f t="shared" si="18"/>
        <v>1019.8474593158418</v>
      </c>
      <c r="F299" s="2">
        <f t="shared" si="19"/>
        <v>4.4121023876398519E-2</v>
      </c>
    </row>
    <row r="300" spans="1:6" x14ac:dyDescent="0.15">
      <c r="A300" s="1">
        <v>291.39</v>
      </c>
      <c r="B300" s="1">
        <v>4.8810000000000002</v>
      </c>
      <c r="C300" s="2">
        <f t="shared" si="16"/>
        <v>967.75157754898703</v>
      </c>
      <c r="D300" s="2">
        <f t="shared" si="17"/>
        <v>5.084375E-2</v>
      </c>
      <c r="E300" s="2">
        <f t="shared" si="18"/>
        <v>1016.9556968199934</v>
      </c>
      <c r="F300" s="2">
        <f t="shared" si="19"/>
        <v>4.4484333635313594E-2</v>
      </c>
    </row>
    <row r="301" spans="1:6" x14ac:dyDescent="0.15">
      <c r="A301" s="1">
        <v>291.60000000000002</v>
      </c>
      <c r="B301" s="1">
        <v>4.9160000000000004</v>
      </c>
      <c r="C301" s="2">
        <f t="shared" si="16"/>
        <v>968.44902025905003</v>
      </c>
      <c r="D301" s="2">
        <f t="shared" si="17"/>
        <v>5.1208333333333335E-2</v>
      </c>
      <c r="E301" s="2">
        <f t="shared" si="18"/>
        <v>1018.0416805048155</v>
      </c>
      <c r="F301" s="2">
        <f t="shared" si="19"/>
        <v>4.4827534863010859E-2</v>
      </c>
    </row>
    <row r="302" spans="1:6" x14ac:dyDescent="0.15">
      <c r="A302" s="1">
        <v>291.7</v>
      </c>
      <c r="B302" s="1">
        <v>4.95</v>
      </c>
      <c r="C302" s="2">
        <f t="shared" si="16"/>
        <v>968.78113583527056</v>
      </c>
      <c r="D302" s="2">
        <f t="shared" si="17"/>
        <v>5.1562500000000004E-2</v>
      </c>
      <c r="E302" s="2">
        <f t="shared" si="18"/>
        <v>1018.7339131517766</v>
      </c>
      <c r="F302" s="2">
        <f t="shared" si="19"/>
        <v>4.5162638641741033E-2</v>
      </c>
    </row>
    <row r="303" spans="1:6" x14ac:dyDescent="0.15">
      <c r="A303" s="1">
        <v>291.49</v>
      </c>
      <c r="B303" s="1">
        <v>4.9889999999999999</v>
      </c>
      <c r="C303" s="2">
        <f t="shared" si="16"/>
        <v>968.08369312520745</v>
      </c>
      <c r="D303" s="2">
        <f t="shared" si="17"/>
        <v>5.1968750000000001E-2</v>
      </c>
      <c r="E303" s="2">
        <f t="shared" si="18"/>
        <v>1018.393792552308</v>
      </c>
      <c r="F303" s="2">
        <f t="shared" si="19"/>
        <v>4.5552575931587139E-2</v>
      </c>
    </row>
    <row r="304" spans="1:6" x14ac:dyDescent="0.15">
      <c r="A304" s="1">
        <v>291.24</v>
      </c>
      <c r="B304" s="1">
        <v>5.024</v>
      </c>
      <c r="C304" s="2">
        <f t="shared" si="16"/>
        <v>967.25340418465623</v>
      </c>
      <c r="D304" s="2">
        <f t="shared" si="17"/>
        <v>5.2333333333333336E-2</v>
      </c>
      <c r="E304" s="2">
        <f t="shared" si="18"/>
        <v>1017.8729990036533</v>
      </c>
      <c r="F304" s="2">
        <f t="shared" si="19"/>
        <v>4.5903471656962756E-2</v>
      </c>
    </row>
    <row r="305" spans="1:6" x14ac:dyDescent="0.15">
      <c r="A305" s="1">
        <v>291.85000000000002</v>
      </c>
      <c r="B305" s="1">
        <v>5.0579999999999998</v>
      </c>
      <c r="C305" s="2">
        <f t="shared" si="16"/>
        <v>969.27930919960136</v>
      </c>
      <c r="D305" s="2">
        <f t="shared" si="17"/>
        <v>5.2687499999999998E-2</v>
      </c>
      <c r="E305" s="2">
        <f t="shared" si="18"/>
        <v>1020.3482128030554</v>
      </c>
      <c r="F305" s="2">
        <f t="shared" si="19"/>
        <v>4.6229273305952744E-2</v>
      </c>
    </row>
    <row r="306" spans="1:6" x14ac:dyDescent="0.15">
      <c r="A306" s="1">
        <v>290.98</v>
      </c>
      <c r="B306" s="1">
        <v>5.093</v>
      </c>
      <c r="C306" s="2">
        <f t="shared" si="16"/>
        <v>966.38990368648285</v>
      </c>
      <c r="D306" s="2">
        <f t="shared" si="17"/>
        <v>5.3052083333333333E-2</v>
      </c>
      <c r="E306" s="2">
        <f t="shared" si="18"/>
        <v>1017.65890138935</v>
      </c>
      <c r="F306" s="2">
        <f t="shared" si="19"/>
        <v>4.6590803236369036E-2</v>
      </c>
    </row>
    <row r="307" spans="1:6" x14ac:dyDescent="0.15">
      <c r="A307" s="1">
        <v>291.75</v>
      </c>
      <c r="B307" s="1">
        <v>5.1319999999999997</v>
      </c>
      <c r="C307" s="2">
        <f t="shared" si="16"/>
        <v>968.94719362338083</v>
      </c>
      <c r="D307" s="2">
        <f t="shared" si="17"/>
        <v>5.345833333333333E-2</v>
      </c>
      <c r="E307" s="2">
        <f t="shared" si="18"/>
        <v>1020.7454956824974</v>
      </c>
      <c r="F307" s="2">
        <f t="shared" si="19"/>
        <v>4.6963011452936701E-2</v>
      </c>
    </row>
    <row r="308" spans="1:6" x14ac:dyDescent="0.15">
      <c r="A308" s="1">
        <v>291.7</v>
      </c>
      <c r="B308" s="1">
        <v>5.17</v>
      </c>
      <c r="C308" s="2">
        <f t="shared" si="16"/>
        <v>968.78113583527056</v>
      </c>
      <c r="D308" s="2">
        <f t="shared" si="17"/>
        <v>5.3854166666666668E-2</v>
      </c>
      <c r="E308" s="2">
        <f t="shared" si="18"/>
        <v>1020.9540365880659</v>
      </c>
      <c r="F308" s="2">
        <f t="shared" si="19"/>
        <v>4.7339564100693683E-2</v>
      </c>
    </row>
    <row r="309" spans="1:6" x14ac:dyDescent="0.15">
      <c r="A309" s="1">
        <v>291.7</v>
      </c>
      <c r="B309" s="1">
        <v>5.2240000000000002</v>
      </c>
      <c r="C309" s="2">
        <f t="shared" si="16"/>
        <v>968.78113583527056</v>
      </c>
      <c r="D309" s="2">
        <f t="shared" si="17"/>
        <v>5.4416666666666669E-2</v>
      </c>
      <c r="E309" s="2">
        <f t="shared" si="18"/>
        <v>1021.498975976973</v>
      </c>
      <c r="F309" s="2">
        <f t="shared" si="19"/>
        <v>4.7873176769857015E-2</v>
      </c>
    </row>
    <row r="310" spans="1:6" x14ac:dyDescent="0.15">
      <c r="A310" s="1">
        <v>292.62</v>
      </c>
      <c r="B310" s="1">
        <v>5.2430000000000003</v>
      </c>
      <c r="C310" s="2">
        <f t="shared" si="16"/>
        <v>971.83659913649944</v>
      </c>
      <c r="D310" s="2">
        <f t="shared" si="17"/>
        <v>5.4614583333333334E-2</v>
      </c>
      <c r="E310" s="2">
        <f t="shared" si="18"/>
        <v>1024.913050066423</v>
      </c>
      <c r="F310" s="2">
        <f t="shared" si="19"/>
        <v>4.8044730880110194E-2</v>
      </c>
    </row>
    <row r="311" spans="1:6" x14ac:dyDescent="0.15">
      <c r="A311" s="1">
        <v>291.8</v>
      </c>
      <c r="B311" s="1">
        <v>5.2779999999999996</v>
      </c>
      <c r="C311" s="2">
        <f t="shared" si="16"/>
        <v>969.11325141149109</v>
      </c>
      <c r="D311" s="2">
        <f t="shared" si="17"/>
        <v>5.4979166666666662E-2</v>
      </c>
      <c r="E311" s="2">
        <f t="shared" si="18"/>
        <v>1022.3942903797187</v>
      </c>
      <c r="F311" s="2">
        <f t="shared" si="19"/>
        <v>4.8404751500897104E-2</v>
      </c>
    </row>
    <row r="312" spans="1:6" x14ac:dyDescent="0.15">
      <c r="A312" s="1">
        <v>292.83</v>
      </c>
      <c r="B312" s="1">
        <v>5.3170000000000002</v>
      </c>
      <c r="C312" s="2">
        <f t="shared" si="16"/>
        <v>972.53404184656256</v>
      </c>
      <c r="D312" s="2">
        <f t="shared" si="17"/>
        <v>5.5385416666666666E-2</v>
      </c>
      <c r="E312" s="2">
        <f t="shared" si="18"/>
        <v>1026.398244976752</v>
      </c>
      <c r="F312" s="2">
        <f t="shared" si="19"/>
        <v>4.877169659219132E-2</v>
      </c>
    </row>
    <row r="313" spans="1:6" x14ac:dyDescent="0.15">
      <c r="A313" s="1">
        <v>291.54000000000002</v>
      </c>
      <c r="B313" s="1">
        <v>5.359</v>
      </c>
      <c r="C313" s="2">
        <f t="shared" si="16"/>
        <v>968.24975091331771</v>
      </c>
      <c r="D313" s="2">
        <f t="shared" si="17"/>
        <v>5.5822916666666667E-2</v>
      </c>
      <c r="E313" s="2">
        <f t="shared" si="18"/>
        <v>1022.3002760710725</v>
      </c>
      <c r="F313" s="2">
        <f t="shared" si="19"/>
        <v>4.9208769378323095E-2</v>
      </c>
    </row>
    <row r="314" spans="1:6" x14ac:dyDescent="0.15">
      <c r="A314" s="1">
        <v>292.83</v>
      </c>
      <c r="B314" s="1">
        <v>5.3860000000000001</v>
      </c>
      <c r="C314" s="2">
        <f t="shared" si="16"/>
        <v>972.53404184656256</v>
      </c>
      <c r="D314" s="2">
        <f t="shared" si="17"/>
        <v>5.610416666666667E-2</v>
      </c>
      <c r="E314" s="2">
        <f t="shared" si="18"/>
        <v>1027.0972538193291</v>
      </c>
      <c r="F314" s="2">
        <f t="shared" si="19"/>
        <v>4.9452495619981142E-2</v>
      </c>
    </row>
    <row r="315" spans="1:6" x14ac:dyDescent="0.15">
      <c r="A315" s="1">
        <v>291.8</v>
      </c>
      <c r="B315" s="1">
        <v>5.3940000000000001</v>
      </c>
      <c r="C315" s="2">
        <f t="shared" si="16"/>
        <v>969.11325141149109</v>
      </c>
      <c r="D315" s="2">
        <f t="shared" si="17"/>
        <v>5.6187500000000001E-2</v>
      </c>
      <c r="E315" s="2">
        <f t="shared" si="18"/>
        <v>1023.5653022251743</v>
      </c>
      <c r="F315" s="2">
        <f t="shared" si="19"/>
        <v>4.9549458344139055E-2</v>
      </c>
    </row>
    <row r="316" spans="1:6" x14ac:dyDescent="0.15">
      <c r="A316" s="1">
        <v>292.01</v>
      </c>
      <c r="B316" s="1">
        <v>5.4749999999999996</v>
      </c>
      <c r="C316" s="2">
        <f t="shared" si="16"/>
        <v>969.81069412155421</v>
      </c>
      <c r="D316" s="2">
        <f t="shared" si="17"/>
        <v>5.7031249999999999E-2</v>
      </c>
      <c r="E316" s="2">
        <f t="shared" si="18"/>
        <v>1025.1202102706741</v>
      </c>
      <c r="F316" s="2">
        <f t="shared" si="19"/>
        <v>5.0344321230614837E-2</v>
      </c>
    </row>
    <row r="317" spans="1:6" x14ac:dyDescent="0.15">
      <c r="A317" s="1">
        <v>292.68</v>
      </c>
      <c r="B317" s="1">
        <v>5.4870000000000001</v>
      </c>
      <c r="C317" s="2">
        <f t="shared" si="16"/>
        <v>972.03586848223176</v>
      </c>
      <c r="D317" s="2">
        <f t="shared" si="17"/>
        <v>5.7156249999999999E-2</v>
      </c>
      <c r="E317" s="2">
        <f t="shared" si="18"/>
        <v>1027.5937935901693</v>
      </c>
      <c r="F317" s="2">
        <f t="shared" si="19"/>
        <v>5.0450822538738095E-2</v>
      </c>
    </row>
    <row r="318" spans="1:6" x14ac:dyDescent="0.15">
      <c r="A318" s="1">
        <v>292.20999999999998</v>
      </c>
      <c r="B318" s="1">
        <v>5.5330000000000004</v>
      </c>
      <c r="C318" s="2">
        <f t="shared" si="16"/>
        <v>970.47492527399527</v>
      </c>
      <c r="D318" s="2">
        <f t="shared" si="17"/>
        <v>5.7635416666666668E-2</v>
      </c>
      <c r="E318" s="2">
        <f t="shared" si="18"/>
        <v>1026.408651956714</v>
      </c>
      <c r="F318" s="2">
        <f t="shared" si="19"/>
        <v>5.0912220604131003E-2</v>
      </c>
    </row>
    <row r="319" spans="1:6" x14ac:dyDescent="0.15">
      <c r="A319" s="1">
        <v>291.89999999999998</v>
      </c>
      <c r="B319" s="1">
        <v>5.5709999999999997</v>
      </c>
      <c r="C319" s="2">
        <f t="shared" si="16"/>
        <v>969.44536698771162</v>
      </c>
      <c r="D319" s="2">
        <f t="shared" si="17"/>
        <v>5.803125E-2</v>
      </c>
      <c r="E319" s="2">
        <f t="shared" si="18"/>
        <v>1025.7034934407172</v>
      </c>
      <c r="F319" s="2">
        <f t="shared" si="19"/>
        <v>5.1291848517643339E-2</v>
      </c>
    </row>
    <row r="320" spans="1:6" x14ac:dyDescent="0.15">
      <c r="A320" s="1">
        <v>292.06</v>
      </c>
      <c r="B320" s="1">
        <v>5.5869999999999997</v>
      </c>
      <c r="C320" s="2">
        <f t="shared" si="16"/>
        <v>969.97675190966447</v>
      </c>
      <c r="D320" s="2">
        <f t="shared" si="17"/>
        <v>5.8197916666666662E-2</v>
      </c>
      <c r="E320" s="2">
        <f t="shared" si="18"/>
        <v>1026.4273780859071</v>
      </c>
      <c r="F320" s="2">
        <f t="shared" si="19"/>
        <v>5.144655603372849E-2</v>
      </c>
    </row>
    <row r="321" spans="1:6" x14ac:dyDescent="0.15">
      <c r="A321" s="1">
        <v>292.20999999999998</v>
      </c>
      <c r="B321" s="1">
        <v>5.633</v>
      </c>
      <c r="C321" s="2">
        <f t="shared" si="16"/>
        <v>970.47492527399527</v>
      </c>
      <c r="D321" s="2">
        <f t="shared" si="17"/>
        <v>5.8677083333333331E-2</v>
      </c>
      <c r="E321" s="2">
        <f t="shared" si="18"/>
        <v>1027.419563337208</v>
      </c>
      <c r="F321" s="2">
        <f t="shared" si="19"/>
        <v>5.1896637367523035E-2</v>
      </c>
    </row>
    <row r="322" spans="1:6" x14ac:dyDescent="0.15">
      <c r="A322" s="1">
        <v>292.20999999999998</v>
      </c>
      <c r="B322" s="1">
        <v>5.6680000000000001</v>
      </c>
      <c r="C322" s="2">
        <f t="shared" si="16"/>
        <v>970.47492527399527</v>
      </c>
      <c r="D322" s="2">
        <f t="shared" si="17"/>
        <v>5.9041666666666666E-2</v>
      </c>
      <c r="E322" s="2">
        <f t="shared" si="18"/>
        <v>1027.7733823203807</v>
      </c>
      <c r="F322" s="2">
        <f t="shared" si="19"/>
        <v>5.2240954418061619E-2</v>
      </c>
    </row>
    <row r="323" spans="1:6" x14ac:dyDescent="0.15">
      <c r="A323" s="1">
        <v>292.42</v>
      </c>
      <c r="B323" s="1">
        <v>5.718</v>
      </c>
      <c r="C323" s="2">
        <f t="shared" ref="C323:C386" si="20">A323*1000/301.1</f>
        <v>971.17236798405838</v>
      </c>
      <c r="D323" s="2">
        <f t="shared" ref="D323:D386" si="21">B323/96</f>
        <v>5.9562499999999997E-2</v>
      </c>
      <c r="E323" s="2">
        <f t="shared" ref="E323:E386" si="22">C323*(1+D323)</f>
        <v>1029.0178221521089</v>
      </c>
      <c r="F323" s="2">
        <f t="shared" ref="F323:F386" si="23">LN(1+D323)-C323/189418</f>
        <v>5.2728948324785821E-2</v>
      </c>
    </row>
    <row r="324" spans="1:6" x14ac:dyDescent="0.15">
      <c r="A324" s="1">
        <v>292.52</v>
      </c>
      <c r="B324" s="1">
        <v>5.7409999999999997</v>
      </c>
      <c r="C324" s="2">
        <f t="shared" si="20"/>
        <v>971.50448356027891</v>
      </c>
      <c r="D324" s="2">
        <f t="shared" si="21"/>
        <v>5.9802083333333332E-2</v>
      </c>
      <c r="E324" s="2">
        <f t="shared" si="22"/>
        <v>1029.6024756448576</v>
      </c>
      <c r="F324" s="2">
        <f t="shared" si="23"/>
        <v>5.2953284755553255E-2</v>
      </c>
    </row>
    <row r="325" spans="1:6" x14ac:dyDescent="0.15">
      <c r="A325" s="1">
        <v>291.95999999999998</v>
      </c>
      <c r="B325" s="1">
        <v>5.7839999999999998</v>
      </c>
      <c r="C325" s="2">
        <f t="shared" si="20"/>
        <v>969.64463633344394</v>
      </c>
      <c r="D325" s="2">
        <f t="shared" si="21"/>
        <v>6.0249999999999998E-2</v>
      </c>
      <c r="E325" s="2">
        <f t="shared" si="22"/>
        <v>1028.0657256725337</v>
      </c>
      <c r="F325" s="2">
        <f t="shared" si="23"/>
        <v>5.3385656019801116E-2</v>
      </c>
    </row>
    <row r="326" spans="1:6" x14ac:dyDescent="0.15">
      <c r="A326" s="1">
        <v>292.47000000000003</v>
      </c>
      <c r="B326" s="1">
        <v>5.83</v>
      </c>
      <c r="C326" s="2">
        <f t="shared" si="20"/>
        <v>971.33842577216865</v>
      </c>
      <c r="D326" s="2">
        <f t="shared" si="21"/>
        <v>6.0729166666666667E-2</v>
      </c>
      <c r="E326" s="2">
        <f t="shared" si="22"/>
        <v>1030.3269989206244</v>
      </c>
      <c r="F326" s="2">
        <f t="shared" si="23"/>
        <v>5.3828549290740414E-2</v>
      </c>
    </row>
    <row r="327" spans="1:6" x14ac:dyDescent="0.15">
      <c r="A327" s="1">
        <v>292.83</v>
      </c>
      <c r="B327" s="1">
        <v>5.8570000000000002</v>
      </c>
      <c r="C327" s="2">
        <f t="shared" si="20"/>
        <v>972.53404184656256</v>
      </c>
      <c r="D327" s="2">
        <f t="shared" si="21"/>
        <v>6.1010416666666671E-2</v>
      </c>
      <c r="E327" s="2">
        <f t="shared" si="22"/>
        <v>1031.8687489621389</v>
      </c>
      <c r="F327" s="2">
        <f t="shared" si="23"/>
        <v>5.4087349889631438E-2</v>
      </c>
    </row>
    <row r="328" spans="1:6" x14ac:dyDescent="0.15">
      <c r="A328" s="1">
        <v>292.52</v>
      </c>
      <c r="B328" s="1">
        <v>5.8879999999999999</v>
      </c>
      <c r="C328" s="2">
        <f t="shared" si="20"/>
        <v>971.50448356027891</v>
      </c>
      <c r="D328" s="2">
        <f t="shared" si="21"/>
        <v>6.133333333333333E-2</v>
      </c>
      <c r="E328" s="2">
        <f t="shared" si="22"/>
        <v>1031.0900918853092</v>
      </c>
      <c r="F328" s="2">
        <f t="shared" si="23"/>
        <v>5.4397087215280755E-2</v>
      </c>
    </row>
    <row r="329" spans="1:6" x14ac:dyDescent="0.15">
      <c r="A329" s="1">
        <v>292.62</v>
      </c>
      <c r="B329" s="1">
        <v>5.93</v>
      </c>
      <c r="C329" s="2">
        <f t="shared" si="20"/>
        <v>971.83659913649944</v>
      </c>
      <c r="D329" s="2">
        <f t="shared" si="21"/>
        <v>6.177083333333333E-2</v>
      </c>
      <c r="E329" s="2">
        <f t="shared" si="22"/>
        <v>1031.8677557289936</v>
      </c>
      <c r="F329" s="2">
        <f t="shared" si="23"/>
        <v>5.4807466266241951E-2</v>
      </c>
    </row>
    <row r="330" spans="1:6" x14ac:dyDescent="0.15">
      <c r="A330" s="1">
        <v>292.52</v>
      </c>
      <c r="B330" s="1">
        <v>5.9690000000000003</v>
      </c>
      <c r="C330" s="2">
        <f t="shared" si="20"/>
        <v>971.50448356027891</v>
      </c>
      <c r="D330" s="2">
        <f t="shared" si="21"/>
        <v>6.2177083333333334E-2</v>
      </c>
      <c r="E330" s="2">
        <f t="shared" si="22"/>
        <v>1031.9097987933133</v>
      </c>
      <c r="F330" s="2">
        <f t="shared" si="23"/>
        <v>5.5191761955541638E-2</v>
      </c>
    </row>
    <row r="331" spans="1:6" x14ac:dyDescent="0.15">
      <c r="A331" s="1">
        <v>291.89999999999998</v>
      </c>
      <c r="B331" s="1">
        <v>6.0110000000000001</v>
      </c>
      <c r="C331" s="2">
        <f t="shared" si="20"/>
        <v>969.44536698771162</v>
      </c>
      <c r="D331" s="2">
        <f t="shared" si="21"/>
        <v>6.2614583333333335E-2</v>
      </c>
      <c r="E331" s="2">
        <f t="shared" si="22"/>
        <v>1030.1467847060776</v>
      </c>
      <c r="F331" s="2">
        <f t="shared" si="23"/>
        <v>5.5614437794773146E-2</v>
      </c>
    </row>
    <row r="332" spans="1:6" x14ac:dyDescent="0.15">
      <c r="A332" s="1">
        <v>292.68</v>
      </c>
      <c r="B332" s="1">
        <v>6.0380000000000003</v>
      </c>
      <c r="C332" s="2">
        <f t="shared" si="20"/>
        <v>972.03586848223176</v>
      </c>
      <c r="D332" s="2">
        <f t="shared" si="21"/>
        <v>6.2895833333333331E-2</v>
      </c>
      <c r="E332" s="2">
        <f t="shared" si="22"/>
        <v>1033.1728744603122</v>
      </c>
      <c r="F332" s="2">
        <f t="shared" si="23"/>
        <v>5.5865404002146075E-2</v>
      </c>
    </row>
    <row r="333" spans="1:6" x14ac:dyDescent="0.15">
      <c r="A333" s="1">
        <v>292.68</v>
      </c>
      <c r="B333" s="1">
        <v>6.077</v>
      </c>
      <c r="C333" s="2">
        <f t="shared" si="20"/>
        <v>972.03586848223176</v>
      </c>
      <c r="D333" s="2">
        <f t="shared" si="21"/>
        <v>6.3302083333333328E-2</v>
      </c>
      <c r="E333" s="2">
        <f t="shared" si="22"/>
        <v>1033.5677640318829</v>
      </c>
      <c r="F333" s="2">
        <f t="shared" si="23"/>
        <v>5.6247541527311679E-2</v>
      </c>
    </row>
    <row r="334" spans="1:6" x14ac:dyDescent="0.15">
      <c r="A334" s="1">
        <v>292.47000000000003</v>
      </c>
      <c r="B334" s="1">
        <v>6.1310000000000002</v>
      </c>
      <c r="C334" s="2">
        <f t="shared" si="20"/>
        <v>971.33842577216865</v>
      </c>
      <c r="D334" s="2">
        <f t="shared" si="21"/>
        <v>6.3864583333333336E-2</v>
      </c>
      <c r="E334" s="2">
        <f t="shared" si="22"/>
        <v>1033.3725496097641</v>
      </c>
      <c r="F334" s="2">
        <f t="shared" si="23"/>
        <v>5.6780096091517476E-2</v>
      </c>
    </row>
    <row r="335" spans="1:6" x14ac:dyDescent="0.15">
      <c r="A335" s="1">
        <v>292.68</v>
      </c>
      <c r="B335" s="1">
        <v>6.1539999999999999</v>
      </c>
      <c r="C335" s="2">
        <f t="shared" si="20"/>
        <v>972.03586848223176</v>
      </c>
      <c r="D335" s="2">
        <f t="shared" si="21"/>
        <v>6.410416666666667E-2</v>
      </c>
      <c r="E335" s="2">
        <f t="shared" si="22"/>
        <v>1034.3474178013948</v>
      </c>
      <c r="F335" s="2">
        <f t="shared" si="23"/>
        <v>5.7001589675226949E-2</v>
      </c>
    </row>
    <row r="336" spans="1:6" x14ac:dyDescent="0.15">
      <c r="A336" s="1">
        <v>291.8</v>
      </c>
      <c r="B336" s="1">
        <v>6.1959999999999997</v>
      </c>
      <c r="C336" s="2">
        <f t="shared" si="20"/>
        <v>969.11325141149109</v>
      </c>
      <c r="D336" s="2">
        <f t="shared" si="21"/>
        <v>6.4541666666666664E-2</v>
      </c>
      <c r="E336" s="2">
        <f t="shared" si="22"/>
        <v>1031.6614358463412</v>
      </c>
      <c r="F336" s="2">
        <f t="shared" si="23"/>
        <v>5.7428078595804545E-2</v>
      </c>
    </row>
    <row r="337" spans="1:6" x14ac:dyDescent="0.15">
      <c r="A337" s="1">
        <v>293.19</v>
      </c>
      <c r="B337" s="1">
        <v>6.2350000000000003</v>
      </c>
      <c r="C337" s="2">
        <f t="shared" si="20"/>
        <v>973.72965792095647</v>
      </c>
      <c r="D337" s="2">
        <f t="shared" si="21"/>
        <v>6.4947916666666675E-2</v>
      </c>
      <c r="E337" s="2">
        <f t="shared" si="22"/>
        <v>1036.9713705994686</v>
      </c>
      <c r="F337" s="2">
        <f t="shared" si="23"/>
        <v>5.7785253900204198E-2</v>
      </c>
    </row>
    <row r="338" spans="1:6" x14ac:dyDescent="0.15">
      <c r="A338" s="1">
        <v>292.37</v>
      </c>
      <c r="B338" s="1">
        <v>6.2770000000000001</v>
      </c>
      <c r="C338" s="2">
        <f t="shared" si="20"/>
        <v>971.00631019594812</v>
      </c>
      <c r="D338" s="2">
        <f t="shared" si="21"/>
        <v>6.5385416666666668E-2</v>
      </c>
      <c r="E338" s="2">
        <f t="shared" si="22"/>
        <v>1034.4959623740729</v>
      </c>
      <c r="F338" s="2">
        <f t="shared" si="23"/>
        <v>5.8210365199924251E-2</v>
      </c>
    </row>
    <row r="339" spans="1:6" x14ac:dyDescent="0.15">
      <c r="A339" s="1">
        <v>292.52</v>
      </c>
      <c r="B339" s="1">
        <v>6.2930000000000001</v>
      </c>
      <c r="C339" s="2">
        <f t="shared" si="20"/>
        <v>971.50448356027891</v>
      </c>
      <c r="D339" s="2">
        <f t="shared" si="21"/>
        <v>6.555208333333333E-2</v>
      </c>
      <c r="E339" s="2">
        <f t="shared" si="22"/>
        <v>1035.1886264253294</v>
      </c>
      <c r="F339" s="2">
        <f t="shared" si="23"/>
        <v>5.8364160852361069E-2</v>
      </c>
    </row>
    <row r="340" spans="1:6" x14ac:dyDescent="0.15">
      <c r="A340" s="1">
        <v>291.89999999999998</v>
      </c>
      <c r="B340" s="1">
        <v>6.3310000000000004</v>
      </c>
      <c r="C340" s="2">
        <f t="shared" si="20"/>
        <v>969.44536698771162</v>
      </c>
      <c r="D340" s="2">
        <f t="shared" si="21"/>
        <v>6.5947916666666676E-2</v>
      </c>
      <c r="E340" s="2">
        <f t="shared" si="22"/>
        <v>1033.3782692627035</v>
      </c>
      <c r="F340" s="2">
        <f t="shared" si="23"/>
        <v>5.8746444544102529E-2</v>
      </c>
    </row>
    <row r="341" spans="1:6" x14ac:dyDescent="0.15">
      <c r="A341" s="1">
        <v>292.88</v>
      </c>
      <c r="B341" s="1">
        <v>6.359</v>
      </c>
      <c r="C341" s="2">
        <f t="shared" si="20"/>
        <v>972.70009963467282</v>
      </c>
      <c r="D341" s="2">
        <f t="shared" si="21"/>
        <v>6.6239583333333338E-2</v>
      </c>
      <c r="E341" s="2">
        <f t="shared" si="22"/>
        <v>1037.1313489427655</v>
      </c>
      <c r="F341" s="2">
        <f t="shared" si="23"/>
        <v>5.9002846185106685E-2</v>
      </c>
    </row>
    <row r="342" spans="1:6" x14ac:dyDescent="0.15">
      <c r="A342" s="1">
        <v>293.76</v>
      </c>
      <c r="B342" s="1">
        <v>6.4050000000000002</v>
      </c>
      <c r="C342" s="2">
        <f t="shared" si="20"/>
        <v>975.62271670541338</v>
      </c>
      <c r="D342" s="2">
        <f t="shared" si="21"/>
        <v>6.6718750000000007E-2</v>
      </c>
      <c r="E342" s="2">
        <f t="shared" si="22"/>
        <v>1040.7150448356026</v>
      </c>
      <c r="F342" s="2">
        <f t="shared" si="23"/>
        <v>5.9436714462805969E-2</v>
      </c>
    </row>
    <row r="343" spans="1:6" x14ac:dyDescent="0.15">
      <c r="A343" s="1">
        <v>291.95999999999998</v>
      </c>
      <c r="B343" s="1">
        <v>6.4429999999999996</v>
      </c>
      <c r="C343" s="2">
        <f t="shared" si="20"/>
        <v>969.64463633344394</v>
      </c>
      <c r="D343" s="2">
        <f t="shared" si="21"/>
        <v>6.7114583333333325E-2</v>
      </c>
      <c r="E343" s="2">
        <f t="shared" si="22"/>
        <v>1034.7219320823644</v>
      </c>
      <c r="F343" s="2">
        <f t="shared" si="23"/>
        <v>5.9839281517293202E-2</v>
      </c>
    </row>
    <row r="344" spans="1:6" x14ac:dyDescent="0.15">
      <c r="A344" s="1">
        <v>291.89999999999998</v>
      </c>
      <c r="B344" s="1">
        <v>6.4820000000000002</v>
      </c>
      <c r="C344" s="2">
        <f t="shared" si="20"/>
        <v>969.44536698771162</v>
      </c>
      <c r="D344" s="2">
        <f t="shared" si="21"/>
        <v>6.7520833333333335E-2</v>
      </c>
      <c r="E344" s="2">
        <f t="shared" si="22"/>
        <v>1034.9031260378611</v>
      </c>
      <c r="F344" s="2">
        <f t="shared" si="23"/>
        <v>6.0220960589066792E-2</v>
      </c>
    </row>
    <row r="345" spans="1:6" x14ac:dyDescent="0.15">
      <c r="A345" s="1">
        <v>292.57</v>
      </c>
      <c r="B345" s="1">
        <v>6.5279999999999996</v>
      </c>
      <c r="C345" s="2">
        <f t="shared" si="20"/>
        <v>971.67054134838918</v>
      </c>
      <c r="D345" s="2">
        <f t="shared" si="21"/>
        <v>6.7999999999999991E-2</v>
      </c>
      <c r="E345" s="2">
        <f t="shared" si="22"/>
        <v>1037.7441381600797</v>
      </c>
      <c r="F345" s="2">
        <f t="shared" si="23"/>
        <v>6.0657971765508516E-2</v>
      </c>
    </row>
    <row r="346" spans="1:6" x14ac:dyDescent="0.15">
      <c r="A346" s="1">
        <v>292.83</v>
      </c>
      <c r="B346" s="1">
        <v>6.5590000000000002</v>
      </c>
      <c r="C346" s="2">
        <f t="shared" si="20"/>
        <v>972.53404184656256</v>
      </c>
      <c r="D346" s="2">
        <f t="shared" si="21"/>
        <v>6.8322916666666664E-2</v>
      </c>
      <c r="E346" s="2">
        <f t="shared" si="22"/>
        <v>1038.9804041431416</v>
      </c>
      <c r="F346" s="2">
        <f t="shared" si="23"/>
        <v>6.0955723790985322E-2</v>
      </c>
    </row>
    <row r="347" spans="1:6" x14ac:dyDescent="0.15">
      <c r="A347" s="1">
        <v>292.73</v>
      </c>
      <c r="B347" s="1">
        <v>6.6050000000000004</v>
      </c>
      <c r="C347" s="2">
        <f t="shared" si="20"/>
        <v>972.20192627034203</v>
      </c>
      <c r="D347" s="2">
        <f t="shared" si="21"/>
        <v>6.8802083333333333E-2</v>
      </c>
      <c r="E347" s="2">
        <f t="shared" si="22"/>
        <v>1039.0914442184214</v>
      </c>
      <c r="F347" s="2">
        <f t="shared" si="23"/>
        <v>6.1405898896401315E-2</v>
      </c>
    </row>
    <row r="348" spans="1:6" x14ac:dyDescent="0.15">
      <c r="A348" s="1">
        <v>292.93</v>
      </c>
      <c r="B348" s="1">
        <v>6.6479999999999997</v>
      </c>
      <c r="C348" s="2">
        <f t="shared" si="20"/>
        <v>972.86615742278309</v>
      </c>
      <c r="D348" s="2">
        <f t="shared" si="21"/>
        <v>6.9249999999999992E-2</v>
      </c>
      <c r="E348" s="2">
        <f t="shared" si="22"/>
        <v>1040.2371388243109</v>
      </c>
      <c r="F348" s="2">
        <f t="shared" si="23"/>
        <v>6.182138730139651E-2</v>
      </c>
    </row>
    <row r="349" spans="1:6" x14ac:dyDescent="0.15">
      <c r="A349" s="1">
        <v>292.16000000000003</v>
      </c>
      <c r="B349" s="1">
        <v>6.6829999999999998</v>
      </c>
      <c r="C349" s="2">
        <f t="shared" si="20"/>
        <v>970.308867485885</v>
      </c>
      <c r="D349" s="2">
        <f t="shared" si="21"/>
        <v>6.9614583333333327E-2</v>
      </c>
      <c r="E349" s="2">
        <f t="shared" si="22"/>
        <v>1037.8565150005534</v>
      </c>
      <c r="F349" s="2">
        <f t="shared" si="23"/>
        <v>6.2175801045346521E-2</v>
      </c>
    </row>
    <row r="350" spans="1:6" x14ac:dyDescent="0.15">
      <c r="A350" s="1">
        <v>292.62</v>
      </c>
      <c r="B350" s="1">
        <v>6.7210000000000001</v>
      </c>
      <c r="C350" s="2">
        <f t="shared" si="20"/>
        <v>971.83659913649944</v>
      </c>
      <c r="D350" s="2">
        <f t="shared" si="21"/>
        <v>7.0010416666666672E-2</v>
      </c>
      <c r="E350" s="2">
        <f t="shared" si="22"/>
        <v>1039.8752843739621</v>
      </c>
      <c r="F350" s="2">
        <f t="shared" si="23"/>
        <v>6.253773818267698E-2</v>
      </c>
    </row>
    <row r="351" spans="1:6" x14ac:dyDescent="0.15">
      <c r="A351" s="1">
        <v>292.01</v>
      </c>
      <c r="B351" s="1">
        <v>6.76</v>
      </c>
      <c r="C351" s="2">
        <f t="shared" si="20"/>
        <v>969.81069412155421</v>
      </c>
      <c r="D351" s="2">
        <f t="shared" si="21"/>
        <v>7.0416666666666669E-2</v>
      </c>
      <c r="E351" s="2">
        <f t="shared" si="22"/>
        <v>1038.1015304992802</v>
      </c>
      <c r="F351" s="2">
        <f t="shared" si="23"/>
        <v>6.292803074733605E-2</v>
      </c>
    </row>
    <row r="352" spans="1:6" x14ac:dyDescent="0.15">
      <c r="A352" s="1">
        <v>292.57</v>
      </c>
      <c r="B352" s="1">
        <v>6.8019999999999996</v>
      </c>
      <c r="C352" s="2">
        <f t="shared" si="20"/>
        <v>971.67054134838918</v>
      </c>
      <c r="D352" s="2">
        <f t="shared" si="21"/>
        <v>7.0854166666666663E-2</v>
      </c>
      <c r="E352" s="2">
        <f t="shared" si="22"/>
        <v>1040.5174478301781</v>
      </c>
      <c r="F352" s="2">
        <f t="shared" si="23"/>
        <v>6.3326847844401152E-2</v>
      </c>
    </row>
    <row r="353" spans="1:6" x14ac:dyDescent="0.15">
      <c r="A353" s="1">
        <v>292.42</v>
      </c>
      <c r="B353" s="1">
        <v>6.8330000000000002</v>
      </c>
      <c r="C353" s="2">
        <f t="shared" si="20"/>
        <v>971.17236798405838</v>
      </c>
      <c r="D353" s="2">
        <f t="shared" si="21"/>
        <v>7.1177083333333335E-2</v>
      </c>
      <c r="E353" s="2">
        <f t="shared" si="22"/>
        <v>1040.2975845510905</v>
      </c>
      <c r="F353" s="2">
        <f t="shared" si="23"/>
        <v>6.3630982961908208E-2</v>
      </c>
    </row>
    <row r="354" spans="1:6" x14ac:dyDescent="0.15">
      <c r="A354" s="1">
        <v>293.70999999999998</v>
      </c>
      <c r="B354" s="1">
        <v>6.8719999999999999</v>
      </c>
      <c r="C354" s="2">
        <f t="shared" si="20"/>
        <v>975.45665891730312</v>
      </c>
      <c r="D354" s="2">
        <f t="shared" si="21"/>
        <v>7.1583333333333332E-2</v>
      </c>
      <c r="E354" s="2">
        <f t="shared" si="22"/>
        <v>1045.2830980848</v>
      </c>
      <c r="F354" s="2">
        <f t="shared" si="23"/>
        <v>6.398754856633912E-2</v>
      </c>
    </row>
    <row r="355" spans="1:6" x14ac:dyDescent="0.15">
      <c r="A355" s="1">
        <v>293.19</v>
      </c>
      <c r="B355" s="1">
        <v>6.9139999999999997</v>
      </c>
      <c r="C355" s="2">
        <f t="shared" si="20"/>
        <v>973.72965792095647</v>
      </c>
      <c r="D355" s="2">
        <f t="shared" si="21"/>
        <v>7.2020833333333326E-2</v>
      </c>
      <c r="E355" s="2">
        <f t="shared" si="22"/>
        <v>1043.8584793258055</v>
      </c>
      <c r="F355" s="2">
        <f t="shared" si="23"/>
        <v>6.44048570123959E-2</v>
      </c>
    </row>
    <row r="356" spans="1:6" x14ac:dyDescent="0.15">
      <c r="A356" s="1">
        <v>292.06</v>
      </c>
      <c r="B356" s="1">
        <v>6.98</v>
      </c>
      <c r="C356" s="2">
        <f t="shared" si="20"/>
        <v>969.97675190966447</v>
      </c>
      <c r="D356" s="2">
        <f t="shared" si="21"/>
        <v>7.2708333333333333E-2</v>
      </c>
      <c r="E356" s="2">
        <f t="shared" si="22"/>
        <v>1040.5021449130963</v>
      </c>
      <c r="F356" s="2">
        <f t="shared" si="23"/>
        <v>6.5065776449900081E-2</v>
      </c>
    </row>
    <row r="357" spans="1:6" x14ac:dyDescent="0.15">
      <c r="A357" s="1">
        <v>293.5</v>
      </c>
      <c r="B357" s="1">
        <v>7.0179999999999998</v>
      </c>
      <c r="C357" s="2">
        <f t="shared" si="20"/>
        <v>974.75921620724</v>
      </c>
      <c r="D357" s="2">
        <f t="shared" si="21"/>
        <v>7.3104166666666665E-2</v>
      </c>
      <c r="E357" s="2">
        <f t="shared" si="22"/>
        <v>1046.0181764087235</v>
      </c>
      <c r="F357" s="2">
        <f t="shared" si="23"/>
        <v>6.5409463870859691E-2</v>
      </c>
    </row>
    <row r="358" spans="1:6" x14ac:dyDescent="0.15">
      <c r="A358" s="1">
        <v>292.42</v>
      </c>
      <c r="B358" s="1">
        <v>7.0529999999999999</v>
      </c>
      <c r="C358" s="2">
        <f t="shared" si="20"/>
        <v>971.17236798405838</v>
      </c>
      <c r="D358" s="2">
        <f t="shared" si="21"/>
        <v>7.3468749999999999E-2</v>
      </c>
      <c r="E358" s="2">
        <f t="shared" si="22"/>
        <v>1042.5231878943871</v>
      </c>
      <c r="F358" s="2">
        <f t="shared" si="23"/>
        <v>6.5768088775148309E-2</v>
      </c>
    </row>
    <row r="359" spans="1:6" x14ac:dyDescent="0.15">
      <c r="A359" s="1">
        <v>292.32</v>
      </c>
      <c r="B359" s="1">
        <v>7.0919999999999996</v>
      </c>
      <c r="C359" s="2">
        <f t="shared" si="20"/>
        <v>970.84025240783785</v>
      </c>
      <c r="D359" s="2">
        <f t="shared" si="21"/>
        <v>7.3874999999999996E-2</v>
      </c>
      <c r="E359" s="2">
        <f t="shared" si="22"/>
        <v>1042.5610760544669</v>
      </c>
      <c r="F359" s="2">
        <f t="shared" si="23"/>
        <v>6.6148216572331747E-2</v>
      </c>
    </row>
    <row r="360" spans="1:6" x14ac:dyDescent="0.15">
      <c r="A360" s="1">
        <v>292.78000000000003</v>
      </c>
      <c r="B360" s="1">
        <v>7.1109999999999998</v>
      </c>
      <c r="C360" s="2">
        <f t="shared" si="20"/>
        <v>972.36798405845241</v>
      </c>
      <c r="D360" s="2">
        <f t="shared" si="21"/>
        <v>7.4072916666666669E-2</v>
      </c>
      <c r="E360" s="2">
        <f t="shared" si="22"/>
        <v>1044.3941167109488</v>
      </c>
      <c r="F360" s="2">
        <f t="shared" si="23"/>
        <v>6.6324435593118777E-2</v>
      </c>
    </row>
    <row r="361" spans="1:6" x14ac:dyDescent="0.15">
      <c r="A361" s="1">
        <v>291.95999999999998</v>
      </c>
      <c r="B361" s="1">
        <v>7.1459999999999999</v>
      </c>
      <c r="C361" s="2">
        <f t="shared" si="20"/>
        <v>969.64463633344394</v>
      </c>
      <c r="D361" s="2">
        <f t="shared" si="21"/>
        <v>7.4437500000000004E-2</v>
      </c>
      <c r="E361" s="2">
        <f t="shared" si="22"/>
        <v>1041.8225589505146</v>
      </c>
      <c r="F361" s="2">
        <f t="shared" si="23"/>
        <v>6.667819546681332E-2</v>
      </c>
    </row>
    <row r="362" spans="1:6" x14ac:dyDescent="0.15">
      <c r="A362" s="1">
        <v>293.14</v>
      </c>
      <c r="B362" s="1">
        <v>7.1959999999999997</v>
      </c>
      <c r="C362" s="2">
        <f t="shared" si="20"/>
        <v>973.5636001328462</v>
      </c>
      <c r="D362" s="2">
        <f t="shared" si="21"/>
        <v>7.4958333333333335E-2</v>
      </c>
      <c r="E362" s="2">
        <f t="shared" si="22"/>
        <v>1046.5403049928041</v>
      </c>
      <c r="F362" s="2">
        <f t="shared" si="23"/>
        <v>6.7142138285298816E-2</v>
      </c>
    </row>
    <row r="363" spans="1:6" x14ac:dyDescent="0.15">
      <c r="A363" s="1">
        <v>292.88</v>
      </c>
      <c r="B363" s="1">
        <v>7.2460000000000004</v>
      </c>
      <c r="C363" s="2">
        <f t="shared" si="20"/>
        <v>972.70009963467282</v>
      </c>
      <c r="D363" s="2">
        <f t="shared" si="21"/>
        <v>7.5479166666666667E-2</v>
      </c>
      <c r="E363" s="2">
        <f t="shared" si="22"/>
        <v>1046.1186925716815</v>
      </c>
      <c r="F363" s="2">
        <f t="shared" si="23"/>
        <v>6.7631094553024421E-2</v>
      </c>
    </row>
    <row r="364" spans="1:6" x14ac:dyDescent="0.15">
      <c r="A364" s="1">
        <v>292.01</v>
      </c>
      <c r="B364" s="1">
        <v>7.2880000000000003</v>
      </c>
      <c r="C364" s="2">
        <f t="shared" si="20"/>
        <v>969.81069412155421</v>
      </c>
      <c r="D364" s="2">
        <f t="shared" si="21"/>
        <v>7.5916666666666674E-2</v>
      </c>
      <c r="E364" s="2">
        <f t="shared" si="22"/>
        <v>1043.4354893169489</v>
      </c>
      <c r="F364" s="2">
        <f t="shared" si="23"/>
        <v>6.8053061378070781E-2</v>
      </c>
    </row>
    <row r="365" spans="1:6" x14ac:dyDescent="0.15">
      <c r="A365" s="1">
        <v>291.95999999999998</v>
      </c>
      <c r="B365" s="1">
        <v>7.3150000000000004</v>
      </c>
      <c r="C365" s="2">
        <f t="shared" si="20"/>
        <v>969.64463633344394</v>
      </c>
      <c r="D365" s="2">
        <f t="shared" si="21"/>
        <v>7.6197916666666671E-2</v>
      </c>
      <c r="E365" s="2">
        <f t="shared" si="22"/>
        <v>1043.52953752906</v>
      </c>
      <c r="F365" s="2">
        <f t="shared" si="23"/>
        <v>6.8315308894969853E-2</v>
      </c>
    </row>
    <row r="366" spans="1:6" x14ac:dyDescent="0.15">
      <c r="A366" s="1">
        <v>292.37</v>
      </c>
      <c r="B366" s="1">
        <v>7.3650000000000002</v>
      </c>
      <c r="C366" s="2">
        <f t="shared" si="20"/>
        <v>971.00631019594812</v>
      </c>
      <c r="D366" s="2">
        <f t="shared" si="21"/>
        <v>7.6718750000000002E-2</v>
      </c>
      <c r="E366" s="2">
        <f t="shared" si="22"/>
        <v>1045.5007005562934</v>
      </c>
      <c r="F366" s="2">
        <f t="shared" si="23"/>
        <v>6.8791959931944396E-2</v>
      </c>
    </row>
    <row r="367" spans="1:6" x14ac:dyDescent="0.15">
      <c r="A367" s="1">
        <v>291.60000000000002</v>
      </c>
      <c r="B367" s="1">
        <v>7.42</v>
      </c>
      <c r="C367" s="2">
        <f t="shared" si="20"/>
        <v>968.44902025905003</v>
      </c>
      <c r="D367" s="2">
        <f t="shared" si="21"/>
        <v>7.7291666666666661E-2</v>
      </c>
      <c r="E367" s="2">
        <f t="shared" si="22"/>
        <v>1043.3020591165725</v>
      </c>
      <c r="F367" s="2">
        <f t="shared" si="23"/>
        <v>6.9337414198467257E-2</v>
      </c>
    </row>
    <row r="368" spans="1:6" x14ac:dyDescent="0.15">
      <c r="A368" s="1">
        <v>292.52</v>
      </c>
      <c r="B368" s="1">
        <v>7.47</v>
      </c>
      <c r="C368" s="2">
        <f t="shared" si="20"/>
        <v>971.50448356027891</v>
      </c>
      <c r="D368" s="2">
        <f t="shared" si="21"/>
        <v>7.7812499999999993E-2</v>
      </c>
      <c r="E368" s="2">
        <f t="shared" si="22"/>
        <v>1047.0996761873132</v>
      </c>
      <c r="F368" s="2">
        <f t="shared" si="23"/>
        <v>6.9804632050276996E-2</v>
      </c>
    </row>
    <row r="369" spans="1:6" x14ac:dyDescent="0.15">
      <c r="A369" s="1">
        <v>291.29000000000002</v>
      </c>
      <c r="B369" s="1">
        <v>7.5039999999999996</v>
      </c>
      <c r="C369" s="2">
        <f t="shared" si="20"/>
        <v>967.4194619727665</v>
      </c>
      <c r="D369" s="2">
        <f t="shared" si="21"/>
        <v>7.8166666666666662E-2</v>
      </c>
      <c r="E369" s="2">
        <f t="shared" si="22"/>
        <v>1043.0394165836378</v>
      </c>
      <c r="F369" s="2">
        <f t="shared" si="23"/>
        <v>7.0154741909262672E-2</v>
      </c>
    </row>
    <row r="370" spans="1:6" x14ac:dyDescent="0.15">
      <c r="A370" s="1">
        <v>292.11</v>
      </c>
      <c r="B370" s="1">
        <v>7.52</v>
      </c>
      <c r="C370" s="2">
        <f t="shared" si="20"/>
        <v>970.14280969777474</v>
      </c>
      <c r="D370" s="2">
        <f t="shared" si="21"/>
        <v>7.8333333333333324E-2</v>
      </c>
      <c r="E370" s="2">
        <f t="shared" si="22"/>
        <v>1046.1373297907671</v>
      </c>
      <c r="F370" s="2">
        <f t="shared" si="23"/>
        <v>7.0294935910746606E-2</v>
      </c>
    </row>
    <row r="371" spans="1:6" x14ac:dyDescent="0.15">
      <c r="A371" s="1">
        <v>291.29000000000002</v>
      </c>
      <c r="B371" s="1">
        <v>7.6429999999999998</v>
      </c>
      <c r="C371" s="2">
        <f t="shared" si="20"/>
        <v>967.4194619727665</v>
      </c>
      <c r="D371" s="2">
        <f t="shared" si="21"/>
        <v>7.9614583333333336E-2</v>
      </c>
      <c r="E371" s="2">
        <f t="shared" si="22"/>
        <v>1044.4401593462858</v>
      </c>
      <c r="F371" s="2">
        <f t="shared" si="23"/>
        <v>7.1496784235364139E-2</v>
      </c>
    </row>
    <row r="372" spans="1:6" x14ac:dyDescent="0.15">
      <c r="A372" s="1">
        <v>291.64999999999998</v>
      </c>
      <c r="B372" s="1">
        <v>7.67</v>
      </c>
      <c r="C372" s="2">
        <f t="shared" si="20"/>
        <v>968.6150780471603</v>
      </c>
      <c r="D372" s="2">
        <f t="shared" si="21"/>
        <v>7.9895833333333333E-2</v>
      </c>
      <c r="E372" s="2">
        <f t="shared" si="22"/>
        <v>1046.0033868869698</v>
      </c>
      <c r="F372" s="2">
        <f t="shared" si="23"/>
        <v>7.1750947891663835E-2</v>
      </c>
    </row>
    <row r="373" spans="1:6" x14ac:dyDescent="0.15">
      <c r="A373" s="1">
        <v>291.89999999999998</v>
      </c>
      <c r="B373" s="1">
        <v>7.6779999999999999</v>
      </c>
      <c r="C373" s="2">
        <f t="shared" si="20"/>
        <v>969.44536698771162</v>
      </c>
      <c r="D373" s="2">
        <f t="shared" si="21"/>
        <v>7.9979166666666671E-2</v>
      </c>
      <c r="E373" s="2">
        <f t="shared" si="22"/>
        <v>1046.9807995682497</v>
      </c>
      <c r="F373" s="2">
        <f t="shared" si="23"/>
        <v>7.1823729482351203E-2</v>
      </c>
    </row>
    <row r="374" spans="1:6" x14ac:dyDescent="0.15">
      <c r="A374" s="1">
        <v>291.60000000000002</v>
      </c>
      <c r="B374" s="1">
        <v>7.7320000000000002</v>
      </c>
      <c r="C374" s="2">
        <f t="shared" si="20"/>
        <v>968.44902025905003</v>
      </c>
      <c r="D374" s="2">
        <f t="shared" si="21"/>
        <v>8.0541666666666664E-2</v>
      </c>
      <c r="E374" s="2">
        <f t="shared" si="22"/>
        <v>1046.4495184324144</v>
      </c>
      <c r="F374" s="2">
        <f t="shared" si="23"/>
        <v>7.2349697313475084E-2</v>
      </c>
    </row>
    <row r="375" spans="1:6" x14ac:dyDescent="0.15">
      <c r="A375" s="1">
        <v>291.89999999999998</v>
      </c>
      <c r="B375" s="1">
        <v>7.7709999999999999</v>
      </c>
      <c r="C375" s="2">
        <f t="shared" si="20"/>
        <v>969.44536698771162</v>
      </c>
      <c r="D375" s="2">
        <f t="shared" si="21"/>
        <v>8.0947916666666661E-2</v>
      </c>
      <c r="E375" s="2">
        <f t="shared" si="22"/>
        <v>1047.919949767519</v>
      </c>
      <c r="F375" s="2">
        <f t="shared" si="23"/>
        <v>7.2720335455195032E-2</v>
      </c>
    </row>
    <row r="376" spans="1:6" x14ac:dyDescent="0.15">
      <c r="A376" s="1">
        <v>290.88</v>
      </c>
      <c r="B376" s="1">
        <v>7.8289999999999997</v>
      </c>
      <c r="C376" s="2">
        <f t="shared" si="20"/>
        <v>966.05778811026232</v>
      </c>
      <c r="D376" s="2">
        <f t="shared" si="21"/>
        <v>8.1552083333333331E-2</v>
      </c>
      <c r="E376" s="2">
        <f t="shared" si="22"/>
        <v>1044.8418133510461</v>
      </c>
      <c r="F376" s="2">
        <f t="shared" si="23"/>
        <v>7.3296986473549416E-2</v>
      </c>
    </row>
    <row r="377" spans="1:6" x14ac:dyDescent="0.15">
      <c r="A377" s="1">
        <v>292.47000000000003</v>
      </c>
      <c r="B377" s="1">
        <v>7.8630000000000004</v>
      </c>
      <c r="C377" s="2">
        <f t="shared" si="20"/>
        <v>971.33842577216865</v>
      </c>
      <c r="D377" s="2">
        <f t="shared" si="21"/>
        <v>8.190625E-2</v>
      </c>
      <c r="E377" s="2">
        <f t="shared" si="22"/>
        <v>1050.8971137080705</v>
      </c>
      <c r="F377" s="2">
        <f t="shared" si="23"/>
        <v>7.3596516143725144E-2</v>
      </c>
    </row>
    <row r="378" spans="1:6" x14ac:dyDescent="0.15">
      <c r="A378" s="1">
        <v>290.98</v>
      </c>
      <c r="B378" s="1">
        <v>7.9210000000000003</v>
      </c>
      <c r="C378" s="2">
        <f t="shared" si="20"/>
        <v>966.38990368648285</v>
      </c>
      <c r="D378" s="2">
        <f t="shared" si="21"/>
        <v>8.2510416666666669E-2</v>
      </c>
      <c r="E378" s="2">
        <f t="shared" si="22"/>
        <v>1046.1271373021143</v>
      </c>
      <c r="F378" s="2">
        <f t="shared" si="23"/>
        <v>7.4180913087678615E-2</v>
      </c>
    </row>
    <row r="379" spans="1:6" x14ac:dyDescent="0.15">
      <c r="A379" s="1">
        <v>291.08</v>
      </c>
      <c r="B379" s="1">
        <v>7.9560000000000004</v>
      </c>
      <c r="C379" s="2">
        <f t="shared" si="20"/>
        <v>966.72201926270338</v>
      </c>
      <c r="D379" s="2">
        <f t="shared" si="21"/>
        <v>8.2875000000000004E-2</v>
      </c>
      <c r="E379" s="2">
        <f t="shared" si="22"/>
        <v>1046.8391066090999</v>
      </c>
      <c r="F379" s="2">
        <f t="shared" si="23"/>
        <v>7.4515897333380668E-2</v>
      </c>
    </row>
    <row r="380" spans="1:6" x14ac:dyDescent="0.15">
      <c r="A380" s="1">
        <v>291.60000000000002</v>
      </c>
      <c r="B380" s="1">
        <v>7.9909999999999997</v>
      </c>
      <c r="C380" s="2">
        <f t="shared" si="20"/>
        <v>968.44902025905003</v>
      </c>
      <c r="D380" s="2">
        <f t="shared" si="21"/>
        <v>8.3239583333333325E-2</v>
      </c>
      <c r="E380" s="2">
        <f t="shared" si="22"/>
        <v>1049.0623131849882</v>
      </c>
      <c r="F380" s="2">
        <f t="shared" si="23"/>
        <v>7.4843404165557181E-2</v>
      </c>
    </row>
    <row r="381" spans="1:6" x14ac:dyDescent="0.15">
      <c r="A381" s="1">
        <v>291.18</v>
      </c>
      <c r="B381" s="1">
        <v>8.0329999999999995</v>
      </c>
      <c r="C381" s="2">
        <f t="shared" si="20"/>
        <v>967.05413483892391</v>
      </c>
      <c r="D381" s="2">
        <f t="shared" si="21"/>
        <v>8.3677083333333332E-2</v>
      </c>
      <c r="E381" s="2">
        <f t="shared" si="22"/>
        <v>1047.974404267685</v>
      </c>
      <c r="F381" s="2">
        <f t="shared" si="23"/>
        <v>7.5254567792121224E-2</v>
      </c>
    </row>
    <row r="382" spans="1:6" x14ac:dyDescent="0.15">
      <c r="A382" s="1">
        <v>290.57</v>
      </c>
      <c r="B382" s="1">
        <v>8.0719999999999992</v>
      </c>
      <c r="C382" s="2">
        <f t="shared" si="20"/>
        <v>965.02822982397868</v>
      </c>
      <c r="D382" s="2">
        <f t="shared" si="21"/>
        <v>8.4083333333333329E-2</v>
      </c>
      <c r="E382" s="2">
        <f t="shared" si="22"/>
        <v>1046.171020148345</v>
      </c>
      <c r="F382" s="2">
        <f t="shared" si="23"/>
        <v>7.5640074008870559E-2</v>
      </c>
    </row>
    <row r="383" spans="1:6" x14ac:dyDescent="0.15">
      <c r="A383" s="1">
        <v>290.41000000000003</v>
      </c>
      <c r="B383" s="1">
        <v>8.1259999999999994</v>
      </c>
      <c r="C383" s="2">
        <f t="shared" si="20"/>
        <v>964.49684490202583</v>
      </c>
      <c r="D383" s="2">
        <f t="shared" si="21"/>
        <v>8.4645833333333323E-2</v>
      </c>
      <c r="E383" s="2">
        <f t="shared" si="22"/>
        <v>1046.1374840861286</v>
      </c>
      <c r="F383" s="2">
        <f t="shared" si="23"/>
        <v>7.6161616348034936E-2</v>
      </c>
    </row>
    <row r="384" spans="1:6" x14ac:dyDescent="0.15">
      <c r="A384" s="1">
        <v>290.67</v>
      </c>
      <c r="B384" s="1">
        <v>8.1560000000000006</v>
      </c>
      <c r="C384" s="2">
        <f t="shared" si="20"/>
        <v>965.36034540019921</v>
      </c>
      <c r="D384" s="2">
        <f t="shared" si="21"/>
        <v>8.4958333333333344E-2</v>
      </c>
      <c r="E384" s="2">
        <f t="shared" si="22"/>
        <v>1047.3757514114911</v>
      </c>
      <c r="F384" s="2">
        <f t="shared" si="23"/>
        <v>7.6445128627223982E-2</v>
      </c>
    </row>
    <row r="385" spans="1:6" x14ac:dyDescent="0.15">
      <c r="A385" s="1">
        <v>290.20999999999998</v>
      </c>
      <c r="B385" s="1">
        <v>8.218</v>
      </c>
      <c r="C385" s="2">
        <f t="shared" si="20"/>
        <v>963.83261374958477</v>
      </c>
      <c r="D385" s="2">
        <f t="shared" si="21"/>
        <v>8.5604166666666662E-2</v>
      </c>
      <c r="E385" s="2">
        <f t="shared" si="22"/>
        <v>1046.3407014557731</v>
      </c>
      <c r="F385" s="2">
        <f t="shared" si="23"/>
        <v>7.7048277882906788E-2</v>
      </c>
    </row>
    <row r="386" spans="1:6" x14ac:dyDescent="0.15">
      <c r="A386" s="1">
        <v>290.72000000000003</v>
      </c>
      <c r="B386" s="1">
        <v>8.2639999999999993</v>
      </c>
      <c r="C386" s="2">
        <f t="shared" si="20"/>
        <v>965.52640318830947</v>
      </c>
      <c r="D386" s="2">
        <f t="shared" si="21"/>
        <v>8.6083333333333331E-2</v>
      </c>
      <c r="E386" s="2">
        <f t="shared" si="22"/>
        <v>1048.6421343961031</v>
      </c>
      <c r="F386" s="2">
        <f t="shared" si="23"/>
        <v>7.7480620916785536E-2</v>
      </c>
    </row>
    <row r="387" spans="1:6" x14ac:dyDescent="0.15">
      <c r="A387" s="1">
        <v>289.79000000000002</v>
      </c>
      <c r="B387" s="1">
        <v>8.3190000000000008</v>
      </c>
      <c r="C387" s="2">
        <f t="shared" ref="C387:C450" si="24">A387*1000/301.1</f>
        <v>962.43772832945854</v>
      </c>
      <c r="D387" s="2">
        <f t="shared" ref="D387:D450" si="25">B387/96</f>
        <v>8.6656250000000004E-2</v>
      </c>
      <c r="E387" s="2">
        <f t="shared" ref="E387:E450" si="26">C387*(1+D387)</f>
        <v>1045.8389727250083</v>
      </c>
      <c r="F387" s="2">
        <f t="shared" ref="F387:F450" si="27">LN(1+D387)-C387/189418</f>
        <v>7.8024295062918109E-2</v>
      </c>
    </row>
    <row r="388" spans="1:6" x14ac:dyDescent="0.15">
      <c r="A388" s="1">
        <v>289.48</v>
      </c>
      <c r="B388" s="1">
        <v>8.3650000000000002</v>
      </c>
      <c r="C388" s="2">
        <f t="shared" si="24"/>
        <v>961.40817004317501</v>
      </c>
      <c r="D388" s="2">
        <f t="shared" si="25"/>
        <v>8.7135416666666674E-2</v>
      </c>
      <c r="E388" s="2">
        <f t="shared" si="26"/>
        <v>1045.1808715266245</v>
      </c>
      <c r="F388" s="2">
        <f t="shared" si="27"/>
        <v>7.8470588395201657E-2</v>
      </c>
    </row>
    <row r="389" spans="1:6" x14ac:dyDescent="0.15">
      <c r="A389" s="1">
        <v>289.13</v>
      </c>
      <c r="B389" s="1">
        <v>8.4190000000000005</v>
      </c>
      <c r="C389" s="2">
        <f t="shared" si="24"/>
        <v>960.24576552640315</v>
      </c>
      <c r="D389" s="2">
        <f t="shared" si="25"/>
        <v>8.7697916666666667E-2</v>
      </c>
      <c r="E389" s="2">
        <f t="shared" si="26"/>
        <v>1044.4573186510572</v>
      </c>
      <c r="F389" s="2">
        <f t="shared" si="27"/>
        <v>7.8994006140678794E-2</v>
      </c>
    </row>
    <row r="390" spans="1:6" x14ac:dyDescent="0.15">
      <c r="A390" s="1">
        <v>289.64</v>
      </c>
      <c r="B390" s="1">
        <v>8.4689999999999994</v>
      </c>
      <c r="C390" s="2">
        <f t="shared" si="24"/>
        <v>961.93955496512774</v>
      </c>
      <c r="D390" s="2">
        <f t="shared" si="25"/>
        <v>8.8218749999999999E-2</v>
      </c>
      <c r="E390" s="2">
        <f t="shared" si="26"/>
        <v>1046.8006600797075</v>
      </c>
      <c r="F390" s="2">
        <f t="shared" si="27"/>
        <v>7.946378951897079E-2</v>
      </c>
    </row>
    <row r="391" spans="1:6" x14ac:dyDescent="0.15">
      <c r="A391" s="1">
        <v>288.70999999999998</v>
      </c>
      <c r="B391" s="1">
        <v>8.5190000000000001</v>
      </c>
      <c r="C391" s="2">
        <f t="shared" si="24"/>
        <v>958.85088010627692</v>
      </c>
      <c r="D391" s="2">
        <f t="shared" si="25"/>
        <v>8.873958333333333E-2</v>
      </c>
      <c r="E391" s="2">
        <f t="shared" si="26"/>
        <v>1043.9389076857078</v>
      </c>
      <c r="F391" s="2">
        <f t="shared" si="27"/>
        <v>7.9958592032821685E-2</v>
      </c>
    </row>
    <row r="392" spans="1:6" x14ac:dyDescent="0.15">
      <c r="A392" s="1">
        <v>288.97000000000003</v>
      </c>
      <c r="B392" s="1">
        <v>8.5730000000000004</v>
      </c>
      <c r="C392" s="2">
        <f t="shared" si="24"/>
        <v>959.7143806044503</v>
      </c>
      <c r="D392" s="2">
        <f t="shared" si="25"/>
        <v>8.9302083333333337E-2</v>
      </c>
      <c r="E392" s="2">
        <f t="shared" si="26"/>
        <v>1045.4188741973874</v>
      </c>
      <c r="F392" s="2">
        <f t="shared" si="27"/>
        <v>8.0470552385061095E-2</v>
      </c>
    </row>
    <row r="393" spans="1:6" x14ac:dyDescent="0.15">
      <c r="A393" s="1">
        <v>288.45999999999998</v>
      </c>
      <c r="B393" s="1">
        <v>8.6189999999999998</v>
      </c>
      <c r="C393" s="2">
        <f t="shared" si="24"/>
        <v>958.02059116572559</v>
      </c>
      <c r="D393" s="2">
        <f t="shared" si="25"/>
        <v>8.9781249999999993E-2</v>
      </c>
      <c r="E393" s="2">
        <f t="shared" si="26"/>
        <v>1044.0328773663234</v>
      </c>
      <c r="F393" s="2">
        <f t="shared" si="27"/>
        <v>8.0919281836751067E-2</v>
      </c>
    </row>
    <row r="394" spans="1:6" x14ac:dyDescent="0.15">
      <c r="A394" s="1">
        <v>288.10000000000002</v>
      </c>
      <c r="B394" s="1">
        <v>8.6809999999999992</v>
      </c>
      <c r="C394" s="2">
        <f t="shared" si="24"/>
        <v>956.82497509133168</v>
      </c>
      <c r="D394" s="2">
        <f t="shared" si="25"/>
        <v>9.0427083333333325E-2</v>
      </c>
      <c r="E394" s="2">
        <f t="shared" si="26"/>
        <v>1043.3478668493301</v>
      </c>
      <c r="F394" s="2">
        <f t="shared" si="27"/>
        <v>8.151804493230376E-2</v>
      </c>
    </row>
    <row r="395" spans="1:6" x14ac:dyDescent="0.15">
      <c r="A395" s="1">
        <v>287.94</v>
      </c>
      <c r="B395" s="1">
        <v>8.7240000000000002</v>
      </c>
      <c r="C395" s="2">
        <f t="shared" si="24"/>
        <v>956.29359016937883</v>
      </c>
      <c r="D395" s="2">
        <f t="shared" si="25"/>
        <v>9.0874999999999997E-2</v>
      </c>
      <c r="E395" s="2">
        <f t="shared" si="26"/>
        <v>1043.1967701760211</v>
      </c>
      <c r="F395" s="2">
        <f t="shared" si="27"/>
        <v>8.1931537717963104E-2</v>
      </c>
    </row>
    <row r="396" spans="1:6" x14ac:dyDescent="0.15">
      <c r="A396" s="1">
        <v>287.68</v>
      </c>
      <c r="B396" s="1">
        <v>8.77</v>
      </c>
      <c r="C396" s="2">
        <f t="shared" si="24"/>
        <v>955.43008967120545</v>
      </c>
      <c r="D396" s="2">
        <f t="shared" si="25"/>
        <v>9.1354166666666667E-2</v>
      </c>
      <c r="E396" s="2">
        <f t="shared" si="26"/>
        <v>1042.7126093213769</v>
      </c>
      <c r="F396" s="2">
        <f t="shared" si="27"/>
        <v>8.2375249817154661E-2</v>
      </c>
    </row>
    <row r="397" spans="1:6" x14ac:dyDescent="0.15">
      <c r="A397" s="1">
        <v>287.17</v>
      </c>
      <c r="B397" s="1">
        <v>8.82</v>
      </c>
      <c r="C397" s="2">
        <f t="shared" si="24"/>
        <v>953.73630023248086</v>
      </c>
      <c r="D397" s="2">
        <f t="shared" si="25"/>
        <v>9.1874999999999998E-2</v>
      </c>
      <c r="E397" s="2">
        <f t="shared" si="26"/>
        <v>1041.36082281634</v>
      </c>
      <c r="F397" s="2">
        <f t="shared" si="27"/>
        <v>8.286131389853689E-2</v>
      </c>
    </row>
    <row r="398" spans="1:6" x14ac:dyDescent="0.15">
      <c r="A398" s="1">
        <v>287.07</v>
      </c>
      <c r="B398" s="1">
        <v>8.8819999999999997</v>
      </c>
      <c r="C398" s="2">
        <f t="shared" si="24"/>
        <v>953.40418465626033</v>
      </c>
      <c r="D398" s="2">
        <f t="shared" si="25"/>
        <v>9.252083333333333E-2</v>
      </c>
      <c r="E398" s="2">
        <f t="shared" si="26"/>
        <v>1041.6139343241448</v>
      </c>
      <c r="F398" s="2">
        <f t="shared" si="27"/>
        <v>8.3454382558301538E-2</v>
      </c>
    </row>
    <row r="399" spans="1:6" x14ac:dyDescent="0.15">
      <c r="A399" s="1">
        <v>286.70999999999998</v>
      </c>
      <c r="B399" s="1">
        <v>8.92</v>
      </c>
      <c r="C399" s="2">
        <f t="shared" si="24"/>
        <v>952.20856858186642</v>
      </c>
      <c r="D399" s="2">
        <f t="shared" si="25"/>
        <v>9.2916666666666661E-2</v>
      </c>
      <c r="E399" s="2">
        <f t="shared" si="26"/>
        <v>1040.6846147459316</v>
      </c>
      <c r="F399" s="2">
        <f t="shared" si="27"/>
        <v>8.3822940921676775E-2</v>
      </c>
    </row>
    <row r="400" spans="1:6" x14ac:dyDescent="0.15">
      <c r="A400" s="1">
        <v>285.93</v>
      </c>
      <c r="B400" s="1">
        <v>8.9860000000000007</v>
      </c>
      <c r="C400" s="2">
        <f t="shared" si="24"/>
        <v>949.61806708734628</v>
      </c>
      <c r="D400" s="2">
        <f t="shared" si="25"/>
        <v>9.3604166666666669E-2</v>
      </c>
      <c r="E400" s="2">
        <f t="shared" si="26"/>
        <v>1038.506274908668</v>
      </c>
      <c r="F400" s="2">
        <f t="shared" si="27"/>
        <v>8.4465469967992743E-2</v>
      </c>
    </row>
    <row r="401" spans="1:6" x14ac:dyDescent="0.15">
      <c r="A401" s="1">
        <v>285.78000000000003</v>
      </c>
      <c r="B401" s="1">
        <v>9.0090000000000003</v>
      </c>
      <c r="C401" s="2">
        <f t="shared" si="24"/>
        <v>949.11989372301571</v>
      </c>
      <c r="D401" s="2">
        <f t="shared" si="25"/>
        <v>9.3843750000000004E-2</v>
      </c>
      <c r="E401" s="2">
        <f t="shared" si="26"/>
        <v>1038.1888637495849</v>
      </c>
      <c r="F401" s="2">
        <f t="shared" si="27"/>
        <v>8.4687152824705708E-2</v>
      </c>
    </row>
    <row r="402" spans="1:6" x14ac:dyDescent="0.15">
      <c r="A402" s="1">
        <v>285.52</v>
      </c>
      <c r="B402" s="1">
        <v>9.0630000000000006</v>
      </c>
      <c r="C402" s="2">
        <f t="shared" si="24"/>
        <v>948.25639322484221</v>
      </c>
      <c r="D402" s="2">
        <f t="shared" si="25"/>
        <v>9.4406250000000011E-2</v>
      </c>
      <c r="E402" s="2">
        <f t="shared" si="26"/>
        <v>1037.777723347725</v>
      </c>
      <c r="F402" s="2">
        <f t="shared" si="27"/>
        <v>8.5205820987711206E-2</v>
      </c>
    </row>
    <row r="403" spans="1:6" x14ac:dyDescent="0.15">
      <c r="A403" s="1">
        <v>284.64999999999998</v>
      </c>
      <c r="B403" s="1">
        <v>9.1059999999999999</v>
      </c>
      <c r="C403" s="2">
        <f t="shared" si="24"/>
        <v>945.3669877117236</v>
      </c>
      <c r="D403" s="2">
        <f t="shared" si="25"/>
        <v>9.485416666666667E-2</v>
      </c>
      <c r="E403" s="2">
        <f t="shared" si="26"/>
        <v>1035.0389855252961</v>
      </c>
      <c r="F403" s="2">
        <f t="shared" si="27"/>
        <v>8.5630269622020527E-2</v>
      </c>
    </row>
    <row r="404" spans="1:6" x14ac:dyDescent="0.15">
      <c r="A404" s="1">
        <v>285.32</v>
      </c>
      <c r="B404" s="1">
        <v>9.1560000000000006</v>
      </c>
      <c r="C404" s="2">
        <f t="shared" si="24"/>
        <v>947.59216207240115</v>
      </c>
      <c r="D404" s="2">
        <f t="shared" si="25"/>
        <v>9.5375000000000001E-2</v>
      </c>
      <c r="E404" s="2">
        <f t="shared" si="26"/>
        <v>1037.9687645300564</v>
      </c>
      <c r="F404" s="2">
        <f t="shared" si="27"/>
        <v>8.6094119314928455E-2</v>
      </c>
    </row>
    <row r="405" spans="1:6" x14ac:dyDescent="0.15">
      <c r="A405" s="1">
        <v>283.67</v>
      </c>
      <c r="B405" s="1">
        <v>9.2100000000000009</v>
      </c>
      <c r="C405" s="2">
        <f t="shared" si="24"/>
        <v>942.11225506476251</v>
      </c>
      <c r="D405" s="2">
        <f t="shared" si="25"/>
        <v>9.5937500000000009E-2</v>
      </c>
      <c r="E405" s="2">
        <f t="shared" si="26"/>
        <v>1032.4961495350381</v>
      </c>
      <c r="F405" s="2">
        <f t="shared" si="27"/>
        <v>8.6636440507114429E-2</v>
      </c>
    </row>
    <row r="406" spans="1:6" x14ac:dyDescent="0.15">
      <c r="A406" s="1">
        <v>283.67</v>
      </c>
      <c r="B406" s="1">
        <v>9.2560000000000002</v>
      </c>
      <c r="C406" s="2">
        <f t="shared" si="24"/>
        <v>942.11225506476251</v>
      </c>
      <c r="D406" s="2">
        <f t="shared" si="25"/>
        <v>9.6416666666666664E-2</v>
      </c>
      <c r="E406" s="2">
        <f t="shared" si="26"/>
        <v>1032.9475783239234</v>
      </c>
      <c r="F406" s="2">
        <f t="shared" si="27"/>
        <v>8.7073565750455023E-2</v>
      </c>
    </row>
    <row r="407" spans="1:6" x14ac:dyDescent="0.15">
      <c r="A407" s="1">
        <v>283.41000000000003</v>
      </c>
      <c r="B407" s="1">
        <v>9.3140000000000001</v>
      </c>
      <c r="C407" s="2">
        <f t="shared" si="24"/>
        <v>941.24875456658913</v>
      </c>
      <c r="D407" s="2">
        <f t="shared" si="25"/>
        <v>9.7020833333333334E-2</v>
      </c>
      <c r="E407" s="2">
        <f t="shared" si="26"/>
        <v>1032.5694931086018</v>
      </c>
      <c r="F407" s="2">
        <f t="shared" si="27"/>
        <v>8.7629010159098478E-2</v>
      </c>
    </row>
    <row r="408" spans="1:6" x14ac:dyDescent="0.15">
      <c r="A408" s="1">
        <v>283.14999999999998</v>
      </c>
      <c r="B408" s="1">
        <v>9.36</v>
      </c>
      <c r="C408" s="2">
        <f t="shared" si="24"/>
        <v>940.38525406841575</v>
      </c>
      <c r="D408" s="2">
        <f t="shared" si="25"/>
        <v>9.7499999999999989E-2</v>
      </c>
      <c r="E408" s="2">
        <f t="shared" si="26"/>
        <v>1032.0728163400863</v>
      </c>
      <c r="F408" s="2">
        <f t="shared" si="27"/>
        <v>8.8070262528928855E-2</v>
      </c>
    </row>
    <row r="409" spans="1:6" x14ac:dyDescent="0.15">
      <c r="A409" s="1">
        <v>282.13</v>
      </c>
      <c r="B409" s="1">
        <v>9.4179999999999993</v>
      </c>
      <c r="C409" s="2">
        <f t="shared" si="24"/>
        <v>936.99767519096633</v>
      </c>
      <c r="D409" s="2">
        <f t="shared" si="25"/>
        <v>9.8104166666666659E-2</v>
      </c>
      <c r="E409" s="2">
        <f t="shared" si="26"/>
        <v>1028.9210512841801</v>
      </c>
      <c r="F409" s="2">
        <f t="shared" si="27"/>
        <v>8.8638488753350633E-2</v>
      </c>
    </row>
    <row r="410" spans="1:6" x14ac:dyDescent="0.15">
      <c r="A410" s="1">
        <v>282.58999999999997</v>
      </c>
      <c r="B410" s="1">
        <v>9.4570000000000007</v>
      </c>
      <c r="C410" s="2">
        <f t="shared" si="24"/>
        <v>938.52540684158078</v>
      </c>
      <c r="D410" s="2">
        <f t="shared" si="25"/>
        <v>9.851041666666667E-2</v>
      </c>
      <c r="E410" s="2">
        <f t="shared" si="26"/>
        <v>1030.9799357217976</v>
      </c>
      <c r="F410" s="2">
        <f t="shared" si="27"/>
        <v>8.9000310733117538E-2</v>
      </c>
    </row>
    <row r="411" spans="1:6" x14ac:dyDescent="0.15">
      <c r="A411" s="1">
        <v>280.79000000000002</v>
      </c>
      <c r="B411" s="1">
        <v>9.5259999999999998</v>
      </c>
      <c r="C411" s="2">
        <f t="shared" si="24"/>
        <v>932.54732646961133</v>
      </c>
      <c r="D411" s="2">
        <f t="shared" si="25"/>
        <v>9.922916666666666E-2</v>
      </c>
      <c r="E411" s="2">
        <f t="shared" si="26"/>
        <v>1025.0832205524189</v>
      </c>
      <c r="F411" s="2">
        <f t="shared" si="27"/>
        <v>8.9685952145885039E-2</v>
      </c>
    </row>
    <row r="412" spans="1:6" x14ac:dyDescent="0.15">
      <c r="A412" s="1">
        <v>280.83999999999997</v>
      </c>
      <c r="B412" s="1">
        <v>9.5760000000000005</v>
      </c>
      <c r="C412" s="2">
        <f t="shared" si="24"/>
        <v>932.7133842577216</v>
      </c>
      <c r="D412" s="2">
        <f t="shared" si="25"/>
        <v>9.9750000000000005E-2</v>
      </c>
      <c r="E412" s="2">
        <f t="shared" si="26"/>
        <v>1025.7515443374293</v>
      </c>
      <c r="F412" s="2">
        <f t="shared" si="27"/>
        <v>9.015878013561647E-2</v>
      </c>
    </row>
    <row r="413" spans="1:6" x14ac:dyDescent="0.15">
      <c r="A413" s="1">
        <v>280.07</v>
      </c>
      <c r="B413" s="1">
        <v>9.6300000000000008</v>
      </c>
      <c r="C413" s="2">
        <f t="shared" si="24"/>
        <v>930.15609432082363</v>
      </c>
      <c r="D413" s="2">
        <f t="shared" si="25"/>
        <v>0.10031250000000001</v>
      </c>
      <c r="E413" s="2">
        <f t="shared" si="26"/>
        <v>1023.4623775323813</v>
      </c>
      <c r="F413" s="2">
        <f t="shared" si="27"/>
        <v>9.0683630031887272E-2</v>
      </c>
    </row>
    <row r="414" spans="1:6" x14ac:dyDescent="0.15">
      <c r="A414" s="1">
        <v>279.60000000000002</v>
      </c>
      <c r="B414" s="1">
        <v>9.6769999999999996</v>
      </c>
      <c r="C414" s="2">
        <f t="shared" si="24"/>
        <v>928.59515111258713</v>
      </c>
      <c r="D414" s="2">
        <f t="shared" si="25"/>
        <v>0.10080208333333333</v>
      </c>
      <c r="E414" s="2">
        <f t="shared" si="26"/>
        <v>1022.1994769179674</v>
      </c>
      <c r="F414" s="2">
        <f t="shared" si="27"/>
        <v>9.1136721156025224E-2</v>
      </c>
    </row>
    <row r="415" spans="1:6" x14ac:dyDescent="0.15">
      <c r="A415" s="1">
        <v>278.93</v>
      </c>
      <c r="B415" s="1">
        <v>9.7230000000000008</v>
      </c>
      <c r="C415" s="2">
        <f t="shared" si="24"/>
        <v>926.36997675190958</v>
      </c>
      <c r="D415" s="2">
        <f t="shared" si="25"/>
        <v>0.10128125</v>
      </c>
      <c r="E415" s="2">
        <f t="shared" si="26"/>
        <v>1020.1938859598139</v>
      </c>
      <c r="F415" s="2">
        <f t="shared" si="27"/>
        <v>9.1583662536252552E-2</v>
      </c>
    </row>
    <row r="416" spans="1:6" x14ac:dyDescent="0.15">
      <c r="A416" s="1">
        <v>278.93</v>
      </c>
      <c r="B416" s="1">
        <v>9.7769999999999992</v>
      </c>
      <c r="C416" s="2">
        <f t="shared" si="24"/>
        <v>926.36997675190958</v>
      </c>
      <c r="D416" s="2">
        <f t="shared" si="25"/>
        <v>0.10184375</v>
      </c>
      <c r="E416" s="2">
        <f t="shared" si="26"/>
        <v>1020.7149690717368</v>
      </c>
      <c r="F416" s="2">
        <f t="shared" si="27"/>
        <v>9.2094300845220717E-2</v>
      </c>
    </row>
    <row r="417" spans="1:6" x14ac:dyDescent="0.15">
      <c r="A417" s="1">
        <v>278.32</v>
      </c>
      <c r="B417" s="1">
        <v>9.8309999999999995</v>
      </c>
      <c r="C417" s="2">
        <f t="shared" si="24"/>
        <v>924.34407173696434</v>
      </c>
      <c r="D417" s="2">
        <f t="shared" si="25"/>
        <v>0.10240624999999999</v>
      </c>
      <c r="E417" s="2">
        <f t="shared" si="26"/>
        <v>1019.0026818332778</v>
      </c>
      <c r="F417" s="2">
        <f t="shared" si="27"/>
        <v>9.2615373955515168E-2</v>
      </c>
    </row>
    <row r="418" spans="1:6" x14ac:dyDescent="0.15">
      <c r="A418" s="1">
        <v>277.91000000000003</v>
      </c>
      <c r="B418" s="1">
        <v>9.8849999999999998</v>
      </c>
      <c r="C418" s="2">
        <f t="shared" si="24"/>
        <v>922.98239787446028</v>
      </c>
      <c r="D418" s="2">
        <f t="shared" si="25"/>
        <v>0.10296875</v>
      </c>
      <c r="E418" s="2">
        <f t="shared" si="26"/>
        <v>1018.0207416555961</v>
      </c>
      <c r="F418" s="2">
        <f t="shared" si="27"/>
        <v>9.3132680018300704E-2</v>
      </c>
    </row>
    <row r="419" spans="1:6" x14ac:dyDescent="0.15">
      <c r="A419" s="1">
        <v>277.7</v>
      </c>
      <c r="B419" s="1">
        <v>9.9239999999999995</v>
      </c>
      <c r="C419" s="2">
        <f t="shared" si="24"/>
        <v>922.28495516439716</v>
      </c>
      <c r="D419" s="2">
        <f t="shared" si="25"/>
        <v>0.10337499999999999</v>
      </c>
      <c r="E419" s="2">
        <f t="shared" si="26"/>
        <v>1017.6261624045167</v>
      </c>
      <c r="F419" s="2">
        <f t="shared" si="27"/>
        <v>9.3504618358595665E-2</v>
      </c>
    </row>
    <row r="420" spans="1:6" x14ac:dyDescent="0.15">
      <c r="A420" s="1">
        <v>277.91000000000003</v>
      </c>
      <c r="B420" s="1">
        <v>10.000999999999999</v>
      </c>
      <c r="C420" s="2">
        <f t="shared" si="24"/>
        <v>922.98239787446028</v>
      </c>
      <c r="D420" s="2">
        <f t="shared" si="25"/>
        <v>0.10417708333333332</v>
      </c>
      <c r="E420" s="2">
        <f t="shared" si="26"/>
        <v>1019.1360120530277</v>
      </c>
      <c r="F420" s="2">
        <f t="shared" si="27"/>
        <v>9.4227608532587201E-2</v>
      </c>
    </row>
    <row r="421" spans="1:6" x14ac:dyDescent="0.15">
      <c r="A421" s="1">
        <v>276</v>
      </c>
      <c r="B421" s="1">
        <v>10.028</v>
      </c>
      <c r="C421" s="2">
        <f t="shared" si="24"/>
        <v>916.63899036864825</v>
      </c>
      <c r="D421" s="2">
        <f t="shared" si="25"/>
        <v>0.10445833333333333</v>
      </c>
      <c r="E421" s="2">
        <f t="shared" si="26"/>
        <v>1012.3895715709066</v>
      </c>
      <c r="F421" s="2">
        <f t="shared" si="27"/>
        <v>9.4515779613697032E-2</v>
      </c>
    </row>
    <row r="422" spans="1:6" x14ac:dyDescent="0.15">
      <c r="A422" s="1">
        <v>275.95</v>
      </c>
      <c r="B422" s="1">
        <v>10.07</v>
      </c>
      <c r="C422" s="2">
        <f t="shared" si="24"/>
        <v>916.47293258053799</v>
      </c>
      <c r="D422" s="2">
        <f t="shared" si="25"/>
        <v>0.10489583333333334</v>
      </c>
      <c r="E422" s="2">
        <f t="shared" si="26"/>
        <v>1012.6071245710174</v>
      </c>
      <c r="F422" s="2">
        <f t="shared" si="27"/>
        <v>9.4912699631079095E-2</v>
      </c>
    </row>
    <row r="423" spans="1:6" x14ac:dyDescent="0.15">
      <c r="A423" s="1">
        <v>275.43</v>
      </c>
      <c r="B423" s="1">
        <v>10.119999999999999</v>
      </c>
      <c r="C423" s="2">
        <f t="shared" si="24"/>
        <v>914.74593158419123</v>
      </c>
      <c r="D423" s="2">
        <f t="shared" si="25"/>
        <v>0.10541666666666666</v>
      </c>
      <c r="E423" s="2">
        <f t="shared" si="26"/>
        <v>1011.1753985386914</v>
      </c>
      <c r="F423" s="2">
        <f t="shared" si="27"/>
        <v>9.539309279022444E-2</v>
      </c>
    </row>
    <row r="424" spans="1:6" x14ac:dyDescent="0.15">
      <c r="A424" s="1">
        <v>275.22999999999996</v>
      </c>
      <c r="B424" s="1">
        <v>10.163</v>
      </c>
      <c r="C424" s="2">
        <f t="shared" si="24"/>
        <v>914.08170043174994</v>
      </c>
      <c r="D424" s="2">
        <f t="shared" si="25"/>
        <v>0.10586458333333333</v>
      </c>
      <c r="E424" s="2">
        <f t="shared" si="26"/>
        <v>1010.8505787805821</v>
      </c>
      <c r="F424" s="2">
        <f t="shared" si="27"/>
        <v>9.5801719071696295E-2</v>
      </c>
    </row>
    <row r="425" spans="1:6" x14ac:dyDescent="0.15">
      <c r="A425" s="1">
        <v>273.94</v>
      </c>
      <c r="B425" s="1">
        <v>10.225</v>
      </c>
      <c r="C425" s="2">
        <f t="shared" si="24"/>
        <v>909.79740949850543</v>
      </c>
      <c r="D425" s="2">
        <f t="shared" si="25"/>
        <v>0.10651041666666666</v>
      </c>
      <c r="E425" s="2">
        <f t="shared" si="26"/>
        <v>1006.7003106664451</v>
      </c>
      <c r="F425" s="2">
        <f t="shared" si="27"/>
        <v>9.6408174399268659E-2</v>
      </c>
    </row>
    <row r="426" spans="1:6" x14ac:dyDescent="0.15">
      <c r="A426" s="1">
        <v>273.89</v>
      </c>
      <c r="B426" s="1">
        <v>10.275</v>
      </c>
      <c r="C426" s="2">
        <f t="shared" si="24"/>
        <v>909.63135171039517</v>
      </c>
      <c r="D426" s="2">
        <f t="shared" si="25"/>
        <v>0.10703125000000001</v>
      </c>
      <c r="E426" s="2">
        <f t="shared" si="26"/>
        <v>1006.9903323231483</v>
      </c>
      <c r="F426" s="2">
        <f t="shared" si="27"/>
        <v>9.687963931699578E-2</v>
      </c>
    </row>
    <row r="427" spans="1:6" x14ac:dyDescent="0.15">
      <c r="A427" s="1">
        <v>273.17</v>
      </c>
      <c r="B427" s="1">
        <v>10.329000000000001</v>
      </c>
      <c r="C427" s="2">
        <f t="shared" si="24"/>
        <v>907.24011956160734</v>
      </c>
      <c r="D427" s="2">
        <f t="shared" si="25"/>
        <v>0.10759375</v>
      </c>
      <c r="E427" s="2">
        <f t="shared" si="26"/>
        <v>1004.853486175689</v>
      </c>
      <c r="F427" s="2">
        <f t="shared" si="27"/>
        <v>9.7400250109359751E-2</v>
      </c>
    </row>
    <row r="428" spans="1:6" x14ac:dyDescent="0.15">
      <c r="A428" s="1">
        <v>272.86</v>
      </c>
      <c r="B428" s="1">
        <v>10.379</v>
      </c>
      <c r="C428" s="2">
        <f t="shared" si="24"/>
        <v>906.2105612753237</v>
      </c>
      <c r="D428" s="2">
        <f t="shared" si="25"/>
        <v>0.10811458333333333</v>
      </c>
      <c r="E428" s="2">
        <f t="shared" si="26"/>
        <v>1004.1851385198713</v>
      </c>
      <c r="F428" s="2">
        <f t="shared" si="27"/>
        <v>9.7875813558144287E-2</v>
      </c>
    </row>
    <row r="429" spans="1:6" x14ac:dyDescent="0.15">
      <c r="A429" s="1">
        <v>271.83</v>
      </c>
      <c r="B429" s="1">
        <v>10.433</v>
      </c>
      <c r="C429" s="2">
        <f t="shared" si="24"/>
        <v>902.78977084025234</v>
      </c>
      <c r="D429" s="2">
        <f t="shared" si="25"/>
        <v>0.10867708333333333</v>
      </c>
      <c r="E429" s="2">
        <f t="shared" si="26"/>
        <v>1000.9023299983393</v>
      </c>
      <c r="F429" s="2">
        <f t="shared" si="27"/>
        <v>9.8401363227382327E-2</v>
      </c>
    </row>
    <row r="430" spans="1:6" x14ac:dyDescent="0.15">
      <c r="A430" s="1">
        <v>271.32</v>
      </c>
      <c r="B430" s="1">
        <v>10.494999999999999</v>
      </c>
      <c r="C430" s="2">
        <f t="shared" si="24"/>
        <v>901.09598140152764</v>
      </c>
      <c r="D430" s="2">
        <f t="shared" si="25"/>
        <v>0.10932291666666666</v>
      </c>
      <c r="E430" s="2">
        <f t="shared" si="26"/>
        <v>999.6064222849551</v>
      </c>
      <c r="F430" s="2">
        <f t="shared" si="27"/>
        <v>9.8992661793383258E-2</v>
      </c>
    </row>
    <row r="431" spans="1:6" x14ac:dyDescent="0.15">
      <c r="A431" s="1">
        <v>270.95999999999998</v>
      </c>
      <c r="B431" s="1">
        <v>10.541</v>
      </c>
      <c r="C431" s="2">
        <f t="shared" si="24"/>
        <v>899.90036532713373</v>
      </c>
      <c r="D431" s="2">
        <f t="shared" si="25"/>
        <v>0.10980208333333334</v>
      </c>
      <c r="E431" s="2">
        <f t="shared" si="26"/>
        <v>998.71130023248077</v>
      </c>
      <c r="F431" s="2">
        <f t="shared" si="27"/>
        <v>9.9430825744661264E-2</v>
      </c>
    </row>
    <row r="432" spans="1:6" x14ac:dyDescent="0.15">
      <c r="A432" s="1">
        <v>271.32</v>
      </c>
      <c r="B432" s="1">
        <v>10.61</v>
      </c>
      <c r="C432" s="2">
        <f t="shared" si="24"/>
        <v>901.09598140152764</v>
      </c>
      <c r="D432" s="2">
        <f t="shared" si="25"/>
        <v>0.11052083333333333</v>
      </c>
      <c r="E432" s="2">
        <f t="shared" si="26"/>
        <v>1000.6858601793424</v>
      </c>
      <c r="F432" s="2">
        <f t="shared" si="27"/>
        <v>0.10007194206520333</v>
      </c>
    </row>
    <row r="433" spans="1:6" x14ac:dyDescent="0.15">
      <c r="A433" s="1">
        <v>269.82</v>
      </c>
      <c r="B433" s="1">
        <v>10.648999999999999</v>
      </c>
      <c r="C433" s="2">
        <f t="shared" si="24"/>
        <v>896.11424775821979</v>
      </c>
      <c r="D433" s="2">
        <f t="shared" si="25"/>
        <v>0.11092708333333333</v>
      </c>
      <c r="E433" s="2">
        <f t="shared" si="26"/>
        <v>995.51758759548318</v>
      </c>
      <c r="F433" s="2">
        <f t="shared" si="27"/>
        <v>0.10046399472360479</v>
      </c>
    </row>
    <row r="434" spans="1:6" x14ac:dyDescent="0.15">
      <c r="A434" s="1">
        <v>268.89999999999998</v>
      </c>
      <c r="B434" s="1">
        <v>10.707000000000001</v>
      </c>
      <c r="C434" s="2">
        <f t="shared" si="24"/>
        <v>893.05878445699102</v>
      </c>
      <c r="D434" s="2">
        <f t="shared" si="25"/>
        <v>0.11153125000000001</v>
      </c>
      <c r="E434" s="2">
        <f t="shared" si="26"/>
        <v>992.66274701095983</v>
      </c>
      <c r="F434" s="2">
        <f t="shared" si="27"/>
        <v>0.10102381776667217</v>
      </c>
    </row>
    <row r="435" spans="1:6" x14ac:dyDescent="0.15">
      <c r="A435" s="1">
        <v>268.69</v>
      </c>
      <c r="B435" s="1">
        <v>10.749000000000001</v>
      </c>
      <c r="C435" s="2">
        <f t="shared" si="24"/>
        <v>892.36134174692791</v>
      </c>
      <c r="D435" s="2">
        <f t="shared" si="25"/>
        <v>0.11196875000000001</v>
      </c>
      <c r="E435" s="2">
        <f t="shared" si="26"/>
        <v>992.27792573065415</v>
      </c>
      <c r="F435" s="2">
        <f t="shared" si="27"/>
        <v>0.10142102352535337</v>
      </c>
    </row>
    <row r="436" spans="1:6" x14ac:dyDescent="0.15">
      <c r="A436" s="1">
        <v>268.12</v>
      </c>
      <c r="B436" s="1">
        <v>10.819000000000001</v>
      </c>
      <c r="C436" s="2">
        <f t="shared" si="24"/>
        <v>890.46828296247088</v>
      </c>
      <c r="D436" s="2">
        <f t="shared" si="25"/>
        <v>0.11269791666666668</v>
      </c>
      <c r="E436" s="2">
        <f t="shared" si="26"/>
        <v>990.82220331008511</v>
      </c>
      <c r="F436" s="2">
        <f t="shared" si="27"/>
        <v>0.10208654654775168</v>
      </c>
    </row>
    <row r="437" spans="1:6" x14ac:dyDescent="0.15">
      <c r="A437" s="1">
        <v>267.87</v>
      </c>
      <c r="B437" s="1">
        <v>10.856999999999999</v>
      </c>
      <c r="C437" s="2">
        <f t="shared" si="24"/>
        <v>889.63799402191955</v>
      </c>
      <c r="D437" s="2">
        <f t="shared" si="25"/>
        <v>0.11309374999999999</v>
      </c>
      <c r="E437" s="2">
        <f t="shared" si="26"/>
        <v>990.25049090833602</v>
      </c>
      <c r="F437" s="2">
        <f t="shared" si="27"/>
        <v>0.10244660861134675</v>
      </c>
    </row>
    <row r="438" spans="1:6" x14ac:dyDescent="0.15">
      <c r="A438" s="1">
        <v>266.74</v>
      </c>
      <c r="B438" s="1">
        <v>10.919</v>
      </c>
      <c r="C438" s="2">
        <f t="shared" si="24"/>
        <v>885.88508801062767</v>
      </c>
      <c r="D438" s="2">
        <f t="shared" si="25"/>
        <v>0.11373958333333334</v>
      </c>
      <c r="E438" s="2">
        <f t="shared" si="26"/>
        <v>986.64528880216994</v>
      </c>
      <c r="F438" s="2">
        <f t="shared" si="27"/>
        <v>0.10304646785804049</v>
      </c>
    </row>
    <row r="439" spans="1:6" x14ac:dyDescent="0.15">
      <c r="A439" s="1">
        <v>267.25</v>
      </c>
      <c r="B439" s="1">
        <v>10.973000000000001</v>
      </c>
      <c r="C439" s="2">
        <f t="shared" si="24"/>
        <v>887.57887744935226</v>
      </c>
      <c r="D439" s="2">
        <f t="shared" si="25"/>
        <v>0.11430208333333335</v>
      </c>
      <c r="E439" s="2">
        <f t="shared" si="26"/>
        <v>989.03099226447455</v>
      </c>
      <c r="F439" s="2">
        <f t="shared" si="27"/>
        <v>0.10354245351706426</v>
      </c>
    </row>
    <row r="440" spans="1:6" x14ac:dyDescent="0.15">
      <c r="A440" s="1">
        <v>265.76</v>
      </c>
      <c r="B440" s="1">
        <v>11.026999999999999</v>
      </c>
      <c r="C440" s="2">
        <f t="shared" si="24"/>
        <v>882.63035536366647</v>
      </c>
      <c r="D440" s="2">
        <f t="shared" si="25"/>
        <v>0.11486458333333333</v>
      </c>
      <c r="E440" s="2">
        <f t="shared" si="26"/>
        <v>984.01332336986593</v>
      </c>
      <c r="F440" s="2">
        <f t="shared" si="27"/>
        <v>0.10407325130267994</v>
      </c>
    </row>
    <row r="441" spans="1:6" x14ac:dyDescent="0.15">
      <c r="A441" s="1">
        <v>265.39999999999998</v>
      </c>
      <c r="B441" s="1">
        <v>11.069000000000001</v>
      </c>
      <c r="C441" s="2">
        <f t="shared" si="24"/>
        <v>881.43473928927256</v>
      </c>
      <c r="D441" s="2">
        <f t="shared" si="25"/>
        <v>0.11530208333333335</v>
      </c>
      <c r="E441" s="2">
        <f t="shared" si="26"/>
        <v>983.06600105169923</v>
      </c>
      <c r="F441" s="2">
        <f t="shared" si="27"/>
        <v>0.10447191071689738</v>
      </c>
    </row>
    <row r="442" spans="1:6" x14ac:dyDescent="0.15">
      <c r="A442" s="1">
        <v>265.28999999999996</v>
      </c>
      <c r="B442" s="1">
        <v>11.089</v>
      </c>
      <c r="C442" s="2">
        <f t="shared" si="24"/>
        <v>881.06941215542986</v>
      </c>
      <c r="D442" s="2">
        <f t="shared" si="25"/>
        <v>0.11551041666666667</v>
      </c>
      <c r="E442" s="2">
        <f t="shared" si="26"/>
        <v>982.84210706575868</v>
      </c>
      <c r="F442" s="2">
        <f t="shared" si="27"/>
        <v>0.10466061738603383</v>
      </c>
    </row>
    <row r="443" spans="1:6" x14ac:dyDescent="0.15">
      <c r="A443" s="1">
        <v>264.15999999999997</v>
      </c>
      <c r="B443" s="1">
        <v>11.162000000000001</v>
      </c>
      <c r="C443" s="2">
        <f t="shared" si="24"/>
        <v>877.31650614413786</v>
      </c>
      <c r="D443" s="2">
        <f t="shared" si="25"/>
        <v>0.11627083333333334</v>
      </c>
      <c r="E443" s="2">
        <f t="shared" si="26"/>
        <v>979.32282741060521</v>
      </c>
      <c r="F443" s="2">
        <f t="shared" si="27"/>
        <v>0.10536187396633895</v>
      </c>
    </row>
    <row r="444" spans="1:6" x14ac:dyDescent="0.15">
      <c r="A444" s="1">
        <v>264.99</v>
      </c>
      <c r="B444" s="1">
        <v>11.205</v>
      </c>
      <c r="C444" s="2">
        <f t="shared" si="24"/>
        <v>880.07306542676849</v>
      </c>
      <c r="D444" s="2">
        <f t="shared" si="25"/>
        <v>0.11671875</v>
      </c>
      <c r="E444" s="2">
        <f t="shared" si="26"/>
        <v>982.79409353204915</v>
      </c>
      <c r="F444" s="2">
        <f t="shared" si="27"/>
        <v>0.10574850233944276</v>
      </c>
    </row>
    <row r="445" spans="1:6" x14ac:dyDescent="0.15">
      <c r="A445" s="1">
        <v>263.84999999999997</v>
      </c>
      <c r="B445" s="1">
        <v>11.266</v>
      </c>
      <c r="C445" s="2">
        <f t="shared" si="24"/>
        <v>876.28694785785433</v>
      </c>
      <c r="D445" s="2">
        <f t="shared" si="25"/>
        <v>0.11735416666666666</v>
      </c>
      <c r="E445" s="2">
        <f t="shared" si="26"/>
        <v>979.12287238458964</v>
      </c>
      <c r="F445" s="2">
        <f t="shared" si="27"/>
        <v>0.10633733199132066</v>
      </c>
    </row>
    <row r="446" spans="1:6" x14ac:dyDescent="0.15">
      <c r="A446" s="1">
        <v>262.67</v>
      </c>
      <c r="B446" s="1">
        <v>11.316000000000001</v>
      </c>
      <c r="C446" s="2">
        <f t="shared" si="24"/>
        <v>872.36798405845229</v>
      </c>
      <c r="D446" s="2">
        <f t="shared" si="25"/>
        <v>0.11787500000000001</v>
      </c>
      <c r="E446" s="2">
        <f t="shared" si="26"/>
        <v>975.19836017934233</v>
      </c>
      <c r="F446" s="2">
        <f t="shared" si="27"/>
        <v>0.1068240438133698</v>
      </c>
    </row>
    <row r="447" spans="1:6" x14ac:dyDescent="0.15">
      <c r="A447" s="1">
        <v>262.45999999999998</v>
      </c>
      <c r="B447" s="1">
        <v>11.367000000000001</v>
      </c>
      <c r="C447" s="2">
        <f t="shared" si="24"/>
        <v>871.67054134838918</v>
      </c>
      <c r="D447" s="2">
        <f t="shared" si="25"/>
        <v>0.11840625</v>
      </c>
      <c r="E447" s="2">
        <f t="shared" si="26"/>
        <v>974.88178138492196</v>
      </c>
      <c r="F447" s="2">
        <f t="shared" si="27"/>
        <v>0.10730284498118624</v>
      </c>
    </row>
    <row r="448" spans="1:6" x14ac:dyDescent="0.15">
      <c r="A448" s="1">
        <v>261.43</v>
      </c>
      <c r="B448" s="1">
        <v>11.428000000000001</v>
      </c>
      <c r="C448" s="2">
        <f t="shared" si="24"/>
        <v>868.24975091331783</v>
      </c>
      <c r="D448" s="2">
        <f t="shared" si="25"/>
        <v>0.11904166666666667</v>
      </c>
      <c r="E448" s="2">
        <f t="shared" si="26"/>
        <v>971.6076483449574</v>
      </c>
      <c r="F448" s="2">
        <f t="shared" si="27"/>
        <v>0.10788888790173412</v>
      </c>
    </row>
    <row r="449" spans="1:6" x14ac:dyDescent="0.15">
      <c r="A449" s="1">
        <v>261.27999999999997</v>
      </c>
      <c r="B449" s="1">
        <v>11.475</v>
      </c>
      <c r="C449" s="2">
        <f t="shared" si="24"/>
        <v>867.75157754898692</v>
      </c>
      <c r="D449" s="2">
        <f t="shared" si="25"/>
        <v>0.11953124999999999</v>
      </c>
      <c r="E449" s="2">
        <f t="shared" si="26"/>
        <v>971.47500830288936</v>
      </c>
      <c r="F449" s="2">
        <f t="shared" si="27"/>
        <v>0.10832892457388155</v>
      </c>
    </row>
    <row r="450" spans="1:6" x14ac:dyDescent="0.15">
      <c r="A450" s="1">
        <v>260.03999999999996</v>
      </c>
      <c r="B450" s="1">
        <v>11.532999999999999</v>
      </c>
      <c r="C450" s="2">
        <f t="shared" si="24"/>
        <v>863.63334440385233</v>
      </c>
      <c r="D450" s="2">
        <f t="shared" si="25"/>
        <v>0.12013541666666666</v>
      </c>
      <c r="E450" s="2">
        <f t="shared" si="26"/>
        <v>967.38629608103588</v>
      </c>
      <c r="F450" s="2">
        <f t="shared" si="27"/>
        <v>0.10889018090468439</v>
      </c>
    </row>
    <row r="451" spans="1:6" x14ac:dyDescent="0.15">
      <c r="A451" s="1">
        <v>259.83999999999997</v>
      </c>
      <c r="B451" s="1">
        <v>11.571</v>
      </c>
      <c r="C451" s="2">
        <f t="shared" ref="C451:C514" si="28">A451*1000/301.1</f>
        <v>862.96911325141139</v>
      </c>
      <c r="D451" s="2">
        <f t="shared" ref="D451:D514" si="29">B451/96</f>
        <v>0.12053124999999999</v>
      </c>
      <c r="E451" s="2">
        <f t="shared" ref="E451:E514" si="30">C451*(1+D451)</f>
        <v>966.9838591829955</v>
      </c>
      <c r="F451" s="2">
        <f t="shared" ref="F451:F514" si="31">LN(1+D451)-C451/189418</f>
        <v>0.10924700506839442</v>
      </c>
    </row>
    <row r="452" spans="1:6" x14ac:dyDescent="0.15">
      <c r="A452" s="1">
        <v>259.27</v>
      </c>
      <c r="B452" s="1">
        <v>11.621</v>
      </c>
      <c r="C452" s="2">
        <f t="shared" si="28"/>
        <v>861.07605446695436</v>
      </c>
      <c r="D452" s="2">
        <f t="shared" si="29"/>
        <v>0.12105208333333334</v>
      </c>
      <c r="E452" s="2">
        <f t="shared" si="30"/>
        <v>965.31110476862591</v>
      </c>
      <c r="F452" s="2">
        <f t="shared" si="31"/>
        <v>0.10972170044750168</v>
      </c>
    </row>
    <row r="453" spans="1:6" x14ac:dyDescent="0.15">
      <c r="A453" s="1">
        <v>258.59999999999997</v>
      </c>
      <c r="B453" s="1">
        <v>11.651999999999999</v>
      </c>
      <c r="C453" s="2">
        <f t="shared" si="28"/>
        <v>858.8508801062768</v>
      </c>
      <c r="D453" s="2">
        <f t="shared" si="29"/>
        <v>0.121375</v>
      </c>
      <c r="E453" s="2">
        <f t="shared" si="30"/>
        <v>963.09390567917615</v>
      </c>
      <c r="F453" s="2">
        <f t="shared" si="31"/>
        <v>0.11002145426960741</v>
      </c>
    </row>
    <row r="454" spans="1:6" x14ac:dyDescent="0.15">
      <c r="A454" s="1">
        <v>258.95999999999998</v>
      </c>
      <c r="B454" s="1">
        <v>11.803000000000001</v>
      </c>
      <c r="C454" s="2">
        <f t="shared" si="28"/>
        <v>860.04649618067072</v>
      </c>
      <c r="D454" s="2">
        <f t="shared" si="29"/>
        <v>0.12294791666666667</v>
      </c>
      <c r="E454" s="2">
        <f t="shared" si="30"/>
        <v>965.78742112255054</v>
      </c>
      <c r="F454" s="2">
        <f t="shared" si="31"/>
        <v>0.11141682725468302</v>
      </c>
    </row>
    <row r="455" spans="1:6" x14ac:dyDescent="0.15">
      <c r="A455" s="1">
        <v>257.77999999999997</v>
      </c>
      <c r="B455" s="1">
        <v>11.814</v>
      </c>
      <c r="C455" s="2">
        <f t="shared" si="28"/>
        <v>856.12753238126857</v>
      </c>
      <c r="D455" s="2">
        <f t="shared" si="29"/>
        <v>0.12306250000000001</v>
      </c>
      <c r="E455" s="2">
        <f t="shared" si="30"/>
        <v>961.48472683493844</v>
      </c>
      <c r="F455" s="2">
        <f t="shared" si="31"/>
        <v>0.11153954952630919</v>
      </c>
    </row>
    <row r="456" spans="1:6" x14ac:dyDescent="0.15">
      <c r="A456" s="1">
        <v>256.84999999999997</v>
      </c>
      <c r="B456" s="1">
        <v>11.83</v>
      </c>
      <c r="C456" s="2">
        <f t="shared" si="28"/>
        <v>853.03885752241763</v>
      </c>
      <c r="D456" s="2">
        <f t="shared" si="29"/>
        <v>0.12322916666666667</v>
      </c>
      <c r="E456" s="2">
        <f t="shared" si="30"/>
        <v>958.15812506919065</v>
      </c>
      <c r="F456" s="2">
        <f t="shared" si="31"/>
        <v>0.11170424837964227</v>
      </c>
    </row>
    <row r="457" spans="1:6" x14ac:dyDescent="0.15">
      <c r="A457" s="1">
        <v>256.95999999999998</v>
      </c>
      <c r="B457" s="1">
        <v>11.895</v>
      </c>
      <c r="C457" s="2">
        <f t="shared" si="28"/>
        <v>853.40418465626021</v>
      </c>
      <c r="D457" s="2">
        <f t="shared" si="29"/>
        <v>0.12390625</v>
      </c>
      <c r="E457" s="2">
        <f t="shared" si="30"/>
        <v>959.14629691132507</v>
      </c>
      <c r="F457" s="2">
        <f t="shared" si="31"/>
        <v>0.11230493879084366</v>
      </c>
    </row>
    <row r="458" spans="1:6" x14ac:dyDescent="0.15">
      <c r="A458" s="1">
        <v>255.31</v>
      </c>
      <c r="B458" s="1">
        <v>11.942</v>
      </c>
      <c r="C458" s="2">
        <f t="shared" si="28"/>
        <v>847.92427764862168</v>
      </c>
      <c r="D458" s="2">
        <f t="shared" si="29"/>
        <v>0.12439583333333333</v>
      </c>
      <c r="E458" s="2">
        <f t="shared" si="30"/>
        <v>953.40252477028662</v>
      </c>
      <c r="F458" s="2">
        <f t="shared" si="31"/>
        <v>0.11276938286826126</v>
      </c>
    </row>
    <row r="459" spans="1:6" x14ac:dyDescent="0.15">
      <c r="A459" s="1">
        <v>256.02999999999997</v>
      </c>
      <c r="B459" s="1">
        <v>12.010999999999999</v>
      </c>
      <c r="C459" s="2">
        <f t="shared" si="28"/>
        <v>850.31550979740939</v>
      </c>
      <c r="D459" s="2">
        <f t="shared" si="29"/>
        <v>0.12511458333333333</v>
      </c>
      <c r="E459" s="2">
        <f t="shared" si="30"/>
        <v>956.70238050758326</v>
      </c>
      <c r="F459" s="2">
        <f t="shared" si="31"/>
        <v>0.11339578672466197</v>
      </c>
    </row>
    <row r="460" spans="1:6" x14ac:dyDescent="0.15">
      <c r="A460" s="1">
        <v>253.97</v>
      </c>
      <c r="B460" s="1">
        <v>12.053000000000001</v>
      </c>
      <c r="C460" s="2">
        <f t="shared" si="28"/>
        <v>843.47392892726657</v>
      </c>
      <c r="D460" s="2">
        <f t="shared" si="29"/>
        <v>0.12555208333333334</v>
      </c>
      <c r="E460" s="2">
        <f t="shared" si="30"/>
        <v>949.37383794143693</v>
      </c>
      <c r="F460" s="2">
        <f t="shared" si="31"/>
        <v>0.11382067938468314</v>
      </c>
    </row>
    <row r="461" spans="1:6" x14ac:dyDescent="0.15">
      <c r="A461" s="1">
        <v>254.49</v>
      </c>
      <c r="B461" s="1">
        <v>12.106999999999999</v>
      </c>
      <c r="C461" s="2">
        <f t="shared" si="28"/>
        <v>845.20092992361333</v>
      </c>
      <c r="D461" s="2">
        <f t="shared" si="29"/>
        <v>0.12611458333333334</v>
      </c>
      <c r="E461" s="2">
        <f t="shared" si="30"/>
        <v>951.79309303387561</v>
      </c>
      <c r="F461" s="2">
        <f t="shared" si="31"/>
        <v>0.11431119189186617</v>
      </c>
    </row>
    <row r="462" spans="1:6" x14ac:dyDescent="0.15">
      <c r="A462" s="1">
        <v>254.64000000000001</v>
      </c>
      <c r="B462" s="1">
        <v>12.127000000000001</v>
      </c>
      <c r="C462" s="2">
        <f t="shared" si="28"/>
        <v>845.69910328794424</v>
      </c>
      <c r="D462" s="2">
        <f t="shared" si="29"/>
        <v>0.12632291666666667</v>
      </c>
      <c r="E462" s="2">
        <f t="shared" si="30"/>
        <v>952.53028063766192</v>
      </c>
      <c r="F462" s="2">
        <f t="shared" si="31"/>
        <v>0.11449354665614939</v>
      </c>
    </row>
    <row r="463" spans="1:6" x14ac:dyDescent="0.15">
      <c r="A463" s="1">
        <v>252.37</v>
      </c>
      <c r="B463" s="1">
        <v>12.192</v>
      </c>
      <c r="C463" s="2">
        <f t="shared" si="28"/>
        <v>838.16007970773819</v>
      </c>
      <c r="D463" s="2">
        <f t="shared" si="29"/>
        <v>0.127</v>
      </c>
      <c r="E463" s="2">
        <f t="shared" si="30"/>
        <v>944.60640983062092</v>
      </c>
      <c r="F463" s="2">
        <f t="shared" si="31"/>
        <v>0.11513431197901031</v>
      </c>
    </row>
    <row r="464" spans="1:6" x14ac:dyDescent="0.15">
      <c r="A464" s="1">
        <v>253.71</v>
      </c>
      <c r="B464" s="1">
        <v>12.239000000000001</v>
      </c>
      <c r="C464" s="2">
        <f t="shared" si="28"/>
        <v>842.6104284290933</v>
      </c>
      <c r="D464" s="2">
        <f t="shared" si="29"/>
        <v>0.12748958333333335</v>
      </c>
      <c r="E464" s="2">
        <f t="shared" si="30"/>
        <v>950.03448086183994</v>
      </c>
      <c r="F464" s="2">
        <f t="shared" si="31"/>
        <v>0.11554513568817702</v>
      </c>
    </row>
    <row r="465" spans="1:6" x14ac:dyDescent="0.15">
      <c r="A465" s="1">
        <v>251.76</v>
      </c>
      <c r="B465" s="1">
        <v>12.292999999999999</v>
      </c>
      <c r="C465" s="2">
        <f t="shared" si="28"/>
        <v>836.13417469279307</v>
      </c>
      <c r="D465" s="2">
        <f t="shared" si="29"/>
        <v>0.12805208333333332</v>
      </c>
      <c r="E465" s="2">
        <f t="shared" si="30"/>
        <v>943.20289770840259</v>
      </c>
      <c r="F465" s="2">
        <f t="shared" si="31"/>
        <v>0.11607809751887184</v>
      </c>
    </row>
    <row r="466" spans="1:6" x14ac:dyDescent="0.15">
      <c r="A466" s="1">
        <v>251.24</v>
      </c>
      <c r="B466" s="1">
        <v>12.335000000000001</v>
      </c>
      <c r="C466" s="2">
        <f t="shared" si="28"/>
        <v>834.40717369644631</v>
      </c>
      <c r="D466" s="2">
        <f t="shared" si="29"/>
        <v>0.12848958333333335</v>
      </c>
      <c r="E466" s="2">
        <f t="shared" si="30"/>
        <v>941.61980377504688</v>
      </c>
      <c r="F466" s="2">
        <f t="shared" si="31"/>
        <v>0.11647497643892331</v>
      </c>
    </row>
    <row r="467" spans="1:6" x14ac:dyDescent="0.15">
      <c r="A467" s="1">
        <v>250.37</v>
      </c>
      <c r="B467" s="1">
        <v>12.397</v>
      </c>
      <c r="C467" s="2">
        <f t="shared" si="28"/>
        <v>831.51776818332769</v>
      </c>
      <c r="D467" s="2">
        <f t="shared" si="29"/>
        <v>0.12913541666666667</v>
      </c>
      <c r="E467" s="2">
        <f t="shared" si="30"/>
        <v>938.89616164341851</v>
      </c>
      <c r="F467" s="2">
        <f t="shared" si="31"/>
        <v>0.11706236574930397</v>
      </c>
    </row>
    <row r="468" spans="1:6" x14ac:dyDescent="0.15">
      <c r="A468" s="1">
        <v>250.42000000000002</v>
      </c>
      <c r="B468" s="1">
        <v>12.439</v>
      </c>
      <c r="C468" s="2">
        <f t="shared" si="28"/>
        <v>831.68382597143807</v>
      </c>
      <c r="D468" s="2">
        <f t="shared" si="29"/>
        <v>0.12957291666666668</v>
      </c>
      <c r="E468" s="2">
        <f t="shared" si="30"/>
        <v>939.44752504704968</v>
      </c>
      <c r="F468" s="2">
        <f t="shared" si="31"/>
        <v>0.11744887862826096</v>
      </c>
    </row>
    <row r="469" spans="1:6" x14ac:dyDescent="0.15">
      <c r="A469" s="1">
        <v>249.44</v>
      </c>
      <c r="B469" s="1">
        <v>12.493</v>
      </c>
      <c r="C469" s="2">
        <f t="shared" si="28"/>
        <v>828.42909332447687</v>
      </c>
      <c r="D469" s="2">
        <f t="shared" si="29"/>
        <v>0.13013541666666667</v>
      </c>
      <c r="E469" s="2">
        <f t="shared" si="30"/>
        <v>936.2370585630465</v>
      </c>
      <c r="F469" s="2">
        <f t="shared" si="31"/>
        <v>0.1179639133054291</v>
      </c>
    </row>
    <row r="470" spans="1:6" x14ac:dyDescent="0.15">
      <c r="A470" s="1">
        <v>247.69</v>
      </c>
      <c r="B470" s="1">
        <v>12.563000000000001</v>
      </c>
      <c r="C470" s="2">
        <f t="shared" si="28"/>
        <v>822.61707074061769</v>
      </c>
      <c r="D470" s="2">
        <f t="shared" si="29"/>
        <v>0.13086458333333334</v>
      </c>
      <c r="E470" s="2">
        <f t="shared" si="30"/>
        <v>930.26851094597578</v>
      </c>
      <c r="F470" s="2">
        <f t="shared" si="31"/>
        <v>0.11863959174903183</v>
      </c>
    </row>
    <row r="471" spans="1:6" x14ac:dyDescent="0.15">
      <c r="A471" s="1">
        <v>248.62</v>
      </c>
      <c r="B471" s="1">
        <v>12.613</v>
      </c>
      <c r="C471" s="2">
        <f t="shared" si="28"/>
        <v>825.70574559946851</v>
      </c>
      <c r="D471" s="2">
        <f t="shared" si="29"/>
        <v>0.13138541666666667</v>
      </c>
      <c r="E471" s="2">
        <f t="shared" si="30"/>
        <v>934.19143902911526</v>
      </c>
      <c r="F471" s="2">
        <f t="shared" si="31"/>
        <v>0.11908374166110124</v>
      </c>
    </row>
    <row r="472" spans="1:6" x14ac:dyDescent="0.15">
      <c r="A472" s="1">
        <v>246.66</v>
      </c>
      <c r="B472" s="1">
        <v>12.678000000000001</v>
      </c>
      <c r="C472" s="2">
        <f t="shared" si="28"/>
        <v>819.19628030554622</v>
      </c>
      <c r="D472" s="2">
        <f t="shared" si="29"/>
        <v>0.1320625</v>
      </c>
      <c r="E472" s="2">
        <f t="shared" si="30"/>
        <v>927.38138907339737</v>
      </c>
      <c r="F472" s="2">
        <f t="shared" si="31"/>
        <v>0.11971638333445822</v>
      </c>
    </row>
    <row r="473" spans="1:6" x14ac:dyDescent="0.15">
      <c r="A473" s="1">
        <v>246.82</v>
      </c>
      <c r="B473" s="1">
        <v>12.709</v>
      </c>
      <c r="C473" s="2">
        <f t="shared" si="28"/>
        <v>819.72766522749907</v>
      </c>
      <c r="D473" s="2">
        <f t="shared" si="29"/>
        <v>0.13238541666666667</v>
      </c>
      <c r="E473" s="2">
        <f t="shared" si="30"/>
        <v>928.24765374183539</v>
      </c>
      <c r="F473" s="2">
        <f t="shared" si="31"/>
        <v>0.11999878362746788</v>
      </c>
    </row>
    <row r="474" spans="1:6" x14ac:dyDescent="0.15">
      <c r="A474" s="1">
        <v>246.4</v>
      </c>
      <c r="B474" s="1">
        <v>12.779</v>
      </c>
      <c r="C474" s="2">
        <f t="shared" si="28"/>
        <v>818.33277980737296</v>
      </c>
      <c r="D474" s="2">
        <f t="shared" si="29"/>
        <v>0.13311458333333334</v>
      </c>
      <c r="E474" s="2">
        <f t="shared" si="30"/>
        <v>927.26480681943985</v>
      </c>
      <c r="F474" s="2">
        <f t="shared" si="31"/>
        <v>0.1206498613853407</v>
      </c>
    </row>
    <row r="475" spans="1:6" x14ac:dyDescent="0.15">
      <c r="A475" s="1">
        <v>245.22</v>
      </c>
      <c r="B475" s="1">
        <v>12.821</v>
      </c>
      <c r="C475" s="2">
        <f t="shared" si="28"/>
        <v>814.41381600797069</v>
      </c>
      <c r="D475" s="2">
        <f t="shared" si="29"/>
        <v>0.13355208333333332</v>
      </c>
      <c r="E475" s="2">
        <f t="shared" si="30"/>
        <v>923.18047783128509</v>
      </c>
      <c r="F475" s="2">
        <f t="shared" si="31"/>
        <v>0.1210565803023658</v>
      </c>
    </row>
    <row r="476" spans="1:6" x14ac:dyDescent="0.15">
      <c r="A476" s="1">
        <v>245.22</v>
      </c>
      <c r="B476" s="1">
        <v>12.882999999999999</v>
      </c>
      <c r="C476" s="2">
        <f t="shared" si="28"/>
        <v>814.41381600797069</v>
      </c>
      <c r="D476" s="2">
        <f t="shared" si="29"/>
        <v>0.13419791666666667</v>
      </c>
      <c r="E476" s="2">
        <f t="shared" si="30"/>
        <v>923.70645342079035</v>
      </c>
      <c r="F476" s="2">
        <f t="shared" si="31"/>
        <v>0.12162616103286403</v>
      </c>
    </row>
    <row r="477" spans="1:6" x14ac:dyDescent="0.15">
      <c r="A477" s="1">
        <v>244.24</v>
      </c>
      <c r="B477" s="1">
        <v>12.936999999999999</v>
      </c>
      <c r="C477" s="2">
        <f t="shared" si="28"/>
        <v>811.15908336100961</v>
      </c>
      <c r="D477" s="2">
        <f t="shared" si="29"/>
        <v>0.13476041666666666</v>
      </c>
      <c r="E477" s="2">
        <f t="shared" si="30"/>
        <v>920.47121941769069</v>
      </c>
      <c r="F477" s="2">
        <f t="shared" si="31"/>
        <v>0.12213916608703972</v>
      </c>
    </row>
    <row r="478" spans="1:6" x14ac:dyDescent="0.15">
      <c r="A478" s="1">
        <v>242.96</v>
      </c>
      <c r="B478" s="1">
        <v>12.987</v>
      </c>
      <c r="C478" s="2">
        <f t="shared" si="28"/>
        <v>806.90800398538681</v>
      </c>
      <c r="D478" s="2">
        <f t="shared" si="29"/>
        <v>0.13528124999999999</v>
      </c>
      <c r="E478" s="2">
        <f t="shared" si="30"/>
        <v>916.06752739953492</v>
      </c>
      <c r="F478" s="2">
        <f t="shared" si="31"/>
        <v>0.12262048451435564</v>
      </c>
    </row>
    <row r="479" spans="1:6" x14ac:dyDescent="0.15">
      <c r="A479" s="1">
        <v>243.42000000000002</v>
      </c>
      <c r="B479" s="1">
        <v>13.045</v>
      </c>
      <c r="C479" s="2">
        <f t="shared" si="28"/>
        <v>808.43573563600137</v>
      </c>
      <c r="D479" s="2">
        <f t="shared" si="29"/>
        <v>0.13588541666666668</v>
      </c>
      <c r="E479" s="2">
        <f t="shared" si="30"/>
        <v>918.29036242112272</v>
      </c>
      <c r="F479" s="2">
        <f t="shared" si="31"/>
        <v>0.1231444511237218</v>
      </c>
    </row>
    <row r="480" spans="1:6" x14ac:dyDescent="0.15">
      <c r="A480" s="1">
        <v>242.34</v>
      </c>
      <c r="B480" s="1">
        <v>13.090999999999999</v>
      </c>
      <c r="C480" s="2">
        <f t="shared" si="28"/>
        <v>804.84888741281964</v>
      </c>
      <c r="D480" s="2">
        <f t="shared" si="29"/>
        <v>0.13636458333333332</v>
      </c>
      <c r="E480" s="2">
        <f t="shared" si="30"/>
        <v>914.60177059116575</v>
      </c>
      <c r="F480" s="2">
        <f t="shared" si="31"/>
        <v>0.12358514251820907</v>
      </c>
    </row>
    <row r="481" spans="1:6" x14ac:dyDescent="0.15">
      <c r="A481" s="1">
        <v>241.57</v>
      </c>
      <c r="B481" s="1">
        <v>13.145</v>
      </c>
      <c r="C481" s="2">
        <f t="shared" si="28"/>
        <v>802.29159747592155</v>
      </c>
      <c r="D481" s="2">
        <f t="shared" si="29"/>
        <v>0.13692708333333334</v>
      </c>
      <c r="E481" s="2">
        <f t="shared" si="30"/>
        <v>912.14704590114025</v>
      </c>
      <c r="F481" s="2">
        <f t="shared" si="31"/>
        <v>0.12409352040955589</v>
      </c>
    </row>
    <row r="482" spans="1:6" x14ac:dyDescent="0.15">
      <c r="A482" s="1">
        <v>241.15</v>
      </c>
      <c r="B482" s="1">
        <v>13.199</v>
      </c>
      <c r="C482" s="2">
        <f t="shared" si="28"/>
        <v>800.89671205579532</v>
      </c>
      <c r="D482" s="2">
        <f t="shared" si="29"/>
        <v>0.13748958333333333</v>
      </c>
      <c r="E482" s="2">
        <f t="shared" si="30"/>
        <v>911.01166728938335</v>
      </c>
      <c r="F482" s="2">
        <f t="shared" si="31"/>
        <v>0.12459551680243518</v>
      </c>
    </row>
    <row r="483" spans="1:6" x14ac:dyDescent="0.15">
      <c r="A483" s="1">
        <v>240.02</v>
      </c>
      <c r="B483" s="1">
        <v>13.222</v>
      </c>
      <c r="C483" s="2">
        <f t="shared" si="28"/>
        <v>797.14380604450344</v>
      </c>
      <c r="D483" s="2">
        <f t="shared" si="29"/>
        <v>0.13772916666666665</v>
      </c>
      <c r="E483" s="2">
        <f t="shared" si="30"/>
        <v>906.93375816450782</v>
      </c>
      <c r="F483" s="2">
        <f t="shared" si="31"/>
        <v>0.12482593209031782</v>
      </c>
    </row>
    <row r="484" spans="1:6" x14ac:dyDescent="0.15">
      <c r="A484" s="1">
        <v>240.33</v>
      </c>
      <c r="B484" s="1">
        <v>13.276</v>
      </c>
      <c r="C484" s="2">
        <f t="shared" si="28"/>
        <v>798.17336433078708</v>
      </c>
      <c r="D484" s="2">
        <f t="shared" si="29"/>
        <v>0.13829166666666667</v>
      </c>
      <c r="E484" s="2">
        <f t="shared" si="30"/>
        <v>908.55408917303225</v>
      </c>
      <c r="F484" s="2">
        <f t="shared" si="31"/>
        <v>0.12531478042367736</v>
      </c>
    </row>
    <row r="485" spans="1:6" x14ac:dyDescent="0.15">
      <c r="A485" s="1">
        <v>238.84</v>
      </c>
      <c r="B485" s="1">
        <v>13.337999999999999</v>
      </c>
      <c r="C485" s="2">
        <f t="shared" si="28"/>
        <v>793.22484224510129</v>
      </c>
      <c r="D485" s="2">
        <f t="shared" si="29"/>
        <v>0.13893749999999999</v>
      </c>
      <c r="E485" s="2">
        <f t="shared" si="30"/>
        <v>903.43351876453005</v>
      </c>
      <c r="F485" s="2">
        <f t="shared" si="31"/>
        <v>0.12590811510187608</v>
      </c>
    </row>
    <row r="486" spans="1:6" x14ac:dyDescent="0.15">
      <c r="A486" s="1">
        <v>238.53</v>
      </c>
      <c r="B486" s="1">
        <v>13.391999999999999</v>
      </c>
      <c r="C486" s="2">
        <f t="shared" si="28"/>
        <v>792.19528395881764</v>
      </c>
      <c r="D486" s="2">
        <f t="shared" si="29"/>
        <v>0.13949999999999999</v>
      </c>
      <c r="E486" s="2">
        <f t="shared" si="30"/>
        <v>902.70652607107263</v>
      </c>
      <c r="F486" s="2">
        <f t="shared" si="31"/>
        <v>0.1264073099185824</v>
      </c>
    </row>
    <row r="487" spans="1:6" x14ac:dyDescent="0.15">
      <c r="A487" s="1">
        <v>237.34</v>
      </c>
      <c r="B487" s="1">
        <v>13.419</v>
      </c>
      <c r="C487" s="2">
        <f t="shared" si="28"/>
        <v>788.24310860179332</v>
      </c>
      <c r="D487" s="2">
        <f t="shared" si="29"/>
        <v>0.13978125</v>
      </c>
      <c r="E487" s="2">
        <f t="shared" si="30"/>
        <v>898.42471562603771</v>
      </c>
      <c r="F487" s="2">
        <f t="shared" si="31"/>
        <v>0.12667496307922152</v>
      </c>
    </row>
    <row r="488" spans="1:6" x14ac:dyDescent="0.15">
      <c r="A488" s="1">
        <v>235.6</v>
      </c>
      <c r="B488" s="1">
        <v>13.493</v>
      </c>
      <c r="C488" s="2">
        <f t="shared" si="28"/>
        <v>782.4642975755562</v>
      </c>
      <c r="D488" s="2">
        <f t="shared" si="29"/>
        <v>0.14055208333333333</v>
      </c>
      <c r="E488" s="2">
        <f t="shared" si="30"/>
        <v>892.44128473375395</v>
      </c>
      <c r="F488" s="2">
        <f t="shared" si="31"/>
        <v>0.12738154210131392</v>
      </c>
    </row>
    <row r="489" spans="1:6" x14ac:dyDescent="0.15">
      <c r="A489" s="1">
        <v>237.14000000000001</v>
      </c>
      <c r="B489" s="1">
        <v>13.542999999999999</v>
      </c>
      <c r="C489" s="2">
        <f t="shared" si="28"/>
        <v>787.57887744935238</v>
      </c>
      <c r="D489" s="2">
        <f t="shared" si="29"/>
        <v>0.14107291666666666</v>
      </c>
      <c r="E489" s="2">
        <f t="shared" si="30"/>
        <v>898.68492679619169</v>
      </c>
      <c r="F489" s="2">
        <f t="shared" si="31"/>
        <v>0.12781108651370324</v>
      </c>
    </row>
    <row r="490" spans="1:6" x14ac:dyDescent="0.15">
      <c r="A490" s="1">
        <v>234.98</v>
      </c>
      <c r="B490" s="1">
        <v>13.603999999999999</v>
      </c>
      <c r="C490" s="2">
        <f t="shared" si="28"/>
        <v>780.40518100298902</v>
      </c>
      <c r="D490" s="2">
        <f t="shared" si="29"/>
        <v>0.14170833333333333</v>
      </c>
      <c r="E490" s="2">
        <f t="shared" si="30"/>
        <v>890.99509852762094</v>
      </c>
      <c r="F490" s="2">
        <f t="shared" si="31"/>
        <v>0.12840566278159865</v>
      </c>
    </row>
    <row r="491" spans="1:6" x14ac:dyDescent="0.15">
      <c r="A491" s="1">
        <v>234.31</v>
      </c>
      <c r="B491" s="1">
        <v>13.824</v>
      </c>
      <c r="C491" s="2">
        <f t="shared" si="28"/>
        <v>778.18000664231147</v>
      </c>
      <c r="D491" s="2">
        <f t="shared" si="29"/>
        <v>0.14399999999999999</v>
      </c>
      <c r="E491" s="2">
        <f t="shared" si="30"/>
        <v>890.23792759880428</v>
      </c>
      <c r="F491" s="2">
        <f t="shared" si="31"/>
        <v>0.13042262443696753</v>
      </c>
    </row>
    <row r="492" spans="1:6" x14ac:dyDescent="0.15">
      <c r="A492" s="1">
        <v>233.33</v>
      </c>
      <c r="B492" s="1">
        <v>13.682</v>
      </c>
      <c r="C492" s="2">
        <f t="shared" si="28"/>
        <v>774.92527399535027</v>
      </c>
      <c r="D492" s="2">
        <f t="shared" si="29"/>
        <v>0.14252083333333335</v>
      </c>
      <c r="E492" s="2">
        <f t="shared" si="30"/>
        <v>885.36826981622937</v>
      </c>
      <c r="F492" s="2">
        <f t="shared" si="31"/>
        <v>0.12914599276986546</v>
      </c>
    </row>
    <row r="493" spans="1:6" x14ac:dyDescent="0.15">
      <c r="A493" s="1">
        <v>233.54</v>
      </c>
      <c r="B493" s="1">
        <v>13.786</v>
      </c>
      <c r="C493" s="2">
        <f t="shared" si="28"/>
        <v>775.62271670541338</v>
      </c>
      <c r="D493" s="2">
        <f t="shared" si="29"/>
        <v>0.14360416666666667</v>
      </c>
      <c r="E493" s="2">
        <f t="shared" si="30"/>
        <v>887.00537058563043</v>
      </c>
      <c r="F493" s="2">
        <f t="shared" si="31"/>
        <v>0.13009005717955313</v>
      </c>
    </row>
    <row r="494" spans="1:6" x14ac:dyDescent="0.15">
      <c r="A494" s="1">
        <v>232.2</v>
      </c>
      <c r="B494" s="1">
        <v>13.813000000000001</v>
      </c>
      <c r="C494" s="2">
        <f t="shared" si="28"/>
        <v>771.17236798405838</v>
      </c>
      <c r="D494" s="2">
        <f t="shared" si="29"/>
        <v>0.14388541666666668</v>
      </c>
      <c r="E494" s="2">
        <f t="shared" si="30"/>
        <v>882.13282547326469</v>
      </c>
      <c r="F494" s="2">
        <f t="shared" si="31"/>
        <v>0.13035945479637445</v>
      </c>
    </row>
    <row r="495" spans="1:6" x14ac:dyDescent="0.15">
      <c r="A495" s="1">
        <v>231.79</v>
      </c>
      <c r="B495" s="1">
        <v>13.871</v>
      </c>
      <c r="C495" s="2">
        <f t="shared" si="28"/>
        <v>769.81069412155421</v>
      </c>
      <c r="D495" s="2">
        <f t="shared" si="29"/>
        <v>0.14448958333333334</v>
      </c>
      <c r="E495" s="2">
        <f t="shared" si="30"/>
        <v>881.04032056072163</v>
      </c>
      <c r="F495" s="2">
        <f t="shared" si="31"/>
        <v>0.13089467470542854</v>
      </c>
    </row>
    <row r="496" spans="1:6" x14ac:dyDescent="0.15">
      <c r="A496" s="1">
        <v>231.17000000000002</v>
      </c>
      <c r="B496" s="1">
        <v>13.913</v>
      </c>
      <c r="C496" s="2">
        <f t="shared" si="28"/>
        <v>767.75157754898714</v>
      </c>
      <c r="D496" s="2">
        <f t="shared" si="29"/>
        <v>0.14492708333333335</v>
      </c>
      <c r="E496" s="2">
        <f t="shared" si="30"/>
        <v>879.01957440772742</v>
      </c>
      <c r="F496" s="2">
        <f t="shared" si="31"/>
        <v>0.1312877388908365</v>
      </c>
    </row>
    <row r="497" spans="1:6" x14ac:dyDescent="0.15">
      <c r="A497" s="1">
        <v>230.09</v>
      </c>
      <c r="B497" s="1">
        <v>13.971</v>
      </c>
      <c r="C497" s="2">
        <f t="shared" si="28"/>
        <v>764.1647293258053</v>
      </c>
      <c r="D497" s="2">
        <f t="shared" si="29"/>
        <v>0.14553125</v>
      </c>
      <c r="E497" s="2">
        <f t="shared" si="30"/>
        <v>875.3745775905013</v>
      </c>
      <c r="F497" s="2">
        <f t="shared" si="31"/>
        <v>0.13183422594651065</v>
      </c>
    </row>
    <row r="498" spans="1:6" x14ac:dyDescent="0.15">
      <c r="A498" s="1">
        <v>229.26</v>
      </c>
      <c r="B498" s="1">
        <v>14.013</v>
      </c>
      <c r="C498" s="2">
        <f t="shared" si="28"/>
        <v>761.40817004317501</v>
      </c>
      <c r="D498" s="2">
        <f t="shared" si="29"/>
        <v>0.14596875000000001</v>
      </c>
      <c r="E498" s="2">
        <f t="shared" si="30"/>
        <v>872.54996886416473</v>
      </c>
      <c r="F498" s="2">
        <f t="shared" si="31"/>
        <v>0.13223062468780986</v>
      </c>
    </row>
    <row r="499" spans="1:6" x14ac:dyDescent="0.15">
      <c r="A499" s="1">
        <v>229.32</v>
      </c>
      <c r="B499" s="1">
        <v>14.083</v>
      </c>
      <c r="C499" s="2">
        <f t="shared" si="28"/>
        <v>761.60743938890732</v>
      </c>
      <c r="D499" s="2">
        <f t="shared" si="29"/>
        <v>0.14669791666666668</v>
      </c>
      <c r="E499" s="2">
        <f t="shared" si="30"/>
        <v>873.33366406509458</v>
      </c>
      <c r="F499" s="2">
        <f t="shared" si="31"/>
        <v>0.13286565877229095</v>
      </c>
    </row>
    <row r="500" spans="1:6" x14ac:dyDescent="0.15">
      <c r="A500" s="1">
        <v>228.6</v>
      </c>
      <c r="B500" s="1">
        <v>14.102</v>
      </c>
      <c r="C500" s="2">
        <f t="shared" si="28"/>
        <v>759.2162072401195</v>
      </c>
      <c r="D500" s="2">
        <f t="shared" si="29"/>
        <v>0.14689583333333334</v>
      </c>
      <c r="E500" s="2">
        <f t="shared" si="30"/>
        <v>870.7419046828295</v>
      </c>
      <c r="F500" s="2">
        <f t="shared" si="31"/>
        <v>0.13305086502152999</v>
      </c>
    </row>
    <row r="501" spans="1:6" x14ac:dyDescent="0.15">
      <c r="A501" s="1">
        <v>226.61</v>
      </c>
      <c r="B501" s="1">
        <v>14.199</v>
      </c>
      <c r="C501" s="2">
        <f t="shared" si="28"/>
        <v>752.60710727333105</v>
      </c>
      <c r="D501" s="2">
        <f t="shared" si="29"/>
        <v>0.14790624999999999</v>
      </c>
      <c r="E501" s="2">
        <f t="shared" si="30"/>
        <v>863.9224022334771</v>
      </c>
      <c r="F501" s="2">
        <f t="shared" si="31"/>
        <v>0.13396637003628595</v>
      </c>
    </row>
    <row r="502" spans="1:6" x14ac:dyDescent="0.15">
      <c r="A502" s="1">
        <v>226.37</v>
      </c>
      <c r="B502" s="1">
        <v>14.218</v>
      </c>
      <c r="C502" s="2">
        <f t="shared" si="28"/>
        <v>751.81002989040178</v>
      </c>
      <c r="D502" s="2">
        <f t="shared" si="29"/>
        <v>0.14810416666666668</v>
      </c>
      <c r="E502" s="2">
        <f t="shared" si="30"/>
        <v>863.15622785896153</v>
      </c>
      <c r="F502" s="2">
        <f t="shared" si="31"/>
        <v>0.13414297856613089</v>
      </c>
    </row>
    <row r="503" spans="1:6" x14ac:dyDescent="0.15">
      <c r="A503" s="1">
        <v>225.5</v>
      </c>
      <c r="B503" s="1">
        <v>14.291</v>
      </c>
      <c r="C503" s="2">
        <f t="shared" si="28"/>
        <v>748.92062437728327</v>
      </c>
      <c r="D503" s="2">
        <f t="shared" si="29"/>
        <v>0.14886458333333333</v>
      </c>
      <c r="E503" s="2">
        <f t="shared" si="30"/>
        <v>860.40838107494733</v>
      </c>
      <c r="F503" s="2">
        <f t="shared" si="31"/>
        <v>0.13482033720814529</v>
      </c>
    </row>
    <row r="504" spans="1:6" x14ac:dyDescent="0.15">
      <c r="A504" s="1">
        <v>225.16</v>
      </c>
      <c r="B504" s="1">
        <v>14.321999999999999</v>
      </c>
      <c r="C504" s="2">
        <f t="shared" si="28"/>
        <v>747.79143141813347</v>
      </c>
      <c r="D504" s="2">
        <f t="shared" si="29"/>
        <v>0.1491875</v>
      </c>
      <c r="E504" s="2">
        <f t="shared" si="30"/>
        <v>859.35256559282629</v>
      </c>
      <c r="F504" s="2">
        <f t="shared" si="31"/>
        <v>0.13510733370727646</v>
      </c>
    </row>
    <row r="505" spans="1:6" x14ac:dyDescent="0.15">
      <c r="A505" s="1">
        <v>223.87</v>
      </c>
      <c r="B505" s="1">
        <v>14.38</v>
      </c>
      <c r="C505" s="2">
        <f t="shared" si="28"/>
        <v>743.50714048488874</v>
      </c>
      <c r="D505" s="2">
        <f t="shared" si="29"/>
        <v>0.14979166666666668</v>
      </c>
      <c r="E505" s="2">
        <f t="shared" si="30"/>
        <v>854.87831423668774</v>
      </c>
      <c r="F505" s="2">
        <f t="shared" si="31"/>
        <v>0.13565554750158595</v>
      </c>
    </row>
    <row r="506" spans="1:6" x14ac:dyDescent="0.15">
      <c r="A506" s="1">
        <v>222.7</v>
      </c>
      <c r="B506" s="1">
        <v>14.465</v>
      </c>
      <c r="C506" s="2">
        <f t="shared" si="28"/>
        <v>739.62138824310853</v>
      </c>
      <c r="D506" s="2">
        <f t="shared" si="29"/>
        <v>0.15067708333333332</v>
      </c>
      <c r="E506" s="2">
        <f t="shared" si="30"/>
        <v>851.06538179453105</v>
      </c>
      <c r="F506" s="2">
        <f t="shared" si="31"/>
        <v>0.13644583235893909</v>
      </c>
    </row>
    <row r="507" spans="1:6" x14ac:dyDescent="0.15">
      <c r="A507" s="1">
        <v>222.35</v>
      </c>
      <c r="B507" s="1">
        <v>14.484</v>
      </c>
      <c r="C507" s="2">
        <f t="shared" si="28"/>
        <v>738.45898372633667</v>
      </c>
      <c r="D507" s="2">
        <f t="shared" si="29"/>
        <v>0.15087500000000001</v>
      </c>
      <c r="E507" s="2">
        <f t="shared" si="30"/>
        <v>849.87398289604778</v>
      </c>
      <c r="F507" s="2">
        <f t="shared" si="31"/>
        <v>0.13662395446589695</v>
      </c>
    </row>
    <row r="508" spans="1:6" x14ac:dyDescent="0.15">
      <c r="A508" s="1">
        <v>221.16</v>
      </c>
      <c r="B508" s="1">
        <v>14.584</v>
      </c>
      <c r="C508" s="2">
        <f t="shared" si="28"/>
        <v>734.50680836931247</v>
      </c>
      <c r="D508" s="2">
        <f t="shared" si="29"/>
        <v>0.15191666666666667</v>
      </c>
      <c r="E508" s="2">
        <f t="shared" si="30"/>
        <v>846.09063434075051</v>
      </c>
      <c r="F508" s="2">
        <f t="shared" si="31"/>
        <v>0.13754951836946033</v>
      </c>
    </row>
    <row r="509" spans="1:6" x14ac:dyDescent="0.15">
      <c r="A509" s="1">
        <v>220.74</v>
      </c>
      <c r="B509" s="1">
        <v>14.615</v>
      </c>
      <c r="C509" s="2">
        <f t="shared" si="28"/>
        <v>733.11192294918624</v>
      </c>
      <c r="D509" s="2">
        <f t="shared" si="29"/>
        <v>0.15223958333333334</v>
      </c>
      <c r="E509" s="2">
        <f t="shared" si="30"/>
        <v>844.7205766356692</v>
      </c>
      <c r="F509" s="2">
        <f t="shared" si="31"/>
        <v>0.13783717302884235</v>
      </c>
    </row>
    <row r="510" spans="1:6" x14ac:dyDescent="0.15">
      <c r="A510" s="1">
        <v>219.5</v>
      </c>
      <c r="B510" s="1">
        <v>14.654</v>
      </c>
      <c r="C510" s="2">
        <f t="shared" si="28"/>
        <v>728.99368980405177</v>
      </c>
      <c r="D510" s="2">
        <f t="shared" si="29"/>
        <v>0.15264583333333334</v>
      </c>
      <c r="E510" s="2">
        <f t="shared" si="30"/>
        <v>840.27153907893273</v>
      </c>
      <c r="F510" s="2">
        <f t="shared" si="31"/>
        <v>0.13821142664211347</v>
      </c>
    </row>
    <row r="511" spans="1:6" x14ac:dyDescent="0.15">
      <c r="A511" s="1">
        <v>219.16</v>
      </c>
      <c r="B511" s="1">
        <v>14.712</v>
      </c>
      <c r="C511" s="2">
        <f t="shared" si="28"/>
        <v>727.86449684490196</v>
      </c>
      <c r="D511" s="2">
        <f t="shared" si="29"/>
        <v>0.15325</v>
      </c>
      <c r="E511" s="2">
        <f t="shared" si="30"/>
        <v>839.40973098638312</v>
      </c>
      <c r="F511" s="2">
        <f t="shared" si="31"/>
        <v>0.13874140708097674</v>
      </c>
    </row>
    <row r="512" spans="1:6" x14ac:dyDescent="0.15">
      <c r="A512" s="1">
        <v>217.84</v>
      </c>
      <c r="B512" s="1">
        <v>14.766</v>
      </c>
      <c r="C512" s="2">
        <f t="shared" si="28"/>
        <v>723.48057123879107</v>
      </c>
      <c r="D512" s="2">
        <f t="shared" si="29"/>
        <v>0.15381249999999999</v>
      </c>
      <c r="E512" s="2">
        <f t="shared" si="30"/>
        <v>834.76092660245752</v>
      </c>
      <c r="F512" s="2">
        <f t="shared" si="31"/>
        <v>0.13925218436079781</v>
      </c>
    </row>
    <row r="513" spans="1:6" x14ac:dyDescent="0.15">
      <c r="A513" s="1">
        <v>217.63</v>
      </c>
      <c r="B513" s="1">
        <v>14.816000000000001</v>
      </c>
      <c r="C513" s="2">
        <f t="shared" si="28"/>
        <v>722.78312852872796</v>
      </c>
      <c r="D513" s="2">
        <f t="shared" si="29"/>
        <v>0.15433333333333335</v>
      </c>
      <c r="E513" s="2">
        <f t="shared" si="30"/>
        <v>834.33265803166171</v>
      </c>
      <c r="F513" s="2">
        <f t="shared" si="31"/>
        <v>0.13970716659406612</v>
      </c>
    </row>
    <row r="514" spans="1:6" x14ac:dyDescent="0.15">
      <c r="A514" s="1">
        <v>216.22</v>
      </c>
      <c r="B514" s="1">
        <v>14.858000000000001</v>
      </c>
      <c r="C514" s="2">
        <f t="shared" si="28"/>
        <v>718.10029890401859</v>
      </c>
      <c r="D514" s="2">
        <f t="shared" si="29"/>
        <v>0.15477083333333333</v>
      </c>
      <c r="E514" s="2">
        <f t="shared" si="30"/>
        <v>829.24128058230929</v>
      </c>
      <c r="F514" s="2">
        <f t="shared" si="31"/>
        <v>0.14011082363054167</v>
      </c>
    </row>
    <row r="515" spans="1:6" x14ac:dyDescent="0.15">
      <c r="A515" s="1">
        <v>216.34</v>
      </c>
      <c r="B515" s="1">
        <v>14.874000000000001</v>
      </c>
      <c r="C515" s="2">
        <f t="shared" ref="C515:C538" si="32">A515*1000/301.1</f>
        <v>718.49883759548322</v>
      </c>
      <c r="D515" s="2">
        <f t="shared" ref="D515:D538" si="33">B515/96</f>
        <v>0.15493750000000001</v>
      </c>
      <c r="E515" s="2">
        <f t="shared" ref="E515:E538" si="34">C515*(1+D515)</f>
        <v>829.82125124543336</v>
      </c>
      <c r="F515" s="2">
        <f t="shared" ref="F515:F538" si="35">LN(1+D515)-C515/189418</f>
        <v>0.1402530379801116</v>
      </c>
    </row>
    <row r="516" spans="1:6" x14ac:dyDescent="0.15">
      <c r="A516" s="1">
        <v>215.29</v>
      </c>
      <c r="B516" s="1">
        <v>15.063000000000001</v>
      </c>
      <c r="C516" s="2">
        <f t="shared" si="32"/>
        <v>715.01162404516765</v>
      </c>
      <c r="D516" s="2">
        <f t="shared" si="33"/>
        <v>0.15690625</v>
      </c>
      <c r="E516" s="2">
        <f t="shared" si="34"/>
        <v>827.20141668050474</v>
      </c>
      <c r="F516" s="2">
        <f t="shared" si="35"/>
        <v>0.14197463457983653</v>
      </c>
    </row>
    <row r="517" spans="1:6" x14ac:dyDescent="0.15">
      <c r="A517" s="1">
        <v>213.84</v>
      </c>
      <c r="B517" s="1">
        <v>15.005000000000001</v>
      </c>
      <c r="C517" s="2">
        <f t="shared" si="32"/>
        <v>710.19594818997007</v>
      </c>
      <c r="D517" s="2">
        <f t="shared" si="33"/>
        <v>0.15630208333333334</v>
      </c>
      <c r="E517" s="2">
        <f t="shared" si="34"/>
        <v>821.20105446695447</v>
      </c>
      <c r="F517" s="2">
        <f t="shared" si="35"/>
        <v>0.14147769558707921</v>
      </c>
    </row>
    <row r="518" spans="1:6" x14ac:dyDescent="0.15">
      <c r="A518" s="1">
        <v>213.27</v>
      </c>
      <c r="B518" s="1">
        <v>15.077999999999999</v>
      </c>
      <c r="C518" s="2">
        <f t="shared" si="32"/>
        <v>708.30288940551304</v>
      </c>
      <c r="D518" s="2">
        <f t="shared" si="33"/>
        <v>0.15706249999999999</v>
      </c>
      <c r="E518" s="2">
        <f t="shared" si="34"/>
        <v>819.55071197276641</v>
      </c>
      <c r="F518" s="2">
        <f t="shared" si="35"/>
        <v>0.14214510156002594</v>
      </c>
    </row>
    <row r="519" spans="1:6" x14ac:dyDescent="0.15">
      <c r="A519" s="1">
        <v>213.08</v>
      </c>
      <c r="B519" s="1">
        <v>15.125</v>
      </c>
      <c r="C519" s="2">
        <f t="shared" si="32"/>
        <v>707.67186981069403</v>
      </c>
      <c r="D519" s="2">
        <f t="shared" si="33"/>
        <v>0.15755208333333334</v>
      </c>
      <c r="E519" s="2">
        <f t="shared" si="34"/>
        <v>819.16704721576423</v>
      </c>
      <c r="F519" s="2">
        <f t="shared" si="35"/>
        <v>0.14257146951924476</v>
      </c>
    </row>
    <row r="520" spans="1:6" x14ac:dyDescent="0.15">
      <c r="A520" s="1">
        <v>211.68</v>
      </c>
      <c r="B520" s="1">
        <v>15.170999999999999</v>
      </c>
      <c r="C520" s="2">
        <f t="shared" si="32"/>
        <v>703.02225174360672</v>
      </c>
      <c r="D520" s="2">
        <f t="shared" si="33"/>
        <v>0.15803124999999998</v>
      </c>
      <c r="E520" s="2">
        <f t="shared" si="34"/>
        <v>814.12173696446359</v>
      </c>
      <c r="F520" s="2">
        <f t="shared" si="35"/>
        <v>0.14300987898773027</v>
      </c>
    </row>
    <row r="521" spans="1:6" x14ac:dyDescent="0.15">
      <c r="A521" s="1">
        <v>210.32</v>
      </c>
      <c r="B521" s="1">
        <v>15.237</v>
      </c>
      <c r="C521" s="2">
        <f t="shared" si="32"/>
        <v>698.50547990700761</v>
      </c>
      <c r="D521" s="2">
        <f t="shared" si="33"/>
        <v>0.15871874999999999</v>
      </c>
      <c r="E521" s="2">
        <f t="shared" si="34"/>
        <v>809.37139654599798</v>
      </c>
      <c r="F521" s="2">
        <f t="shared" si="35"/>
        <v>0.14362722836191094</v>
      </c>
    </row>
    <row r="522" spans="1:6" x14ac:dyDescent="0.15">
      <c r="A522" s="1">
        <v>210.42000000000002</v>
      </c>
      <c r="B522" s="1">
        <v>15.279</v>
      </c>
      <c r="C522" s="2">
        <f t="shared" si="32"/>
        <v>698.83759548322826</v>
      </c>
      <c r="D522" s="2">
        <f t="shared" si="33"/>
        <v>0.15915625</v>
      </c>
      <c r="E522" s="2">
        <f t="shared" si="34"/>
        <v>810.06196653935592</v>
      </c>
      <c r="F522" s="2">
        <f t="shared" si="35"/>
        <v>0.14400297596264924</v>
      </c>
    </row>
    <row r="523" spans="1:6" x14ac:dyDescent="0.15">
      <c r="A523" s="1">
        <v>208.77</v>
      </c>
      <c r="B523" s="1">
        <v>15.317</v>
      </c>
      <c r="C523" s="2">
        <f t="shared" si="32"/>
        <v>693.3576884755895</v>
      </c>
      <c r="D523" s="2">
        <f t="shared" si="33"/>
        <v>0.15955208333333334</v>
      </c>
      <c r="E523" s="2">
        <f t="shared" si="34"/>
        <v>803.98435216705411</v>
      </c>
      <c r="F523" s="2">
        <f t="shared" si="35"/>
        <v>0.14437333192160495</v>
      </c>
    </row>
    <row r="524" spans="1:6" x14ac:dyDescent="0.15">
      <c r="A524" s="1">
        <v>208.62</v>
      </c>
      <c r="B524" s="1">
        <v>15.379</v>
      </c>
      <c r="C524" s="2">
        <f t="shared" si="32"/>
        <v>692.8595151112587</v>
      </c>
      <c r="D524" s="2">
        <f t="shared" si="33"/>
        <v>0.16019791666666666</v>
      </c>
      <c r="E524" s="2">
        <f t="shared" si="34"/>
        <v>803.85416597475921</v>
      </c>
      <c r="F524" s="2">
        <f t="shared" si="35"/>
        <v>0.14493277483218764</v>
      </c>
    </row>
    <row r="525" spans="1:6" x14ac:dyDescent="0.15">
      <c r="A525" s="1">
        <v>206.77</v>
      </c>
      <c r="B525" s="1">
        <v>15.414</v>
      </c>
      <c r="C525" s="2">
        <f t="shared" si="32"/>
        <v>686.715376951179</v>
      </c>
      <c r="D525" s="2">
        <f t="shared" si="33"/>
        <v>0.1605625</v>
      </c>
      <c r="E525" s="2">
        <f t="shared" si="34"/>
        <v>796.97611466290266</v>
      </c>
      <c r="F525" s="2">
        <f t="shared" si="35"/>
        <v>0.14527940475876164</v>
      </c>
    </row>
    <row r="526" spans="1:6" x14ac:dyDescent="0.15">
      <c r="A526" s="1">
        <v>206.48</v>
      </c>
      <c r="B526" s="1">
        <v>15.46</v>
      </c>
      <c r="C526" s="2">
        <f t="shared" si="32"/>
        <v>685.75224178013946</v>
      </c>
      <c r="D526" s="2">
        <f t="shared" si="33"/>
        <v>0.16104166666666667</v>
      </c>
      <c r="E526" s="2">
        <f t="shared" si="34"/>
        <v>796.18692571681618</v>
      </c>
      <c r="F526" s="2">
        <f t="shared" si="35"/>
        <v>0.14569727876138031</v>
      </c>
    </row>
    <row r="527" spans="1:6" x14ac:dyDescent="0.15">
      <c r="A527" s="1">
        <v>205.16</v>
      </c>
      <c r="B527" s="1">
        <v>15.564</v>
      </c>
      <c r="C527" s="2">
        <f t="shared" si="32"/>
        <v>681.36831617402856</v>
      </c>
      <c r="D527" s="2">
        <f t="shared" si="33"/>
        <v>0.16212499999999999</v>
      </c>
      <c r="E527" s="2">
        <f t="shared" si="34"/>
        <v>791.83515443374301</v>
      </c>
      <c r="F527" s="2">
        <f t="shared" si="35"/>
        <v>0.14665305806867393</v>
      </c>
    </row>
    <row r="528" spans="1:6" x14ac:dyDescent="0.15">
      <c r="A528" s="1">
        <v>203.89000000000001</v>
      </c>
      <c r="B528" s="1">
        <v>15.587999999999999</v>
      </c>
      <c r="C528" s="2">
        <f t="shared" si="32"/>
        <v>677.15044835602794</v>
      </c>
      <c r="D528" s="2">
        <f t="shared" si="33"/>
        <v>0.16237499999999999</v>
      </c>
      <c r="E528" s="2">
        <f t="shared" si="34"/>
        <v>787.1027524078379</v>
      </c>
      <c r="F528" s="2">
        <f t="shared" si="35"/>
        <v>0.14689042560422735</v>
      </c>
    </row>
    <row r="529" spans="1:6" x14ac:dyDescent="0.15">
      <c r="A529" s="1">
        <v>203.34</v>
      </c>
      <c r="B529" s="1">
        <v>15.641999999999999</v>
      </c>
      <c r="C529" s="2">
        <f t="shared" si="32"/>
        <v>675.3238126868149</v>
      </c>
      <c r="D529" s="2">
        <f t="shared" si="33"/>
        <v>0.16293749999999999</v>
      </c>
      <c r="E529" s="2">
        <f t="shared" si="34"/>
        <v>785.35938641647283</v>
      </c>
      <c r="F529" s="2">
        <f t="shared" si="35"/>
        <v>0.14738387496496064</v>
      </c>
    </row>
    <row r="530" spans="1:6" x14ac:dyDescent="0.15">
      <c r="A530" s="1">
        <v>201.91</v>
      </c>
      <c r="B530" s="1">
        <v>15.707000000000001</v>
      </c>
      <c r="C530" s="2">
        <f t="shared" si="32"/>
        <v>670.57455994686143</v>
      </c>
      <c r="D530" s="2">
        <f t="shared" si="33"/>
        <v>0.16361458333333334</v>
      </c>
      <c r="E530" s="2">
        <f t="shared" si="34"/>
        <v>780.29033716650054</v>
      </c>
      <c r="F530" s="2">
        <f t="shared" si="35"/>
        <v>0.1479909965725579</v>
      </c>
    </row>
    <row r="531" spans="1:6" x14ac:dyDescent="0.15">
      <c r="A531" s="1">
        <v>201.41</v>
      </c>
      <c r="B531" s="1">
        <v>15.746</v>
      </c>
      <c r="C531" s="2">
        <f t="shared" si="32"/>
        <v>668.91398206575889</v>
      </c>
      <c r="D531" s="2">
        <f t="shared" si="33"/>
        <v>0.16402083333333334</v>
      </c>
      <c r="E531" s="2">
        <f t="shared" si="34"/>
        <v>778.62981083250304</v>
      </c>
      <c r="F531" s="2">
        <f t="shared" si="35"/>
        <v>0.1483488300077028</v>
      </c>
    </row>
    <row r="532" spans="1:6" x14ac:dyDescent="0.15">
      <c r="A532" s="1">
        <v>199.96</v>
      </c>
      <c r="B532" s="1">
        <v>15.823</v>
      </c>
      <c r="C532" s="2">
        <f t="shared" si="32"/>
        <v>664.09830621056119</v>
      </c>
      <c r="D532" s="2">
        <f t="shared" si="33"/>
        <v>0.16482291666666668</v>
      </c>
      <c r="E532" s="2">
        <f t="shared" si="34"/>
        <v>773.55692599357894</v>
      </c>
      <c r="F532" s="2">
        <f t="shared" si="35"/>
        <v>0.14906307894747001</v>
      </c>
    </row>
    <row r="533" spans="1:6" x14ac:dyDescent="0.15">
      <c r="A533" s="1">
        <v>199.42000000000002</v>
      </c>
      <c r="B533" s="1">
        <v>15.858000000000001</v>
      </c>
      <c r="C533" s="2">
        <f t="shared" si="32"/>
        <v>662.30488209897044</v>
      </c>
      <c r="D533" s="2">
        <f t="shared" si="33"/>
        <v>0.16518750000000001</v>
      </c>
      <c r="E533" s="2">
        <f t="shared" si="34"/>
        <v>771.70936981069417</v>
      </c>
      <c r="F533" s="2">
        <f t="shared" si="35"/>
        <v>0.14938549269467022</v>
      </c>
    </row>
    <row r="534" spans="1:6" x14ac:dyDescent="0.15">
      <c r="A534" s="1">
        <v>198.37</v>
      </c>
      <c r="B534" s="1">
        <v>15.935</v>
      </c>
      <c r="C534" s="2">
        <f t="shared" si="32"/>
        <v>658.81766854865486</v>
      </c>
      <c r="D534" s="2">
        <f t="shared" si="33"/>
        <v>0.16598958333333333</v>
      </c>
      <c r="E534" s="2">
        <f t="shared" si="34"/>
        <v>768.17453884368422</v>
      </c>
      <c r="F534" s="2">
        <f t="shared" si="35"/>
        <v>0.15009203878185598</v>
      </c>
    </row>
    <row r="535" spans="1:6" x14ac:dyDescent="0.15">
      <c r="A535" s="1">
        <v>197.98</v>
      </c>
      <c r="B535" s="1">
        <v>15.958</v>
      </c>
      <c r="C535" s="2">
        <f t="shared" si="32"/>
        <v>657.52241780139479</v>
      </c>
      <c r="D535" s="2">
        <f t="shared" si="33"/>
        <v>0.16622916666666668</v>
      </c>
      <c r="E535" s="2">
        <f t="shared" si="34"/>
        <v>766.82182137717245</v>
      </c>
      <c r="F535" s="2">
        <f t="shared" si="35"/>
        <v>0.15030433212226157</v>
      </c>
    </row>
    <row r="536" spans="1:6" x14ac:dyDescent="0.15">
      <c r="A536" s="1">
        <v>196.3</v>
      </c>
      <c r="B536" s="1">
        <v>15.997</v>
      </c>
      <c r="C536" s="2">
        <f t="shared" si="32"/>
        <v>651.94287612088999</v>
      </c>
      <c r="D536" s="2">
        <f t="shared" si="33"/>
        <v>0.16663541666666667</v>
      </c>
      <c r="E536" s="2">
        <f t="shared" si="34"/>
        <v>760.57964892615951</v>
      </c>
      <c r="F536" s="2">
        <f t="shared" si="35"/>
        <v>0.15068207261726782</v>
      </c>
    </row>
    <row r="537" spans="1:6" x14ac:dyDescent="0.15">
      <c r="A537" s="1">
        <v>195.9</v>
      </c>
      <c r="B537" s="1">
        <v>16.053999999999998</v>
      </c>
      <c r="C537" s="2">
        <f t="shared" si="32"/>
        <v>650.61441381600787</v>
      </c>
      <c r="D537" s="2">
        <f t="shared" si="33"/>
        <v>0.16722916666666665</v>
      </c>
      <c r="E537" s="2">
        <f t="shared" si="34"/>
        <v>759.41612005978061</v>
      </c>
      <c r="F537" s="2">
        <f t="shared" si="35"/>
        <v>0.15119789874390777</v>
      </c>
    </row>
    <row r="538" spans="1:6" x14ac:dyDescent="0.15">
      <c r="A538" s="1">
        <v>194.27</v>
      </c>
      <c r="B538" s="1">
        <v>16.097000000000001</v>
      </c>
      <c r="C538" s="2">
        <f t="shared" si="32"/>
        <v>645.20092992361333</v>
      </c>
      <c r="D538" s="2">
        <f t="shared" si="33"/>
        <v>0.16767708333333334</v>
      </c>
      <c r="E538" s="2">
        <f t="shared" si="34"/>
        <v>753.38634001715923</v>
      </c>
      <c r="F538" s="2">
        <f t="shared" si="35"/>
        <v>0.15161014824960209</v>
      </c>
    </row>
    <row r="539" spans="1:6" x14ac:dyDescent="0.15">
      <c r="A539" s="1"/>
      <c r="B539" s="1"/>
    </row>
    <row r="540" spans="1:6" x14ac:dyDescent="0.15">
      <c r="A540" s="1"/>
      <c r="B540" s="1"/>
    </row>
    <row r="541" spans="1:6" x14ac:dyDescent="0.15">
      <c r="A541" s="1"/>
      <c r="B541" s="1"/>
    </row>
    <row r="542" spans="1:6" x14ac:dyDescent="0.15">
      <c r="A542" s="1"/>
      <c r="B542" s="1"/>
    </row>
    <row r="543" spans="1:6" x14ac:dyDescent="0.15">
      <c r="A543" s="1"/>
      <c r="B543" s="1"/>
    </row>
    <row r="544" spans="1:6" x14ac:dyDescent="0.15">
      <c r="A544" s="1"/>
      <c r="B544" s="1"/>
    </row>
    <row r="545" spans="1:2" x14ac:dyDescent="0.15">
      <c r="A545" s="1"/>
      <c r="B545" s="1"/>
    </row>
    <row r="546" spans="1:2" x14ac:dyDescent="0.15">
      <c r="A546" s="1"/>
      <c r="B546" s="1"/>
    </row>
    <row r="547" spans="1:2" x14ac:dyDescent="0.15">
      <c r="A547" s="1"/>
      <c r="B547" s="1"/>
    </row>
    <row r="548" spans="1:2" x14ac:dyDescent="0.15">
      <c r="A548" s="1"/>
      <c r="B548" s="1"/>
    </row>
    <row r="549" spans="1:2" x14ac:dyDescent="0.15">
      <c r="A549" s="1"/>
      <c r="B549" s="1"/>
    </row>
    <row r="550" spans="1:2" x14ac:dyDescent="0.15">
      <c r="A550" s="1"/>
      <c r="B550" s="1"/>
    </row>
    <row r="551" spans="1:2" x14ac:dyDescent="0.15">
      <c r="A551" s="1"/>
      <c r="B551" s="1"/>
    </row>
    <row r="552" spans="1:2" x14ac:dyDescent="0.15">
      <c r="A552" s="1"/>
      <c r="B552" s="1"/>
    </row>
    <row r="553" spans="1:2" x14ac:dyDescent="0.15">
      <c r="A553" s="1"/>
      <c r="B553" s="1"/>
    </row>
    <row r="554" spans="1:2" x14ac:dyDescent="0.15">
      <c r="A554" s="1"/>
      <c r="B554" s="1"/>
    </row>
    <row r="555" spans="1:2" x14ac:dyDescent="0.15">
      <c r="A555" s="1"/>
      <c r="B555" s="1"/>
    </row>
    <row r="556" spans="1:2" x14ac:dyDescent="0.15">
      <c r="A556" s="1"/>
      <c r="B556" s="1"/>
    </row>
    <row r="557" spans="1:2" x14ac:dyDescent="0.15">
      <c r="A557" s="1"/>
      <c r="B557" s="1"/>
    </row>
    <row r="558" spans="1:2" x14ac:dyDescent="0.15">
      <c r="A558" s="1"/>
      <c r="B558" s="1"/>
    </row>
    <row r="559" spans="1:2" x14ac:dyDescent="0.15">
      <c r="A559" s="1"/>
      <c r="B559" s="1"/>
    </row>
    <row r="560" spans="1:2" x14ac:dyDescent="0.15">
      <c r="A560" s="1"/>
      <c r="B560" s="1"/>
    </row>
    <row r="561" spans="1:2" x14ac:dyDescent="0.15">
      <c r="A561" s="1"/>
      <c r="B561" s="1"/>
    </row>
    <row r="562" spans="1:2" x14ac:dyDescent="0.15">
      <c r="A562" s="1"/>
      <c r="B562" s="1"/>
    </row>
    <row r="563" spans="1:2" x14ac:dyDescent="0.15">
      <c r="A563" s="1"/>
      <c r="B563" s="1"/>
    </row>
    <row r="564" spans="1:2" x14ac:dyDescent="0.15">
      <c r="A564" s="1"/>
      <c r="B564" s="1"/>
    </row>
    <row r="565" spans="1:2" x14ac:dyDescent="0.15">
      <c r="A565" s="1"/>
      <c r="B565" s="1"/>
    </row>
    <row r="566" spans="1:2" x14ac:dyDescent="0.15">
      <c r="A566" s="1"/>
      <c r="B56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Q890C10-1</vt:lpstr>
      <vt:lpstr>Q890C10-2</vt:lpstr>
      <vt:lpstr>Q890C10-3</vt:lpstr>
      <vt:lpstr>Q890C20-1</vt:lpstr>
      <vt:lpstr>Q890C20-2</vt:lpstr>
      <vt:lpstr>Q890C20-3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dcterms:created xsi:type="dcterms:W3CDTF">2019-01-24T11:47:32Z</dcterms:created>
  <dcterms:modified xsi:type="dcterms:W3CDTF">2019-02-18T02:28:32Z</dcterms:modified>
</cp:coreProperties>
</file>