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1毕业课题\#Graduate-thesis\2-2数据计算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7" i="1"/>
  <c r="N17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3" i="1"/>
  <c r="N3" i="1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7" i="1"/>
  <c r="I17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4" i="1"/>
  <c r="I4" i="1" s="1"/>
  <c r="H3" i="1"/>
  <c r="I3" i="1" s="1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4" i="1"/>
  <c r="S5" i="1"/>
  <c r="S6" i="1"/>
  <c r="S7" i="1"/>
  <c r="S8" i="1"/>
  <c r="S9" i="1"/>
  <c r="S10" i="1"/>
  <c r="S3" i="1"/>
  <c r="R4" i="1"/>
  <c r="R5" i="1"/>
  <c r="R6" i="1"/>
  <c r="R7" i="1"/>
  <c r="R8" i="1"/>
  <c r="R9" i="1"/>
  <c r="R10" i="1"/>
  <c r="R3" i="1"/>
</calcChain>
</file>

<file path=xl/sharedStrings.xml><?xml version="1.0" encoding="utf-8"?>
<sst xmlns="http://schemas.openxmlformats.org/spreadsheetml/2006/main" count="67" uniqueCount="40">
  <si>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</si>
  <si>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</si>
  <si>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</si>
  <si>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</si>
  <si>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</si>
  <si>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</si>
  <si>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</si>
  <si>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</si>
  <si>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</si>
  <si>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</si>
  <si>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</si>
  <si>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</si>
  <si>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</si>
  <si>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</si>
  <si>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</si>
  <si>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</si>
  <si>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</si>
  <si>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</si>
  <si>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</si>
  <si>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</si>
  <si>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</si>
  <si>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</si>
  <si>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</si>
  <si>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</si>
  <si>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2" type="noConversion"/>
  </si>
  <si>
    <t>断裂荷载</t>
    <phoneticPr fontId="2" type="noConversion"/>
  </si>
  <si>
    <t>极限荷载对应的变形</t>
    <phoneticPr fontId="2" type="noConversion"/>
  </si>
  <si>
    <t>断裂荷载对应的变形</t>
    <phoneticPr fontId="2" type="noConversion"/>
  </si>
  <si>
    <t>破坏方式</t>
    <phoneticPr fontId="2" type="noConversion"/>
  </si>
  <si>
    <t>有字的一边</t>
    <phoneticPr fontId="2" type="noConversion"/>
  </si>
  <si>
    <t>无字的一边</t>
    <phoneticPr fontId="2" type="noConversion"/>
  </si>
  <si>
    <t>平均</t>
    <phoneticPr fontId="2" type="noConversion"/>
  </si>
  <si>
    <t>双边</t>
    <phoneticPr fontId="2" type="noConversion"/>
  </si>
  <si>
    <t>单边</t>
    <phoneticPr fontId="2" type="noConversion"/>
  </si>
  <si>
    <t>荷载比</t>
    <phoneticPr fontId="2" type="noConversion"/>
  </si>
  <si>
    <t>变形比</t>
    <phoneticPr fontId="2" type="noConversion"/>
  </si>
  <si>
    <t>双边</t>
    <phoneticPr fontId="2" type="noConversion"/>
  </si>
  <si>
    <t>双边</t>
    <phoneticPr fontId="2" type="noConversion"/>
  </si>
  <si>
    <t>两侧变形差值</t>
    <phoneticPr fontId="2" type="noConversion"/>
  </si>
  <si>
    <t>差值/平均值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</si>
</sst>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0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1" fillId="0" borderId="1" xfId="1" applyBorder="1" applyAlignment="1">
      <alignment wrapText="1"/>
    </xf>
    <xf numFmtId="0" fontId="1" fillId="0" borderId="1" xfId="1" applyBorder="1"/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176" fontId="4" fillId="0" borderId="1" xfId="0" applyNumberFormat="1" applyFont="1" applyBorder="1">
      <alignment vertical="center"/>
    </xf>
    <xf numFmtId="0" fontId="5" fillId="0" borderId="1" xfId="1" applyFont="1" applyBorder="1" applyAlignment="1">
      <alignment vertical="center"/>
    </xf>
    <xf numFmtId="176" fontId="4" fillId="2" borderId="1" xfId="0" applyNumberFormat="1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R3" sqref="R3"/>
    </sheetView>
  </sheetViews>
  <sheetFormatPr defaultRowHeight="13.5" x14ac:dyDescent="0.15"/>
  <cols>
    <col min="1" max="1" width="9" style="4"/>
    <col min="2" max="2" width="11.375" style="4" bestFit="1" customWidth="1"/>
    <col min="3" max="4" width="7.5" style="4" bestFit="1" customWidth="1"/>
    <col min="5" max="6" width="6" style="4" bestFit="1" customWidth="1"/>
    <col min="7" max="7" width="5.25" style="4" bestFit="1" customWidth="1"/>
    <col min="8" max="11" width="6" style="4" bestFit="1" customWidth="1"/>
    <col min="12" max="12" width="5.25" style="4" bestFit="1" customWidth="1"/>
    <col min="13" max="13" width="6" style="4" bestFit="1" customWidth="1"/>
    <col min="14" max="14" width="6.75" style="4" bestFit="1" customWidth="1"/>
    <col min="15" max="16" width="6" style="4" bestFit="1" customWidth="1"/>
    <col min="17" max="17" width="7.5" style="4" bestFit="1" customWidth="1"/>
    <col min="18" max="16384" width="9" style="4"/>
  </cols>
  <sheetData>
    <row r="1" spans="1:19" s="3" customFormat="1" ht="40.5" customHeight="1" x14ac:dyDescent="0.15">
      <c r="A1" s="1"/>
      <c r="B1" s="7"/>
      <c r="C1" s="8" t="s">
        <v>24</v>
      </c>
      <c r="D1" s="8" t="s">
        <v>25</v>
      </c>
      <c r="E1" s="17" t="s">
        <v>26</v>
      </c>
      <c r="F1" s="18"/>
      <c r="G1" s="18"/>
      <c r="H1" s="18"/>
      <c r="I1" s="19"/>
      <c r="J1" s="17" t="s">
        <v>27</v>
      </c>
      <c r="K1" s="18"/>
      <c r="L1" s="18"/>
      <c r="M1" s="18"/>
      <c r="N1" s="19"/>
      <c r="O1" s="15" t="s">
        <v>34</v>
      </c>
      <c r="P1" s="15" t="s">
        <v>35</v>
      </c>
      <c r="Q1" s="15" t="s">
        <v>28</v>
      </c>
      <c r="R1" s="3" t="s">
        <v>34</v>
      </c>
      <c r="S1" s="3" t="s">
        <v>35</v>
      </c>
    </row>
    <row r="2" spans="1:19" s="3" customFormat="1" ht="22.5" x14ac:dyDescent="0.15">
      <c r="A2" s="1"/>
      <c r="B2" s="7"/>
      <c r="C2" s="9"/>
      <c r="D2" s="8"/>
      <c r="E2" s="8" t="s">
        <v>29</v>
      </c>
      <c r="F2" s="8" t="s">
        <v>30</v>
      </c>
      <c r="G2" s="8" t="s">
        <v>31</v>
      </c>
      <c r="H2" s="8" t="s">
        <v>38</v>
      </c>
      <c r="I2" s="8" t="s">
        <v>39</v>
      </c>
      <c r="J2" s="8" t="s">
        <v>29</v>
      </c>
      <c r="K2" s="8" t="s">
        <v>30</v>
      </c>
      <c r="L2" s="8" t="s">
        <v>31</v>
      </c>
      <c r="M2" s="8" t="s">
        <v>38</v>
      </c>
      <c r="N2" s="8" t="s">
        <v>39</v>
      </c>
      <c r="O2" s="15"/>
      <c r="P2" s="15"/>
      <c r="Q2" s="15"/>
    </row>
    <row r="3" spans="1:19" x14ac:dyDescent="0.15">
      <c r="A3" s="2">
        <v>0</v>
      </c>
      <c r="B3" s="10" t="s">
        <v>0</v>
      </c>
      <c r="C3" s="11">
        <v>293.94600000000003</v>
      </c>
      <c r="D3" s="11">
        <v>285.31900000000002</v>
      </c>
      <c r="E3" s="11">
        <v>0.59599999999999997</v>
      </c>
      <c r="F3" s="11">
        <v>0.55200000000000005</v>
      </c>
      <c r="G3" s="11">
        <v>0.57399999999999995</v>
      </c>
      <c r="H3" s="11">
        <f>ABS(E3-F3)</f>
        <v>4.3999999999999928E-2</v>
      </c>
      <c r="I3" s="11">
        <f>H3/G3</f>
        <v>7.6655052264808246E-2</v>
      </c>
      <c r="J3" s="11">
        <v>0.71499999999999997</v>
      </c>
      <c r="K3" s="11">
        <v>0.67100000000000004</v>
      </c>
      <c r="L3" s="11">
        <v>0.69299999999999995</v>
      </c>
      <c r="M3" s="11">
        <f>ABS(J3-K3)</f>
        <v>4.3999999999999928E-2</v>
      </c>
      <c r="N3" s="11">
        <f>M3/L3</f>
        <v>6.3492063492063391E-2</v>
      </c>
      <c r="O3" s="11">
        <v>0.97065107196559908</v>
      </c>
      <c r="P3" s="11">
        <v>1.2073170731707317</v>
      </c>
      <c r="Q3" s="16" t="s">
        <v>32</v>
      </c>
      <c r="R3" s="5">
        <f>D3/C3</f>
        <v>0.97065107196559908</v>
      </c>
      <c r="S3" s="6">
        <f>L3/G3</f>
        <v>1.2073170731707317</v>
      </c>
    </row>
    <row r="4" spans="1:19" x14ac:dyDescent="0.15">
      <c r="A4" s="2"/>
      <c r="B4" s="10" t="s">
        <v>1</v>
      </c>
      <c r="C4" s="11">
        <v>327.81200000000001</v>
      </c>
      <c r="D4" s="11">
        <v>290.96010000000001</v>
      </c>
      <c r="E4" s="11">
        <v>0.50600000000000001</v>
      </c>
      <c r="F4" s="11">
        <v>0.46899999999999997</v>
      </c>
      <c r="G4" s="11">
        <v>0.48699999999999999</v>
      </c>
      <c r="H4" s="11">
        <f>ABS(E4-F4)</f>
        <v>3.7000000000000033E-2</v>
      </c>
      <c r="I4" s="11">
        <f t="shared" ref="I4:I26" si="0">H4/G4</f>
        <v>7.5975359342915882E-2</v>
      </c>
      <c r="J4" s="11">
        <v>0.63500000000000001</v>
      </c>
      <c r="K4" s="11">
        <v>0.59599999999999997</v>
      </c>
      <c r="L4" s="11">
        <v>0.61599999999999999</v>
      </c>
      <c r="M4" s="11">
        <f t="shared" ref="M4:M26" si="1">ABS(J4-K4)</f>
        <v>3.9000000000000035E-2</v>
      </c>
      <c r="N4" s="11">
        <f t="shared" ref="N4:N26" si="2">M4/L4</f>
        <v>6.3311688311688374E-2</v>
      </c>
      <c r="O4" s="11">
        <v>0.88758221175551844</v>
      </c>
      <c r="P4" s="11">
        <v>1.2648870636550309</v>
      </c>
      <c r="Q4" s="16" t="s">
        <v>32</v>
      </c>
      <c r="R4" s="5">
        <f t="shared" ref="R4:R26" si="3">D4/C4</f>
        <v>0.88758221175551844</v>
      </c>
      <c r="S4" s="6">
        <f t="shared" ref="S4:S26" si="4">L4/G4</f>
        <v>1.2648870636550309</v>
      </c>
    </row>
    <row r="5" spans="1:19" x14ac:dyDescent="0.15">
      <c r="A5" s="2"/>
      <c r="B5" s="12" t="s">
        <v>2</v>
      </c>
      <c r="C5" s="11">
        <v>359.74700000000001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6" t="s">
        <v>32</v>
      </c>
      <c r="R5" s="5">
        <f t="shared" si="3"/>
        <v>0</v>
      </c>
      <c r="S5" s="6" t="e">
        <f t="shared" si="4"/>
        <v>#DIV/0!</v>
      </c>
    </row>
    <row r="6" spans="1:19" x14ac:dyDescent="0.15">
      <c r="A6" s="2">
        <v>15</v>
      </c>
      <c r="B6" s="10" t="s">
        <v>3</v>
      </c>
      <c r="C6" s="11">
        <v>339.01299999999998</v>
      </c>
      <c r="D6" s="11">
        <v>214.65450000000001</v>
      </c>
      <c r="E6" s="11">
        <v>7.9000000000000001E-2</v>
      </c>
      <c r="F6" s="11">
        <v>0.13500000000000001</v>
      </c>
      <c r="G6" s="11">
        <v>0.107</v>
      </c>
      <c r="H6" s="13">
        <f t="shared" ref="H6:H26" si="5">ABS(E6-F6)</f>
        <v>5.6000000000000008E-2</v>
      </c>
      <c r="I6" s="13">
        <f t="shared" si="0"/>
        <v>0.52336448598130847</v>
      </c>
      <c r="J6" s="11">
        <v>0.114</v>
      </c>
      <c r="K6" s="11">
        <v>0.23</v>
      </c>
      <c r="L6" s="11">
        <v>0.17199999999999999</v>
      </c>
      <c r="M6" s="13">
        <f t="shared" si="1"/>
        <v>0.11600000000000001</v>
      </c>
      <c r="N6" s="13">
        <f t="shared" si="2"/>
        <v>0.67441860465116288</v>
      </c>
      <c r="O6" s="11">
        <v>0.63300000000000001</v>
      </c>
      <c r="P6" s="11">
        <v>1.611</v>
      </c>
      <c r="Q6" s="16" t="s">
        <v>33</v>
      </c>
      <c r="R6" s="5">
        <f t="shared" si="3"/>
        <v>0.6331748340034159</v>
      </c>
      <c r="S6" s="6">
        <f t="shared" si="4"/>
        <v>1.6074766355140186</v>
      </c>
    </row>
    <row r="7" spans="1:19" x14ac:dyDescent="0.15">
      <c r="A7" s="2"/>
      <c r="B7" s="10" t="s">
        <v>4</v>
      </c>
      <c r="C7" s="11">
        <v>492.14400000000001</v>
      </c>
      <c r="D7" s="11">
        <v>314.15890000000002</v>
      </c>
      <c r="E7" s="11">
        <v>0.33400000000000002</v>
      </c>
      <c r="F7" s="11">
        <v>0.29799999999999999</v>
      </c>
      <c r="G7" s="11">
        <v>0.316</v>
      </c>
      <c r="H7" s="11">
        <f t="shared" si="5"/>
        <v>3.6000000000000032E-2</v>
      </c>
      <c r="I7" s="11">
        <f t="shared" si="0"/>
        <v>0.11392405063291149</v>
      </c>
      <c r="J7" s="11">
        <v>0.55500000000000005</v>
      </c>
      <c r="K7" s="11">
        <v>0.47699999999999998</v>
      </c>
      <c r="L7" s="11">
        <v>0.51600000000000001</v>
      </c>
      <c r="M7" s="11">
        <f t="shared" si="1"/>
        <v>7.8000000000000069E-2</v>
      </c>
      <c r="N7" s="11">
        <f t="shared" si="2"/>
        <v>0.15116279069767455</v>
      </c>
      <c r="O7" s="11">
        <v>0.63800000000000001</v>
      </c>
      <c r="P7" s="11">
        <v>1.631</v>
      </c>
      <c r="Q7" s="16" t="s">
        <v>32</v>
      </c>
      <c r="R7" s="5">
        <f t="shared" si="3"/>
        <v>0.63834751617412788</v>
      </c>
      <c r="S7" s="6">
        <f t="shared" si="4"/>
        <v>1.6329113924050633</v>
      </c>
    </row>
    <row r="8" spans="1:19" x14ac:dyDescent="0.15">
      <c r="A8" s="2"/>
      <c r="B8" s="10" t="s">
        <v>5</v>
      </c>
      <c r="C8" s="11">
        <v>530.46100000000001</v>
      </c>
      <c r="D8" s="11">
        <v>451.73860000000002</v>
      </c>
      <c r="E8" s="11">
        <v>0.25600000000000001</v>
      </c>
      <c r="F8" s="11">
        <v>0.23200000000000001</v>
      </c>
      <c r="G8" s="11">
        <v>0.24399999999999999</v>
      </c>
      <c r="H8" s="11">
        <f t="shared" si="5"/>
        <v>2.3999999999999994E-2</v>
      </c>
      <c r="I8" s="11">
        <f t="shared" si="0"/>
        <v>9.8360655737704888E-2</v>
      </c>
      <c r="J8" s="11">
        <v>0.26800000000000002</v>
      </c>
      <c r="K8" s="11">
        <v>0.23899999999999999</v>
      </c>
      <c r="L8" s="11">
        <v>0.254</v>
      </c>
      <c r="M8" s="11">
        <f t="shared" si="1"/>
        <v>2.9000000000000026E-2</v>
      </c>
      <c r="N8" s="11">
        <f t="shared" si="2"/>
        <v>0.1141732283464568</v>
      </c>
      <c r="O8" s="11">
        <v>0.85199999999999998</v>
      </c>
      <c r="P8" s="11">
        <v>1.0389999999999999</v>
      </c>
      <c r="Q8" s="16" t="s">
        <v>32</v>
      </c>
      <c r="R8" s="5">
        <f t="shared" si="3"/>
        <v>0.85159625307044251</v>
      </c>
      <c r="S8" s="6">
        <f t="shared" si="4"/>
        <v>1.040983606557377</v>
      </c>
    </row>
    <row r="9" spans="1:19" x14ac:dyDescent="0.15">
      <c r="A9" s="2">
        <v>30</v>
      </c>
      <c r="B9" s="10" t="s">
        <v>6</v>
      </c>
      <c r="C9" s="11">
        <v>426.65499999999997</v>
      </c>
      <c r="D9" s="11">
        <v>354.76729999999998</v>
      </c>
      <c r="E9" s="11">
        <v>6.0999999999999999E-2</v>
      </c>
      <c r="F9" s="11">
        <v>0.06</v>
      </c>
      <c r="G9" s="11">
        <v>6.0999999999999999E-2</v>
      </c>
      <c r="H9" s="11">
        <f t="shared" si="5"/>
        <v>1.0000000000000009E-3</v>
      </c>
      <c r="I9" s="11">
        <f t="shared" si="0"/>
        <v>1.6393442622950834E-2</v>
      </c>
      <c r="J9" s="11">
        <v>6.0999999999999999E-2</v>
      </c>
      <c r="K9" s="11">
        <v>6.0999999999999999E-2</v>
      </c>
      <c r="L9" s="11">
        <v>6.0999999999999999E-2</v>
      </c>
      <c r="M9" s="11">
        <f t="shared" si="1"/>
        <v>0</v>
      </c>
      <c r="N9" s="11">
        <f t="shared" si="2"/>
        <v>0</v>
      </c>
      <c r="O9" s="11">
        <v>0.83199999999999996</v>
      </c>
      <c r="P9" s="11">
        <v>1.0009999999999999</v>
      </c>
      <c r="Q9" s="16" t="s">
        <v>32</v>
      </c>
      <c r="R9" s="5">
        <f t="shared" si="3"/>
        <v>0.83150859593817017</v>
      </c>
      <c r="S9" s="6">
        <f t="shared" si="4"/>
        <v>1</v>
      </c>
    </row>
    <row r="10" spans="1:19" x14ac:dyDescent="0.15">
      <c r="A10" s="2"/>
      <c r="B10" s="10" t="s">
        <v>7</v>
      </c>
      <c r="C10" s="11">
        <v>446.81299999999999</v>
      </c>
      <c r="D10" s="11">
        <v>437.75400000000002</v>
      </c>
      <c r="E10" s="11">
        <v>0.107</v>
      </c>
      <c r="F10" s="11">
        <v>0.14299999999999999</v>
      </c>
      <c r="G10" s="11">
        <v>0.125</v>
      </c>
      <c r="H10" s="11">
        <f t="shared" si="5"/>
        <v>3.599999999999999E-2</v>
      </c>
      <c r="I10" s="11">
        <f t="shared" si="0"/>
        <v>0.28799999999999992</v>
      </c>
      <c r="J10" s="11">
        <v>0.114</v>
      </c>
      <c r="K10" s="11">
        <v>0.16200000000000001</v>
      </c>
      <c r="L10" s="11">
        <v>0.13800000000000001</v>
      </c>
      <c r="M10" s="11">
        <f t="shared" si="1"/>
        <v>4.8000000000000001E-2</v>
      </c>
      <c r="N10" s="11">
        <f t="shared" si="2"/>
        <v>0.34782608695652173</v>
      </c>
      <c r="O10" s="11">
        <v>0.98</v>
      </c>
      <c r="P10" s="11">
        <v>1.103</v>
      </c>
      <c r="Q10" s="16" t="s">
        <v>32</v>
      </c>
      <c r="R10" s="5">
        <f t="shared" si="3"/>
        <v>0.9797252989505677</v>
      </c>
      <c r="S10" s="6">
        <f t="shared" si="4"/>
        <v>1.1040000000000001</v>
      </c>
    </row>
    <row r="11" spans="1:19" x14ac:dyDescent="0.15">
      <c r="A11" s="2"/>
      <c r="B11" s="12" t="s">
        <v>8</v>
      </c>
      <c r="C11" s="11">
        <v>633.47</v>
      </c>
      <c r="D11" s="11">
        <v>632.70000000000005</v>
      </c>
      <c r="E11" s="11">
        <v>0.39200000000000002</v>
      </c>
      <c r="F11" s="11">
        <v>0.36199999999999999</v>
      </c>
      <c r="G11" s="11">
        <v>0.377</v>
      </c>
      <c r="H11" s="11">
        <f t="shared" si="5"/>
        <v>3.0000000000000027E-2</v>
      </c>
      <c r="I11" s="11">
        <f t="shared" si="0"/>
        <v>7.9575596816976193E-2</v>
      </c>
      <c r="J11" s="11">
        <v>0.42</v>
      </c>
      <c r="K11" s="11">
        <v>0.39900000000000002</v>
      </c>
      <c r="L11" s="11">
        <v>0.40899999999999997</v>
      </c>
      <c r="M11" s="11">
        <f t="shared" si="1"/>
        <v>2.0999999999999963E-2</v>
      </c>
      <c r="N11" s="11">
        <f t="shared" si="2"/>
        <v>5.1344743276283529E-2</v>
      </c>
      <c r="O11" s="11">
        <v>0.999</v>
      </c>
      <c r="P11" s="11">
        <v>1.085</v>
      </c>
      <c r="Q11" s="16" t="s">
        <v>32</v>
      </c>
      <c r="R11" s="5">
        <f t="shared" si="3"/>
        <v>0.99878447282428529</v>
      </c>
      <c r="S11" s="6">
        <f t="shared" si="4"/>
        <v>1.0848806366047745</v>
      </c>
    </row>
    <row r="12" spans="1:19" x14ac:dyDescent="0.15">
      <c r="A12" s="2">
        <v>45</v>
      </c>
      <c r="B12" s="10" t="s">
        <v>9</v>
      </c>
      <c r="C12" s="11">
        <v>427.73599999999999</v>
      </c>
      <c r="D12" s="11">
        <v>425.44549999999998</v>
      </c>
      <c r="E12" s="11">
        <v>0.111</v>
      </c>
      <c r="F12" s="11">
        <v>9.6000000000000002E-2</v>
      </c>
      <c r="G12" s="11">
        <v>0.104</v>
      </c>
      <c r="H12" s="11">
        <f t="shared" si="5"/>
        <v>1.4999999999999999E-2</v>
      </c>
      <c r="I12" s="11">
        <f t="shared" si="0"/>
        <v>0.14423076923076925</v>
      </c>
      <c r="J12" s="11">
        <v>0.122</v>
      </c>
      <c r="K12" s="11">
        <v>0.1</v>
      </c>
      <c r="L12" s="11">
        <v>0.111</v>
      </c>
      <c r="M12" s="11">
        <f t="shared" si="1"/>
        <v>2.1999999999999992E-2</v>
      </c>
      <c r="N12" s="11">
        <f t="shared" si="2"/>
        <v>0.19819819819819812</v>
      </c>
      <c r="O12" s="11">
        <v>0.995</v>
      </c>
      <c r="P12" s="11">
        <v>1.0680000000000001</v>
      </c>
      <c r="Q12" s="16" t="s">
        <v>32</v>
      </c>
      <c r="R12" s="5">
        <f t="shared" si="3"/>
        <v>0.99464506143976661</v>
      </c>
      <c r="S12" s="6">
        <f t="shared" si="4"/>
        <v>1.0673076923076923</v>
      </c>
    </row>
    <row r="13" spans="1:19" x14ac:dyDescent="0.15">
      <c r="A13" s="2"/>
      <c r="B13" s="10" t="s">
        <v>10</v>
      </c>
      <c r="C13" s="11">
        <v>381.07400000000001</v>
      </c>
      <c r="D13" s="11">
        <v>343.2081</v>
      </c>
      <c r="E13" s="11">
        <v>4.5999999999999999E-2</v>
      </c>
      <c r="F13" s="11">
        <v>9.6000000000000002E-2</v>
      </c>
      <c r="G13" s="11">
        <v>7.0999999999999994E-2</v>
      </c>
      <c r="H13" s="13">
        <f t="shared" si="5"/>
        <v>0.05</v>
      </c>
      <c r="I13" s="13">
        <f t="shared" si="0"/>
        <v>0.70422535211267612</v>
      </c>
      <c r="J13" s="11">
        <v>5.5E-2</v>
      </c>
      <c r="K13" s="11">
        <v>0.13800000000000001</v>
      </c>
      <c r="L13" s="11">
        <v>9.6000000000000002E-2</v>
      </c>
      <c r="M13" s="13">
        <f t="shared" si="1"/>
        <v>8.3000000000000018E-2</v>
      </c>
      <c r="N13" s="13">
        <f t="shared" si="2"/>
        <v>0.86458333333333348</v>
      </c>
      <c r="O13" s="11">
        <v>0.90100000000000002</v>
      </c>
      <c r="P13" s="11">
        <v>1.355</v>
      </c>
      <c r="Q13" s="16" t="s">
        <v>33</v>
      </c>
      <c r="R13" s="5">
        <f t="shared" si="3"/>
        <v>0.90063373518004375</v>
      </c>
      <c r="S13" s="6">
        <f t="shared" si="4"/>
        <v>1.3521126760563382</v>
      </c>
    </row>
    <row r="14" spans="1:19" x14ac:dyDescent="0.15">
      <c r="A14" s="2"/>
      <c r="B14" s="10" t="s">
        <v>11</v>
      </c>
      <c r="C14" s="11">
        <v>673.31399999999996</v>
      </c>
      <c r="D14" s="11">
        <v>639.10440000000006</v>
      </c>
      <c r="E14" s="11">
        <v>0.39800000000000002</v>
      </c>
      <c r="F14" s="11">
        <v>0.40600000000000003</v>
      </c>
      <c r="G14" s="11">
        <v>0.40200000000000002</v>
      </c>
      <c r="H14" s="11">
        <f t="shared" si="5"/>
        <v>8.0000000000000071E-3</v>
      </c>
      <c r="I14" s="11">
        <f t="shared" si="0"/>
        <v>1.9900497512437828E-2</v>
      </c>
      <c r="J14" s="11">
        <v>0.53300000000000003</v>
      </c>
      <c r="K14" s="11">
        <v>0.50700000000000001</v>
      </c>
      <c r="L14" s="11">
        <v>0.52</v>
      </c>
      <c r="M14" s="11">
        <f t="shared" si="1"/>
        <v>2.6000000000000023E-2</v>
      </c>
      <c r="N14" s="11">
        <f t="shared" si="2"/>
        <v>5.0000000000000044E-2</v>
      </c>
      <c r="O14" s="11">
        <v>0.94899999999999995</v>
      </c>
      <c r="P14" s="11">
        <v>1.2929999999999999</v>
      </c>
      <c r="Q14" s="16" t="s">
        <v>32</v>
      </c>
      <c r="R14" s="5">
        <f t="shared" si="3"/>
        <v>0.94919220452864506</v>
      </c>
      <c r="S14" s="6">
        <f t="shared" si="4"/>
        <v>1.2935323383084576</v>
      </c>
    </row>
    <row r="15" spans="1:19" x14ac:dyDescent="0.15">
      <c r="A15" s="2">
        <v>45</v>
      </c>
      <c r="B15" s="10" t="s">
        <v>12</v>
      </c>
      <c r="C15" s="11">
        <v>570.23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6" t="s">
        <v>32</v>
      </c>
      <c r="R15" s="5">
        <f t="shared" si="3"/>
        <v>0</v>
      </c>
      <c r="S15" s="6" t="e">
        <f t="shared" si="4"/>
        <v>#DIV/0!</v>
      </c>
    </row>
    <row r="16" spans="1:19" x14ac:dyDescent="0.15">
      <c r="A16" s="2"/>
      <c r="B16" s="10" t="s">
        <v>13</v>
      </c>
      <c r="C16" s="11">
        <v>561.09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6" t="s">
        <v>32</v>
      </c>
      <c r="R16" s="5">
        <f t="shared" si="3"/>
        <v>0</v>
      </c>
      <c r="S16" s="6" t="e">
        <f t="shared" si="4"/>
        <v>#DIV/0!</v>
      </c>
    </row>
    <row r="17" spans="1:19" x14ac:dyDescent="0.15">
      <c r="A17" s="2"/>
      <c r="B17" s="10" t="s">
        <v>14</v>
      </c>
      <c r="C17" s="11">
        <v>619.91800000000001</v>
      </c>
      <c r="D17" s="11">
        <v>619.06050000000005</v>
      </c>
      <c r="E17" s="11">
        <v>0.33400000000000002</v>
      </c>
      <c r="F17" s="11">
        <v>0.29299999999999998</v>
      </c>
      <c r="G17" s="11">
        <v>0.314</v>
      </c>
      <c r="H17" s="11">
        <f t="shared" si="5"/>
        <v>4.1000000000000036E-2</v>
      </c>
      <c r="I17" s="11">
        <f t="shared" si="0"/>
        <v>0.13057324840764342</v>
      </c>
      <c r="J17" s="11">
        <v>0.373</v>
      </c>
      <c r="K17" s="11">
        <v>0.33600000000000002</v>
      </c>
      <c r="L17" s="11">
        <v>0.35399999999999998</v>
      </c>
      <c r="M17" s="11">
        <f t="shared" si="1"/>
        <v>3.6999999999999977E-2</v>
      </c>
      <c r="N17" s="11">
        <f t="shared" si="2"/>
        <v>0.10451977401129937</v>
      </c>
      <c r="O17" s="11">
        <v>0.999</v>
      </c>
      <c r="P17" s="11">
        <v>1.129</v>
      </c>
      <c r="Q17" s="16" t="s">
        <v>32</v>
      </c>
      <c r="R17" s="5">
        <f t="shared" si="3"/>
        <v>0.99861675253823901</v>
      </c>
      <c r="S17" s="6">
        <f t="shared" si="4"/>
        <v>1.1273885350318471</v>
      </c>
    </row>
    <row r="18" spans="1:19" x14ac:dyDescent="0.15">
      <c r="A18" s="2">
        <v>60</v>
      </c>
      <c r="B18" s="10" t="s">
        <v>15</v>
      </c>
      <c r="C18" s="11">
        <v>413.9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6" t="s">
        <v>32</v>
      </c>
      <c r="R18" s="5">
        <f t="shared" si="3"/>
        <v>0</v>
      </c>
      <c r="S18" s="6" t="e">
        <f t="shared" si="4"/>
        <v>#DIV/0!</v>
      </c>
    </row>
    <row r="19" spans="1:19" x14ac:dyDescent="0.15">
      <c r="A19" s="2"/>
      <c r="B19" s="10" t="s">
        <v>16</v>
      </c>
      <c r="C19" s="11">
        <v>388.80250000000001</v>
      </c>
      <c r="D19" s="11">
        <v>353.214</v>
      </c>
      <c r="E19" s="11">
        <v>0.17368999999999968</v>
      </c>
      <c r="F19" s="11">
        <v>0.22334699999999952</v>
      </c>
      <c r="G19" s="11">
        <v>0.1985184999999996</v>
      </c>
      <c r="H19" s="11">
        <f t="shared" si="5"/>
        <v>4.965699999999984E-2</v>
      </c>
      <c r="I19" s="11">
        <f t="shared" si="0"/>
        <v>0.25013789646808704</v>
      </c>
      <c r="J19" s="11">
        <v>0.17739399999999961</v>
      </c>
      <c r="K19" s="11">
        <v>0.23353100000000016</v>
      </c>
      <c r="L19" s="11">
        <v>0.20546249999999988</v>
      </c>
      <c r="M19" s="11">
        <f t="shared" si="1"/>
        <v>5.6137000000000548E-2</v>
      </c>
      <c r="N19" s="11">
        <f t="shared" si="2"/>
        <v>0.27322260753179084</v>
      </c>
      <c r="O19" s="11">
        <v>0.90846638074600861</v>
      </c>
      <c r="P19" s="11">
        <v>1.0349791077405899</v>
      </c>
      <c r="Q19" s="16" t="s">
        <v>36</v>
      </c>
      <c r="R19" s="5">
        <f t="shared" si="3"/>
        <v>0.90846638074600861</v>
      </c>
      <c r="S19" s="6">
        <f t="shared" si="4"/>
        <v>1.0349791077405899</v>
      </c>
    </row>
    <row r="20" spans="1:19" x14ac:dyDescent="0.15">
      <c r="A20" s="2"/>
      <c r="B20" s="10" t="s">
        <v>17</v>
      </c>
      <c r="C20" s="11">
        <v>429.78229999999996</v>
      </c>
      <c r="D20" s="11">
        <v>424.08780000000002</v>
      </c>
      <c r="E20" s="11">
        <v>6.5610999999999642E-2</v>
      </c>
      <c r="F20" s="11">
        <v>6.3903999999999961E-2</v>
      </c>
      <c r="G20" s="11">
        <v>6.4757499999999801E-2</v>
      </c>
      <c r="H20" s="11">
        <f t="shared" si="5"/>
        <v>1.706999999999681E-3</v>
      </c>
      <c r="I20" s="11">
        <f t="shared" si="0"/>
        <v>2.6359881094849033E-2</v>
      </c>
      <c r="J20" s="11">
        <v>7.0330000000000226E-2</v>
      </c>
      <c r="K20" s="11">
        <v>6.7267000000000188E-2</v>
      </c>
      <c r="L20" s="11">
        <v>6.8798500000000207E-2</v>
      </c>
      <c r="M20" s="11">
        <f t="shared" si="1"/>
        <v>3.0630000000000379E-3</v>
      </c>
      <c r="N20" s="11">
        <f t="shared" si="2"/>
        <v>4.4521319505512892E-2</v>
      </c>
      <c r="O20" s="11">
        <v>0.98675026868254012</v>
      </c>
      <c r="P20" s="11">
        <v>1.0624020383739399</v>
      </c>
      <c r="Q20" s="16" t="s">
        <v>36</v>
      </c>
      <c r="R20" s="5">
        <f t="shared" si="3"/>
        <v>0.98675026868254012</v>
      </c>
      <c r="S20" s="6">
        <f t="shared" si="4"/>
        <v>1.0624020383739399</v>
      </c>
    </row>
    <row r="21" spans="1:19" x14ac:dyDescent="0.15">
      <c r="A21" s="2">
        <v>75</v>
      </c>
      <c r="B21" s="10" t="s">
        <v>18</v>
      </c>
      <c r="C21" s="11">
        <v>421.50640000000004</v>
      </c>
      <c r="D21" s="11">
        <v>340.48599999999999</v>
      </c>
      <c r="E21" s="11">
        <v>0.24299400000000038</v>
      </c>
      <c r="F21" s="11">
        <v>0.23002900000000004</v>
      </c>
      <c r="G21" s="11">
        <v>0.23651150000000021</v>
      </c>
      <c r="H21" s="11">
        <f t="shared" si="5"/>
        <v>1.2965000000000337E-2</v>
      </c>
      <c r="I21" s="11">
        <f t="shared" si="0"/>
        <v>5.4817630432348219E-2</v>
      </c>
      <c r="J21" s="11">
        <v>0.24737399999999976</v>
      </c>
      <c r="K21" s="11">
        <v>0.23273699999999931</v>
      </c>
      <c r="L21" s="11">
        <v>0.24005549999999953</v>
      </c>
      <c r="M21" s="11">
        <f t="shared" si="1"/>
        <v>1.4637000000000455E-2</v>
      </c>
      <c r="N21" s="11">
        <f t="shared" si="2"/>
        <v>6.0973399901274844E-2</v>
      </c>
      <c r="O21" s="11">
        <v>0.8077837015048881</v>
      </c>
      <c r="P21" s="11">
        <v>1.0149844722138219</v>
      </c>
      <c r="Q21" s="16" t="s">
        <v>36</v>
      </c>
      <c r="R21" s="5">
        <f t="shared" si="3"/>
        <v>0.8077837015048881</v>
      </c>
      <c r="S21" s="6">
        <f t="shared" si="4"/>
        <v>1.0149844722138219</v>
      </c>
    </row>
    <row r="22" spans="1:19" x14ac:dyDescent="0.15">
      <c r="A22" s="2"/>
      <c r="B22" s="10" t="s">
        <v>19</v>
      </c>
      <c r="C22" s="11">
        <v>357.05799999999999</v>
      </c>
      <c r="D22" s="11">
        <v>347.55250000000001</v>
      </c>
      <c r="E22" s="11">
        <v>0.20353299999999991</v>
      </c>
      <c r="F22" s="11">
        <v>0.22063199999999988</v>
      </c>
      <c r="G22" s="11">
        <v>0.2120824999999999</v>
      </c>
      <c r="H22" s="11">
        <f t="shared" si="5"/>
        <v>1.7098999999999975E-2</v>
      </c>
      <c r="I22" s="11">
        <f t="shared" si="0"/>
        <v>8.0624285360649667E-2</v>
      </c>
      <c r="J22" s="11">
        <v>0.2063089999999998</v>
      </c>
      <c r="K22" s="11">
        <v>0.22252200000000028</v>
      </c>
      <c r="L22" s="11">
        <v>0.21441550000000004</v>
      </c>
      <c r="M22" s="11">
        <f t="shared" si="1"/>
        <v>1.6213000000000477E-2</v>
      </c>
      <c r="N22" s="11">
        <f t="shared" si="2"/>
        <v>7.5614869260853229E-2</v>
      </c>
      <c r="O22" s="11">
        <v>0.97337827467806359</v>
      </c>
      <c r="P22" s="11">
        <v>1.0110004361510267</v>
      </c>
      <c r="Q22" s="16" t="s">
        <v>36</v>
      </c>
      <c r="R22" s="5">
        <f t="shared" si="3"/>
        <v>0.97337827467806359</v>
      </c>
      <c r="S22" s="6">
        <f t="shared" si="4"/>
        <v>1.0110004361510267</v>
      </c>
    </row>
    <row r="23" spans="1:19" x14ac:dyDescent="0.15">
      <c r="A23" s="2"/>
      <c r="B23" s="10" t="s">
        <v>20</v>
      </c>
      <c r="C23" s="11">
        <v>449.00229999999999</v>
      </c>
      <c r="D23" s="11">
        <v>447.5369</v>
      </c>
      <c r="E23" s="11">
        <v>0.20303800000000027</v>
      </c>
      <c r="F23" s="11">
        <v>0.19536599999999993</v>
      </c>
      <c r="G23" s="11">
        <v>0.1992020000000001</v>
      </c>
      <c r="H23" s="11">
        <f t="shared" si="5"/>
        <v>7.6720000000003452E-3</v>
      </c>
      <c r="I23" s="11">
        <f t="shared" si="0"/>
        <v>3.851366954147218E-2</v>
      </c>
      <c r="J23" s="11">
        <v>0.20912599999999948</v>
      </c>
      <c r="K23" s="11">
        <v>0.19854699999999958</v>
      </c>
      <c r="L23" s="11">
        <v>0.20383649999999953</v>
      </c>
      <c r="M23" s="11">
        <f t="shared" si="1"/>
        <v>1.0578999999999894E-2</v>
      </c>
      <c r="N23" s="11">
        <f t="shared" si="2"/>
        <v>5.1899439011167864E-2</v>
      </c>
      <c r="O23" s="11">
        <v>0.99673631961350762</v>
      </c>
      <c r="P23" s="11">
        <v>1.023265328661356</v>
      </c>
      <c r="Q23" s="16" t="s">
        <v>36</v>
      </c>
      <c r="R23" s="5">
        <f t="shared" si="3"/>
        <v>0.99673631961350762</v>
      </c>
      <c r="S23" s="6">
        <f t="shared" si="4"/>
        <v>1.023265328661356</v>
      </c>
    </row>
    <row r="24" spans="1:19" x14ac:dyDescent="0.15">
      <c r="A24" s="2">
        <v>90</v>
      </c>
      <c r="B24" s="10" t="s">
        <v>21</v>
      </c>
      <c r="C24" s="11">
        <v>404.29329999999999</v>
      </c>
      <c r="D24" s="11">
        <v>304.21440000000001</v>
      </c>
      <c r="E24" s="11">
        <v>0.20856200000000058</v>
      </c>
      <c r="F24" s="11">
        <v>0.30998200000000065</v>
      </c>
      <c r="G24" s="11">
        <v>0.25927200000000061</v>
      </c>
      <c r="H24" s="14">
        <f t="shared" si="5"/>
        <v>0.10142000000000007</v>
      </c>
      <c r="I24" s="14">
        <f t="shared" si="0"/>
        <v>0.39117220525162694</v>
      </c>
      <c r="J24" s="11">
        <v>0.24202000000000012</v>
      </c>
      <c r="K24" s="11">
        <v>0.3772549999999999</v>
      </c>
      <c r="L24" s="11">
        <v>0.30963750000000001</v>
      </c>
      <c r="M24" s="11">
        <f t="shared" si="1"/>
        <v>0.13523499999999977</v>
      </c>
      <c r="N24" s="11">
        <f t="shared" si="2"/>
        <v>0.43675265431351101</v>
      </c>
      <c r="O24" s="11">
        <v>0.75245966232930406</v>
      </c>
      <c r="P24" s="11">
        <v>1.1942573822086429</v>
      </c>
      <c r="Q24" s="16" t="s">
        <v>37</v>
      </c>
      <c r="R24" s="5">
        <f t="shared" si="3"/>
        <v>0.75245966232930406</v>
      </c>
      <c r="S24" s="6">
        <f t="shared" si="4"/>
        <v>1.1942573822086429</v>
      </c>
    </row>
    <row r="25" spans="1:19" x14ac:dyDescent="0.15">
      <c r="A25" s="2"/>
      <c r="B25" s="10" t="s">
        <v>22</v>
      </c>
      <c r="C25" s="11">
        <v>329.31229999999999</v>
      </c>
      <c r="D25" s="11">
        <v>292.7638</v>
      </c>
      <c r="E25" s="11">
        <v>0.105016</v>
      </c>
      <c r="F25" s="11">
        <v>0.11910699999999963</v>
      </c>
      <c r="G25" s="11">
        <v>0.11206149999999981</v>
      </c>
      <c r="H25" s="11">
        <f t="shared" si="5"/>
        <v>1.4090999999999632E-2</v>
      </c>
      <c r="I25" s="11">
        <f t="shared" si="0"/>
        <v>0.12574345337158305</v>
      </c>
      <c r="J25" s="11">
        <v>0.11001599999999989</v>
      </c>
      <c r="K25" s="11">
        <v>0.12142799999999987</v>
      </c>
      <c r="L25" s="11">
        <v>0.11572199999999988</v>
      </c>
      <c r="M25" s="11">
        <f t="shared" si="1"/>
        <v>1.1411999999999978E-2</v>
      </c>
      <c r="N25" s="11">
        <f t="shared" si="2"/>
        <v>9.8615647845699081E-2</v>
      </c>
      <c r="O25" s="11">
        <v>0.88901568511106333</v>
      </c>
      <c r="P25" s="11">
        <v>1.0326650990750621</v>
      </c>
      <c r="Q25" s="16" t="s">
        <v>36</v>
      </c>
      <c r="R25" s="5">
        <f t="shared" si="3"/>
        <v>0.88901568511106333</v>
      </c>
      <c r="S25" s="6">
        <f t="shared" si="4"/>
        <v>1.0326650990750621</v>
      </c>
    </row>
    <row r="26" spans="1:19" x14ac:dyDescent="0.15">
      <c r="A26" s="2"/>
      <c r="B26" s="10" t="s">
        <v>23</v>
      </c>
      <c r="C26" s="11">
        <v>396.07120000000003</v>
      </c>
      <c r="D26" s="11">
        <v>356.59179999999998</v>
      </c>
      <c r="E26" s="11">
        <v>0.26776399999999967</v>
      </c>
      <c r="F26" s="11">
        <v>0.16334299999999935</v>
      </c>
      <c r="G26" s="11">
        <v>0.21555349999999951</v>
      </c>
      <c r="H26" s="13">
        <f t="shared" si="5"/>
        <v>0.10442100000000032</v>
      </c>
      <c r="I26" s="13">
        <f t="shared" si="0"/>
        <v>0.48443193917055655</v>
      </c>
      <c r="J26" s="11">
        <v>0.34271099999999954</v>
      </c>
      <c r="K26" s="11">
        <v>0.19273200000000035</v>
      </c>
      <c r="L26" s="11">
        <v>0.26772149999999995</v>
      </c>
      <c r="M26" s="13">
        <f t="shared" si="1"/>
        <v>0.1499789999999992</v>
      </c>
      <c r="N26" s="13">
        <f t="shared" si="2"/>
        <v>0.56020528795781899</v>
      </c>
      <c r="O26" s="11">
        <v>0.9003224672735608</v>
      </c>
      <c r="P26" s="11">
        <v>1.2420188027566268</v>
      </c>
      <c r="Q26" s="16" t="s">
        <v>33</v>
      </c>
      <c r="R26" s="5">
        <f t="shared" si="3"/>
        <v>0.9003224672735608</v>
      </c>
      <c r="S26" s="6">
        <f t="shared" si="4"/>
        <v>1.2420188027566268</v>
      </c>
    </row>
  </sheetData>
  <mergeCells count="2">
    <mergeCell ref="E1:I1"/>
    <mergeCell ref="J1:N1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cp:lastPrinted>2018-11-21T02:43:41Z</cp:lastPrinted>
  <dcterms:created xsi:type="dcterms:W3CDTF">2018-11-20T10:37:08Z</dcterms:created>
  <dcterms:modified xsi:type="dcterms:W3CDTF">2019-01-21T02:57:45Z</dcterms:modified>
</cp:coreProperties>
</file>