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D:\0学习\研二上\课题\1试件设计\0亨铁钢材试件\2016.11高强钢单调拉伸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K27" i="1" l="1"/>
  <c r="K23" i="1"/>
  <c r="J15" i="1"/>
  <c r="I27" i="1"/>
  <c r="H27" i="1"/>
  <c r="G27" i="1"/>
  <c r="J27" i="1" s="1"/>
  <c r="F27" i="1"/>
  <c r="E27" i="1"/>
  <c r="D27" i="1"/>
  <c r="I23" i="1"/>
  <c r="H23" i="1"/>
  <c r="G23" i="1"/>
  <c r="J23" i="1" s="1"/>
  <c r="F23" i="1"/>
  <c r="E23" i="1"/>
  <c r="D23" i="1"/>
  <c r="I19" i="1"/>
  <c r="K19" i="1" s="1"/>
  <c r="H19" i="1"/>
  <c r="J19" i="1" s="1"/>
  <c r="G19" i="1"/>
  <c r="F19" i="1"/>
  <c r="E19" i="1"/>
  <c r="D19" i="1"/>
  <c r="I15" i="1"/>
  <c r="K15" i="1" s="1"/>
  <c r="H15" i="1"/>
  <c r="G15" i="1"/>
  <c r="F15" i="1"/>
  <c r="E15" i="1"/>
  <c r="D15" i="1"/>
  <c r="I11" i="1"/>
  <c r="K11" i="1" s="1"/>
  <c r="H11" i="1"/>
  <c r="G11" i="1"/>
  <c r="J11" i="1" s="1"/>
  <c r="F11" i="1"/>
  <c r="E11" i="1"/>
  <c r="D11" i="1"/>
  <c r="E7" i="1"/>
  <c r="F7" i="1"/>
  <c r="G7" i="1"/>
  <c r="H7" i="1"/>
  <c r="J7" i="1" s="1"/>
  <c r="I7" i="1"/>
  <c r="K7" i="1" s="1"/>
  <c r="D7" i="1"/>
</calcChain>
</file>

<file path=xl/sharedStrings.xml><?xml version="1.0" encoding="utf-8"?>
<sst xmlns="http://schemas.openxmlformats.org/spreadsheetml/2006/main" count="40" uniqueCount="30">
  <si>
    <t>单向拉伸材性试件尺寸</t>
    <phoneticPr fontId="1" type="noConversion"/>
  </si>
  <si>
    <t>试件编号</t>
    <phoneticPr fontId="1" type="noConversion"/>
  </si>
  <si>
    <t>名义尺寸</t>
    <phoneticPr fontId="1" type="noConversion"/>
  </si>
  <si>
    <t>实际尺寸</t>
    <phoneticPr fontId="1" type="noConversion"/>
  </si>
  <si>
    <t>宽度（mm）</t>
    <phoneticPr fontId="1" type="noConversion"/>
  </si>
  <si>
    <t>厚度（mm）</t>
    <phoneticPr fontId="1" type="noConversion"/>
  </si>
  <si>
    <t>5C10-1</t>
    <phoneticPr fontId="1" type="noConversion"/>
  </si>
  <si>
    <t>5C10-2</t>
    <phoneticPr fontId="1" type="noConversion"/>
  </si>
  <si>
    <t>5C10-3</t>
    <phoneticPr fontId="1" type="noConversion"/>
  </si>
  <si>
    <t>5C20-1</t>
  </si>
  <si>
    <t>5C20-2</t>
  </si>
  <si>
    <t>5C20-3</t>
  </si>
  <si>
    <t>6C10-1</t>
    <phoneticPr fontId="1" type="noConversion"/>
  </si>
  <si>
    <t>6C10-2</t>
    <phoneticPr fontId="1" type="noConversion"/>
  </si>
  <si>
    <t>6C10-3</t>
    <phoneticPr fontId="1" type="noConversion"/>
  </si>
  <si>
    <t>6C20-1</t>
  </si>
  <si>
    <t>6C20-2</t>
  </si>
  <si>
    <t>6C20-3</t>
  </si>
  <si>
    <t>8C10-1</t>
  </si>
  <si>
    <t>8C10-2</t>
  </si>
  <si>
    <t>8C10-3</t>
  </si>
  <si>
    <t>8C20-1</t>
  </si>
  <si>
    <t>8C20-2</t>
  </si>
  <si>
    <t>8C20-3</t>
  </si>
  <si>
    <t>平均值</t>
    <phoneticPr fontId="1" type="noConversion"/>
  </si>
  <si>
    <t>长度（mm）</t>
    <phoneticPr fontId="1" type="noConversion"/>
  </si>
  <si>
    <t>断后尺寸</t>
    <phoneticPr fontId="1" type="noConversion"/>
  </si>
  <si>
    <t>面缩率</t>
    <phoneticPr fontId="1" type="noConversion"/>
  </si>
  <si>
    <t>断后伸长率</t>
    <phoneticPr fontId="1" type="noConversion"/>
  </si>
  <si>
    <t>实际面积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</si>
</sst>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2" fontId="0" fillId="2" borderId="2" xfId="0" applyNumberFormat="1" applyFill="1" applyBorder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2" borderId="2" xfId="1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9" workbookViewId="0">
      <selection activeCell="L24" sqref="L24"/>
    </sheetView>
  </sheetViews>
  <sheetFormatPr defaultRowHeight="14" x14ac:dyDescent="0.3"/>
  <cols>
    <col min="12" max="12" width="10.6640625" bestFit="1" customWidth="1"/>
  </cols>
  <sheetData>
    <row r="1" spans="1:12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2" x14ac:dyDescent="0.3">
      <c r="A2" s="8" t="s">
        <v>1</v>
      </c>
      <c r="B2" s="8" t="s">
        <v>2</v>
      </c>
      <c r="C2" s="8"/>
      <c r="D2" s="8" t="s">
        <v>3</v>
      </c>
      <c r="E2" s="8"/>
      <c r="F2" s="8"/>
      <c r="G2" s="8" t="s">
        <v>26</v>
      </c>
      <c r="H2" s="8"/>
      <c r="I2" s="8"/>
      <c r="J2" s="1" t="s">
        <v>27</v>
      </c>
      <c r="K2" s="1" t="s">
        <v>28</v>
      </c>
    </row>
    <row r="3" spans="1:12" x14ac:dyDescent="0.3">
      <c r="A3" s="8"/>
      <c r="B3" s="1" t="s">
        <v>4</v>
      </c>
      <c r="C3" s="1" t="s">
        <v>5</v>
      </c>
      <c r="D3" s="1" t="s">
        <v>4</v>
      </c>
      <c r="E3" s="1" t="s">
        <v>5</v>
      </c>
      <c r="F3" s="1" t="s">
        <v>25</v>
      </c>
      <c r="G3" s="1" t="s">
        <v>4</v>
      </c>
      <c r="H3" s="1" t="s">
        <v>5</v>
      </c>
      <c r="I3" s="1" t="s">
        <v>25</v>
      </c>
      <c r="J3" s="1"/>
      <c r="K3" s="1"/>
      <c r="L3" s="6" t="s">
        <v>29</v>
      </c>
    </row>
    <row r="4" spans="1:12" x14ac:dyDescent="0.3">
      <c r="A4" s="1" t="s">
        <v>6</v>
      </c>
      <c r="B4" s="8">
        <v>20</v>
      </c>
      <c r="C4" s="8">
        <v>10</v>
      </c>
      <c r="D4" s="1">
        <v>20.309999999999999</v>
      </c>
      <c r="E4" s="1">
        <v>10.24</v>
      </c>
      <c r="F4" s="1">
        <v>100.71</v>
      </c>
      <c r="G4" s="1">
        <v>15.55</v>
      </c>
      <c r="H4" s="1">
        <v>6.62</v>
      </c>
      <c r="I4" s="1">
        <v>124.32</v>
      </c>
      <c r="J4" s="1"/>
      <c r="K4" s="1"/>
      <c r="L4" s="11">
        <f>D4*E4</f>
        <v>207.9744</v>
      </c>
    </row>
    <row r="5" spans="1:12" x14ac:dyDescent="0.3">
      <c r="A5" s="1" t="s">
        <v>7</v>
      </c>
      <c r="B5" s="8"/>
      <c r="C5" s="8"/>
      <c r="D5" s="1">
        <v>20.18</v>
      </c>
      <c r="E5" s="1">
        <v>10.25</v>
      </c>
      <c r="F5" s="1">
        <v>101.9</v>
      </c>
      <c r="G5" s="1">
        <v>15.49</v>
      </c>
      <c r="H5" s="1">
        <v>5.58</v>
      </c>
      <c r="I5" s="1">
        <v>124.91</v>
      </c>
      <c r="J5" s="1"/>
      <c r="K5" s="1"/>
      <c r="L5" s="11">
        <f t="shared" ref="L5:L27" si="0">D5*E5</f>
        <v>206.845</v>
      </c>
    </row>
    <row r="6" spans="1:12" x14ac:dyDescent="0.3">
      <c r="A6" s="1" t="s">
        <v>8</v>
      </c>
      <c r="B6" s="8"/>
      <c r="C6" s="8"/>
      <c r="D6" s="1">
        <v>20.2</v>
      </c>
      <c r="E6" s="1">
        <v>10.24</v>
      </c>
      <c r="F6" s="1">
        <v>101.31</v>
      </c>
      <c r="G6" s="1">
        <v>15.41</v>
      </c>
      <c r="H6" s="1">
        <v>5.93</v>
      </c>
      <c r="I6" s="1">
        <v>123.3</v>
      </c>
      <c r="J6" s="1"/>
      <c r="K6" s="1"/>
      <c r="L6" s="11">
        <f t="shared" si="0"/>
        <v>206.84799999999998</v>
      </c>
    </row>
    <row r="7" spans="1:12" x14ac:dyDescent="0.3">
      <c r="A7" s="2" t="s">
        <v>24</v>
      </c>
      <c r="B7" s="5"/>
      <c r="C7" s="5"/>
      <c r="D7" s="3">
        <f>AVERAGE(D4:D6)</f>
        <v>20.23</v>
      </c>
      <c r="E7" s="3">
        <f t="shared" ref="E7:I7" si="1">AVERAGE(E4:E6)</f>
        <v>10.243333333333334</v>
      </c>
      <c r="F7" s="3">
        <f t="shared" si="1"/>
        <v>101.30666666666667</v>
      </c>
      <c r="G7" s="3">
        <f t="shared" si="1"/>
        <v>15.483333333333334</v>
      </c>
      <c r="H7" s="3">
        <f t="shared" si="1"/>
        <v>6.043333333333333</v>
      </c>
      <c r="I7" s="3">
        <f t="shared" si="1"/>
        <v>124.17666666666666</v>
      </c>
      <c r="J7" s="7">
        <f>(G7*H7)/(D7*E7)</f>
        <v>0.45154789773339321</v>
      </c>
      <c r="K7" s="7">
        <f>I7/F7-1</f>
        <v>0.22575019742037372</v>
      </c>
      <c r="L7" s="11">
        <f t="shared" si="0"/>
        <v>207.22263333333336</v>
      </c>
    </row>
    <row r="8" spans="1:12" x14ac:dyDescent="0.3">
      <c r="A8" s="1" t="s">
        <v>9</v>
      </c>
      <c r="B8" s="8">
        <v>15</v>
      </c>
      <c r="C8" s="8">
        <v>20</v>
      </c>
      <c r="D8" s="1">
        <v>15.01</v>
      </c>
      <c r="E8" s="1">
        <v>19.600000000000001</v>
      </c>
      <c r="F8" s="1">
        <v>101.12</v>
      </c>
      <c r="G8" s="1">
        <v>8.9</v>
      </c>
      <c r="H8" s="1">
        <v>11.23</v>
      </c>
      <c r="I8" s="1">
        <v>120.81</v>
      </c>
      <c r="J8" s="1"/>
      <c r="K8" s="1"/>
      <c r="L8" s="11">
        <f t="shared" si="0"/>
        <v>294.19600000000003</v>
      </c>
    </row>
    <row r="9" spans="1:12" x14ac:dyDescent="0.3">
      <c r="A9" s="1" t="s">
        <v>10</v>
      </c>
      <c r="B9" s="8"/>
      <c r="C9" s="8"/>
      <c r="D9" s="1">
        <v>15</v>
      </c>
      <c r="E9" s="1">
        <v>19.64</v>
      </c>
      <c r="F9" s="6">
        <v>101.2</v>
      </c>
      <c r="G9" s="1">
        <v>8.51</v>
      </c>
      <c r="H9" s="1">
        <v>11.12</v>
      </c>
      <c r="I9" s="1">
        <v>121.38</v>
      </c>
      <c r="J9" s="1"/>
      <c r="K9" s="1"/>
      <c r="L9" s="11">
        <f t="shared" si="0"/>
        <v>294.60000000000002</v>
      </c>
    </row>
    <row r="10" spans="1:12" x14ac:dyDescent="0.3">
      <c r="A10" s="1" t="s">
        <v>11</v>
      </c>
      <c r="B10" s="8"/>
      <c r="C10" s="8"/>
      <c r="D10" s="1">
        <v>15.07</v>
      </c>
      <c r="E10" s="1">
        <v>19.68</v>
      </c>
      <c r="F10" s="1">
        <v>101.68</v>
      </c>
      <c r="G10" s="1">
        <v>8.4499999999999993</v>
      </c>
      <c r="H10" s="1">
        <v>11.06</v>
      </c>
      <c r="I10" s="1">
        <v>123.03</v>
      </c>
      <c r="J10" s="1"/>
      <c r="K10" s="1"/>
      <c r="L10" s="11">
        <f t="shared" si="0"/>
        <v>296.57760000000002</v>
      </c>
    </row>
    <row r="11" spans="1:12" x14ac:dyDescent="0.3">
      <c r="A11" s="2" t="s">
        <v>24</v>
      </c>
      <c r="B11" s="5"/>
      <c r="C11" s="5"/>
      <c r="D11" s="3">
        <f>AVERAGE(D8:D10)</f>
        <v>15.026666666666666</v>
      </c>
      <c r="E11" s="3">
        <f t="shared" ref="E11" si="2">AVERAGE(E8:E10)</f>
        <v>19.64</v>
      </c>
      <c r="F11" s="3">
        <f>AVERAGE(F8:F10)</f>
        <v>101.33333333333333</v>
      </c>
      <c r="G11" s="3">
        <f t="shared" ref="G11" si="3">AVERAGE(G8:G10)</f>
        <v>8.6199999999999992</v>
      </c>
      <c r="H11" s="3">
        <f t="shared" ref="H11" si="4">AVERAGE(H8:H10)</f>
        <v>11.136666666666668</v>
      </c>
      <c r="I11" s="3">
        <f t="shared" ref="I11" si="5">AVERAGE(I8:I10)</f>
        <v>121.74000000000001</v>
      </c>
      <c r="J11" s="7">
        <f>(G11*H11)/(D11*E11)</f>
        <v>0.32528074100445109</v>
      </c>
      <c r="K11" s="7">
        <f>I11/F11-1</f>
        <v>0.20138157894736852</v>
      </c>
      <c r="L11" s="11">
        <f t="shared" si="0"/>
        <v>295.12373333333329</v>
      </c>
    </row>
    <row r="12" spans="1:12" x14ac:dyDescent="0.3">
      <c r="A12" s="1" t="s">
        <v>12</v>
      </c>
      <c r="B12" s="8">
        <v>20</v>
      </c>
      <c r="C12" s="8">
        <v>10</v>
      </c>
      <c r="D12" s="1">
        <v>20.09</v>
      </c>
      <c r="E12" s="1">
        <v>9.64</v>
      </c>
      <c r="F12" s="1">
        <v>101.56</v>
      </c>
      <c r="G12" s="1">
        <v>13.72</v>
      </c>
      <c r="H12" s="1">
        <v>6.5</v>
      </c>
      <c r="I12" s="1">
        <v>117.87</v>
      </c>
      <c r="J12" s="1"/>
      <c r="K12" s="1"/>
      <c r="L12" s="11">
        <f t="shared" si="0"/>
        <v>193.66760000000002</v>
      </c>
    </row>
    <row r="13" spans="1:12" x14ac:dyDescent="0.3">
      <c r="A13" s="1" t="s">
        <v>13</v>
      </c>
      <c r="B13" s="8"/>
      <c r="C13" s="8"/>
      <c r="D13" s="1">
        <v>20.18</v>
      </c>
      <c r="E13" s="1">
        <v>9.66</v>
      </c>
      <c r="F13" s="1">
        <v>101.29</v>
      </c>
      <c r="G13" s="1">
        <v>13.96</v>
      </c>
      <c r="H13" s="1">
        <v>6</v>
      </c>
      <c r="I13" s="1">
        <v>117.42</v>
      </c>
      <c r="J13" s="1"/>
      <c r="K13" s="1"/>
      <c r="L13" s="11">
        <f t="shared" si="0"/>
        <v>194.93879999999999</v>
      </c>
    </row>
    <row r="14" spans="1:12" x14ac:dyDescent="0.3">
      <c r="A14" s="1" t="s">
        <v>14</v>
      </c>
      <c r="B14" s="8"/>
      <c r="C14" s="8"/>
      <c r="D14" s="1">
        <v>20.09</v>
      </c>
      <c r="E14" s="1">
        <v>9.58</v>
      </c>
      <c r="F14" s="1">
        <v>101.56</v>
      </c>
      <c r="G14" s="1">
        <v>13.88</v>
      </c>
      <c r="H14" s="1">
        <v>6.39</v>
      </c>
      <c r="I14" s="1">
        <v>118.55</v>
      </c>
      <c r="J14" s="1"/>
      <c r="K14" s="1"/>
      <c r="L14" s="11">
        <f t="shared" si="0"/>
        <v>192.4622</v>
      </c>
    </row>
    <row r="15" spans="1:12" x14ac:dyDescent="0.3">
      <c r="A15" s="2" t="s">
        <v>24</v>
      </c>
      <c r="B15" s="5"/>
      <c r="C15" s="5"/>
      <c r="D15" s="3">
        <f>AVERAGE(D12:D14)</f>
        <v>20.12</v>
      </c>
      <c r="E15" s="3">
        <f t="shared" ref="E15" si="6">AVERAGE(E12:E14)</f>
        <v>9.6266666666666669</v>
      </c>
      <c r="F15" s="3">
        <f t="shared" ref="F15" si="7">AVERAGE(F12:F14)</f>
        <v>101.47000000000001</v>
      </c>
      <c r="G15" s="3">
        <f t="shared" ref="G15" si="8">AVERAGE(G12:G14)</f>
        <v>13.853333333333333</v>
      </c>
      <c r="H15" s="3">
        <f t="shared" ref="H15" si="9">AVERAGE(H12:H14)</f>
        <v>6.2966666666666669</v>
      </c>
      <c r="I15" s="3">
        <f t="shared" ref="I15" si="10">AVERAGE(I12:I14)</f>
        <v>117.94666666666667</v>
      </c>
      <c r="J15" s="7">
        <f>(G15*H15)/(D15*E15)</f>
        <v>0.45036131319194711</v>
      </c>
      <c r="K15" s="7">
        <f>I15/F15-1</f>
        <v>0.16237968529286162</v>
      </c>
      <c r="L15" s="11">
        <f t="shared" si="0"/>
        <v>193.68853333333334</v>
      </c>
    </row>
    <row r="16" spans="1:12" x14ac:dyDescent="0.3">
      <c r="A16" s="1" t="s">
        <v>15</v>
      </c>
      <c r="B16" s="8">
        <v>15</v>
      </c>
      <c r="C16" s="8">
        <v>20</v>
      </c>
      <c r="D16" s="1">
        <v>15.1</v>
      </c>
      <c r="E16" s="1">
        <v>19.55</v>
      </c>
      <c r="F16" s="1">
        <v>102.41</v>
      </c>
      <c r="G16" s="1">
        <v>8.85</v>
      </c>
      <c r="H16" s="1">
        <v>11.94</v>
      </c>
      <c r="I16" s="1">
        <v>121.05</v>
      </c>
      <c r="J16" s="1"/>
      <c r="K16" s="1"/>
      <c r="L16" s="11">
        <f t="shared" si="0"/>
        <v>295.20499999999998</v>
      </c>
    </row>
    <row r="17" spans="1:12" x14ac:dyDescent="0.3">
      <c r="A17" s="1" t="s">
        <v>16</v>
      </c>
      <c r="B17" s="8"/>
      <c r="C17" s="8"/>
      <c r="D17" s="1">
        <v>15.21</v>
      </c>
      <c r="E17" s="1">
        <v>19.55</v>
      </c>
      <c r="F17" s="1">
        <v>101.47</v>
      </c>
      <c r="G17" s="1">
        <v>8.75</v>
      </c>
      <c r="H17" s="1">
        <v>12.48</v>
      </c>
      <c r="I17" s="1">
        <v>121.33</v>
      </c>
      <c r="J17" s="1"/>
      <c r="K17" s="1"/>
      <c r="L17" s="11">
        <f t="shared" si="0"/>
        <v>297.35550000000001</v>
      </c>
    </row>
    <row r="18" spans="1:12" x14ac:dyDescent="0.3">
      <c r="A18" s="1" t="s">
        <v>17</v>
      </c>
      <c r="B18" s="8"/>
      <c r="C18" s="8"/>
      <c r="D18" s="1">
        <v>15.07</v>
      </c>
      <c r="E18" s="1">
        <v>19.45</v>
      </c>
      <c r="F18" s="1">
        <v>102.12</v>
      </c>
      <c r="G18" s="1">
        <v>8.68</v>
      </c>
      <c r="H18" s="1">
        <v>12.15</v>
      </c>
      <c r="I18" s="1">
        <v>120.59</v>
      </c>
      <c r="J18" s="1"/>
      <c r="K18" s="1"/>
      <c r="L18" s="11">
        <f t="shared" si="0"/>
        <v>293.11149999999998</v>
      </c>
    </row>
    <row r="19" spans="1:12" x14ac:dyDescent="0.3">
      <c r="A19" s="2" t="s">
        <v>24</v>
      </c>
      <c r="B19" s="5"/>
      <c r="C19" s="5"/>
      <c r="D19" s="3">
        <f>AVERAGE(D16:D18)</f>
        <v>15.126666666666667</v>
      </c>
      <c r="E19" s="3">
        <f t="shared" ref="E19" si="11">AVERAGE(E16:E18)</f>
        <v>19.516666666666666</v>
      </c>
      <c r="F19" s="3">
        <f t="shared" ref="F19" si="12">AVERAGE(F16:F18)</f>
        <v>102</v>
      </c>
      <c r="G19" s="3">
        <f t="shared" ref="G19" si="13">AVERAGE(G16:G18)</f>
        <v>8.76</v>
      </c>
      <c r="H19" s="3">
        <f t="shared" ref="H19" si="14">AVERAGE(H16:H18)</f>
        <v>12.19</v>
      </c>
      <c r="I19" s="3">
        <f t="shared" ref="I19" si="15">AVERAGE(I16:I18)</f>
        <v>120.99000000000001</v>
      </c>
      <c r="J19" s="7">
        <f>(G19*H19)/(D19*E19)</f>
        <v>0.36170867960432052</v>
      </c>
      <c r="K19" s="7">
        <f>I19/F19-1</f>
        <v>0.18617647058823539</v>
      </c>
      <c r="L19" s="11">
        <f t="shared" si="0"/>
        <v>295.22211111111108</v>
      </c>
    </row>
    <row r="20" spans="1:12" x14ac:dyDescent="0.3">
      <c r="A20" s="1" t="s">
        <v>18</v>
      </c>
      <c r="B20" s="8">
        <v>20</v>
      </c>
      <c r="C20" s="8">
        <v>10</v>
      </c>
      <c r="D20" s="1">
        <v>19.350000000000001</v>
      </c>
      <c r="E20" s="1">
        <v>10.09</v>
      </c>
      <c r="F20" s="1">
        <v>101.33</v>
      </c>
      <c r="G20" s="4">
        <v>15.42</v>
      </c>
      <c r="H20" s="1">
        <v>7.24</v>
      </c>
      <c r="I20" s="1">
        <v>115.35</v>
      </c>
      <c r="J20" s="1"/>
      <c r="K20" s="1"/>
      <c r="L20" s="11">
        <f t="shared" si="0"/>
        <v>195.2415</v>
      </c>
    </row>
    <row r="21" spans="1:12" x14ac:dyDescent="0.3">
      <c r="A21" s="1" t="s">
        <v>19</v>
      </c>
      <c r="B21" s="8"/>
      <c r="C21" s="8"/>
      <c r="D21" s="1">
        <v>19.190000000000001</v>
      </c>
      <c r="E21" s="1">
        <v>10.18</v>
      </c>
      <c r="F21" s="1">
        <v>101.15</v>
      </c>
      <c r="G21" s="4">
        <v>15</v>
      </c>
      <c r="H21" s="1">
        <v>7.05</v>
      </c>
      <c r="I21" s="1">
        <v>113.82</v>
      </c>
      <c r="J21" s="1"/>
      <c r="K21" s="1"/>
      <c r="L21" s="11">
        <f t="shared" si="0"/>
        <v>195.35420000000002</v>
      </c>
    </row>
    <row r="22" spans="1:12" x14ac:dyDescent="0.3">
      <c r="A22" s="1" t="s">
        <v>20</v>
      </c>
      <c r="B22" s="8"/>
      <c r="C22" s="8"/>
      <c r="D22" s="1">
        <v>19.329999999999998</v>
      </c>
      <c r="E22" s="1">
        <v>10.16</v>
      </c>
      <c r="F22" s="1">
        <v>102.18</v>
      </c>
      <c r="G22" s="4">
        <v>15.07</v>
      </c>
      <c r="H22" s="1">
        <v>6.71</v>
      </c>
      <c r="I22" s="1">
        <v>113.56</v>
      </c>
      <c r="J22" s="1"/>
      <c r="K22" s="1"/>
      <c r="L22" s="11">
        <f t="shared" si="0"/>
        <v>196.39279999999999</v>
      </c>
    </row>
    <row r="23" spans="1:12" x14ac:dyDescent="0.3">
      <c r="A23" s="2" t="s">
        <v>24</v>
      </c>
      <c r="B23" s="5"/>
      <c r="C23" s="5"/>
      <c r="D23" s="3">
        <f>AVERAGE(D20:D22)</f>
        <v>19.290000000000003</v>
      </c>
      <c r="E23" s="3">
        <f t="shared" ref="E23" si="16">AVERAGE(E20:E22)</f>
        <v>10.143333333333333</v>
      </c>
      <c r="F23" s="3">
        <f t="shared" ref="F23" si="17">AVERAGE(F20:F22)</f>
        <v>101.55333333333334</v>
      </c>
      <c r="G23" s="3">
        <f t="shared" ref="G23" si="18">AVERAGE(G20:G22)</f>
        <v>15.163333333333334</v>
      </c>
      <c r="H23" s="3">
        <f t="shared" ref="H23" si="19">AVERAGE(H20:H22)</f>
        <v>7</v>
      </c>
      <c r="I23" s="3">
        <f t="shared" ref="I23" si="20">AVERAGE(I20:I22)</f>
        <v>114.24333333333334</v>
      </c>
      <c r="J23" s="7">
        <f>(G23*H23)/(D23*E23)</f>
        <v>0.54247508537981692</v>
      </c>
      <c r="K23" s="7">
        <f>I23/F23-1</f>
        <v>0.12495897065581296</v>
      </c>
      <c r="L23" s="11">
        <f t="shared" si="0"/>
        <v>195.66490000000002</v>
      </c>
    </row>
    <row r="24" spans="1:12" x14ac:dyDescent="0.3">
      <c r="A24" s="1" t="s">
        <v>21</v>
      </c>
      <c r="B24" s="8">
        <v>15</v>
      </c>
      <c r="C24" s="8">
        <v>20</v>
      </c>
      <c r="D24" s="1">
        <v>15.01</v>
      </c>
      <c r="E24" s="1">
        <v>20</v>
      </c>
      <c r="F24" s="1">
        <v>101</v>
      </c>
      <c r="G24" s="1">
        <v>9.9700000000000006</v>
      </c>
      <c r="H24" s="1">
        <v>13.31</v>
      </c>
      <c r="I24" s="1">
        <v>117.96</v>
      </c>
      <c r="J24" s="1"/>
      <c r="K24" s="1"/>
      <c r="L24" s="11">
        <f t="shared" si="0"/>
        <v>300.2</v>
      </c>
    </row>
    <row r="25" spans="1:12" x14ac:dyDescent="0.3">
      <c r="A25" s="1" t="s">
        <v>22</v>
      </c>
      <c r="B25" s="8"/>
      <c r="C25" s="8"/>
      <c r="D25" s="1">
        <v>15.18</v>
      </c>
      <c r="E25" s="1">
        <v>19.95</v>
      </c>
      <c r="F25" s="1">
        <v>102.32</v>
      </c>
      <c r="G25" s="1">
        <v>10.09</v>
      </c>
      <c r="H25" s="1">
        <v>13.2</v>
      </c>
      <c r="I25" s="1">
        <v>118.14</v>
      </c>
      <c r="J25" s="1"/>
      <c r="K25" s="1"/>
      <c r="L25" s="11">
        <f t="shared" si="0"/>
        <v>302.84100000000001</v>
      </c>
    </row>
    <row r="26" spans="1:12" x14ac:dyDescent="0.3">
      <c r="A26" s="1" t="s">
        <v>23</v>
      </c>
      <c r="B26" s="8"/>
      <c r="C26" s="8"/>
      <c r="D26" s="1">
        <v>15.07</v>
      </c>
      <c r="E26" s="1">
        <v>19.98</v>
      </c>
      <c r="F26" s="1">
        <v>102.32</v>
      </c>
      <c r="G26" s="1">
        <v>9.77</v>
      </c>
      <c r="H26" s="1">
        <v>13.2</v>
      </c>
      <c r="I26" s="1">
        <v>118.65</v>
      </c>
      <c r="J26" s="1"/>
      <c r="K26" s="1"/>
      <c r="L26" s="11">
        <f t="shared" si="0"/>
        <v>301.09860000000003</v>
      </c>
    </row>
    <row r="27" spans="1:12" x14ac:dyDescent="0.3">
      <c r="A27" s="2" t="s">
        <v>24</v>
      </c>
      <c r="B27" s="5"/>
      <c r="C27" s="5"/>
      <c r="D27" s="3">
        <f>AVERAGE(D24:D26)</f>
        <v>15.086666666666666</v>
      </c>
      <c r="E27" s="3">
        <f t="shared" ref="E27" si="21">AVERAGE(E24:E26)</f>
        <v>19.97666666666667</v>
      </c>
      <c r="F27" s="3">
        <f t="shared" ref="F27" si="22">AVERAGE(F24:F26)</f>
        <v>101.88</v>
      </c>
      <c r="G27" s="3">
        <f t="shared" ref="G27" si="23">AVERAGE(G24:G26)</f>
        <v>9.9433333333333334</v>
      </c>
      <c r="H27" s="3">
        <f t="shared" ref="H27" si="24">AVERAGE(H24:H26)</f>
        <v>13.236666666666665</v>
      </c>
      <c r="I27" s="3">
        <f t="shared" ref="I27" si="25">AVERAGE(I24:I26)</f>
        <v>118.25</v>
      </c>
      <c r="J27" s="7">
        <f>(G27*H27)/(D27*E27)</f>
        <v>0.43671118293186195</v>
      </c>
      <c r="K27" s="7">
        <f>I27/F27-1</f>
        <v>0.16067923046721644</v>
      </c>
      <c r="L27" s="11">
        <f t="shared" si="0"/>
        <v>301.38131111111113</v>
      </c>
    </row>
  </sheetData>
  <mergeCells count="17">
    <mergeCell ref="B20:B22"/>
    <mergeCell ref="G2:I2"/>
    <mergeCell ref="A1:K1"/>
    <mergeCell ref="B24:B26"/>
    <mergeCell ref="C24:C26"/>
    <mergeCell ref="A2:A3"/>
    <mergeCell ref="B2:C2"/>
    <mergeCell ref="D2:F2"/>
    <mergeCell ref="B4:B6"/>
    <mergeCell ref="C4:C6"/>
    <mergeCell ref="B8:B10"/>
    <mergeCell ref="C8:C10"/>
    <mergeCell ref="B12:B14"/>
    <mergeCell ref="C12:C14"/>
    <mergeCell ref="B16:B18"/>
    <mergeCell ref="C16:C18"/>
    <mergeCell ref="C20:C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ZhaoChen</cp:lastModifiedBy>
  <dcterms:created xsi:type="dcterms:W3CDTF">2016-11-27T08:53:38Z</dcterms:created>
  <dcterms:modified xsi:type="dcterms:W3CDTF">2018-03-06T05:25:34Z</dcterms:modified>
</cp:coreProperties>
</file>