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2" documentId="13_ncr:1_{B9E63EA0-A7FF-4FF9-A796-225A959211A7}" xr6:coauthVersionLast="47" xr6:coauthVersionMax="47" xr10:uidLastSave="{2B5C0BAE-2BA0-4202-A1CF-C629FB8DADA5}"/>
  <bookViews>
    <workbookView xWindow="-108" yWindow="-108" windowWidth="23256" windowHeight="12576" activeTab="1" xr2:uid="{00000000-000D-0000-FFFF-FFFF00000000}"/>
  </bookViews>
  <sheets>
    <sheet name="table" sheetId="1" r:id="rId1"/>
    <sheet name="fact verification" sheetId="2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A7" i="1"/>
  <c r="D6" i="1"/>
  <c r="C6" i="1"/>
  <c r="B5" i="1"/>
  <c r="A5" i="1"/>
  <c r="B11" i="2" l="1"/>
  <c r="A5" i="2"/>
  <c r="B3" i="1"/>
  <c r="B10" i="2" s="1"/>
  <c r="B7" i="2"/>
  <c r="B2" i="2"/>
  <c r="A2" i="2"/>
  <c r="B10" i="1"/>
  <c r="C10" i="1"/>
  <c r="D10" i="1"/>
  <c r="B11" i="1"/>
  <c r="C11" i="1"/>
  <c r="D11" i="1"/>
  <c r="B12" i="1"/>
  <c r="C12" i="1"/>
  <c r="D12" i="1"/>
  <c r="C9" i="1"/>
  <c r="D9" i="1"/>
  <c r="B9" i="1"/>
  <c r="B9" i="2"/>
  <c r="B8" i="2"/>
  <c r="D3" i="1"/>
  <c r="B6" i="2" s="1"/>
  <c r="C3" i="1"/>
  <c r="B5" i="2" s="1"/>
  <c r="A4" i="2" l="1"/>
  <c r="A3" i="2"/>
</calcChain>
</file>

<file path=xl/sharedStrings.xml><?xml version="1.0" encoding="utf-8"?>
<sst xmlns="http://schemas.openxmlformats.org/spreadsheetml/2006/main" count="25" uniqueCount="25">
  <si>
    <t xml:space="preserve"> </t>
    <phoneticPr fontId="1" type="noConversion"/>
  </si>
  <si>
    <t>proposition</t>
    <phoneticPr fontId="3" type="noConversion"/>
  </si>
  <si>
    <t>1(true)/0(false)</t>
    <phoneticPr fontId="3" type="noConversion"/>
  </si>
  <si>
    <t>color</t>
    <phoneticPr fontId="1" type="noConversion"/>
  </si>
  <si>
    <t>length (mm)</t>
    <phoneticPr fontId="1" type="noConversion"/>
  </si>
  <si>
    <t>flavouring</t>
    <phoneticPr fontId="1" type="noConversion"/>
  </si>
  <si>
    <t>Name of cigarettes</t>
    <phoneticPr fontId="1" type="noConversion"/>
  </si>
  <si>
    <t>Tobacco type</t>
    <phoneticPr fontId="1" type="noConversion"/>
  </si>
  <si>
    <t>With or without filter</t>
    <phoneticPr fontId="1" type="noConversion"/>
  </si>
  <si>
    <t>Nicotine content (mg)</t>
    <phoneticPr fontId="1" type="noConversion"/>
  </si>
  <si>
    <t>Tar content (mg)</t>
    <phoneticPr fontId="1" type="noConversion"/>
  </si>
  <si>
    <t>Chemical substance content</t>
    <phoneticPr fontId="1" type="noConversion"/>
  </si>
  <si>
    <t>Cigarette Information</t>
    <phoneticPr fontId="1" type="noConversion"/>
  </si>
  <si>
    <t>exterior</t>
    <phoneticPr fontId="1" type="noConversion"/>
  </si>
  <si>
    <t>Sold in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</si>
  <si>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</si>
  <si>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</si>
  <si>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</si>
  <si>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calibre(mm)</t>
    <phoneticPr fontId="1" type="noConversion"/>
  </si>
  <si>
    <t>Cigarettes greater than 10mm in diameter.</t>
    <phoneticPr fontId="1" type="noConversion"/>
  </si>
  <si>
    <t>The smell of cigarettes is not Honey.</t>
    <phoneticPr fontId="1" type="noConversion"/>
  </si>
  <si>
    <t>Nicotine content greater than 1mg.</t>
    <phoneticPr fontId="1" type="noConversion"/>
  </si>
  <si>
    <t>Tar content greater than 10mg.</t>
    <phoneticPr fontId="1" type="noConversion"/>
  </si>
  <si>
    <t>Cigarettes are yellow in colour</t>
    <phoneticPr fontId="1" type="noConversion"/>
  </si>
  <si>
    <t>Tobacco type is Virginia or Burley.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</si>
</sst>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 applyAlignment="1">
      <alignment horizontal="center" vertical="center"/>
    </xf>
    <xf numFmtId="0" fontId="4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L4" sqref="L4"/>
    </sheetView>
  </sheetViews>
  <sheetFormatPr defaultRowHeight="13.8" x14ac:dyDescent="0.25"/>
  <cols>
    <col min="1" max="4" width="20.77734375" customWidth="1"/>
  </cols>
  <sheetData>
    <row r="1" spans="1:7" ht="30" customHeight="1" x14ac:dyDescent="0.25">
      <c r="A1" s="7" t="s">
        <v>12</v>
      </c>
      <c r="B1" s="7"/>
      <c r="C1" s="7"/>
      <c r="D1" s="7"/>
    </row>
    <row r="2" spans="1:7" ht="30" customHeight="1" x14ac:dyDescent="0.25">
      <c r="A2" s="7" t="s">
        <v>13</v>
      </c>
      <c r="B2" s="4" t="s">
        <v>3</v>
      </c>
      <c r="C2" s="4" t="s">
        <v>4</v>
      </c>
      <c r="D2" s="4" t="s">
        <v>18</v>
      </c>
    </row>
    <row r="3" spans="1:7" ht="30" customHeight="1" x14ac:dyDescent="0.25">
      <c r="A3" s="7"/>
      <c r="B3" s="5" t="str">
        <f ca="1">CHOOSE(RANDBETWEEN(1,8),"Red", "Blue", "Green", "Yellow", "Black", "White", "Purple", "Orange")</f>
        <v>Blue</v>
      </c>
      <c r="C3" s="5">
        <f ca="1">RAND()*40+60</f>
        <v>88.197794701758355</v>
      </c>
      <c r="D3" s="5">
        <f ca="1">RAND()*8+7</f>
        <v>11.343901516172222</v>
      </c>
      <c r="G3" t="s">
        <v>0</v>
      </c>
    </row>
    <row r="4" spans="1:7" ht="30" customHeight="1" x14ac:dyDescent="0.25">
      <c r="A4" s="4" t="s">
        <v>5</v>
      </c>
      <c r="B4" s="4" t="s">
        <v>6</v>
      </c>
      <c r="C4" s="7" t="s">
        <v>11</v>
      </c>
      <c r="D4" s="7"/>
    </row>
    <row r="5" spans="1:7" ht="30" customHeight="1" x14ac:dyDescent="0.25">
      <c r="A5" s="5" t="str">
        <f>CHOOSE(RANDBETWEEN(1,10),"Menthol", "Cherry", "Vanilla", "Apple", "Caramel", "Honey", "Chocolate", "Strawberry", "Coffee", "Citrus")</f>
        <v>Coffee</v>
      </c>
      <c r="B5" s="5" t="str">
        <f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Al3K66</v>
      </c>
      <c r="C5" s="4" t="s">
        <v>9</v>
      </c>
      <c r="D5" s="4" t="s">
        <v>10</v>
      </c>
    </row>
    <row r="6" spans="1:7" ht="30" customHeight="1" x14ac:dyDescent="0.25">
      <c r="A6" s="4" t="s">
        <v>7</v>
      </c>
      <c r="B6" s="4" t="s">
        <v>8</v>
      </c>
      <c r="C6" s="8">
        <f>RAND()+1</f>
        <v>1.9489594895422249</v>
      </c>
      <c r="D6" s="9">
        <f>RAND()*10+10</f>
        <v>15.784845432569306</v>
      </c>
    </row>
    <row r="7" spans="1:7" ht="30" customHeight="1" x14ac:dyDescent="0.25">
      <c r="A7" s="5" t="str">
        <f>CHOOSE(RANDBETWEEN(1,5),"Virginia","Burley","Oriental","Latakia","Perique")</f>
        <v>Latakia</v>
      </c>
      <c r="B7" s="5" t="str">
        <f>IF(RAND()&gt;0.5,"yes","no")</f>
        <v>yes</v>
      </c>
      <c r="C7" s="8"/>
      <c r="D7" s="9"/>
    </row>
    <row r="8" spans="1:7" ht="30" customHeight="1" x14ac:dyDescent="0.25">
      <c r="A8" s="7" t="s">
        <v>14</v>
      </c>
      <c r="B8" s="4" t="s">
        <v>15</v>
      </c>
      <c r="C8" s="4" t="s">
        <v>16</v>
      </c>
      <c r="D8" s="3" t="s">
        <v>17</v>
      </c>
    </row>
    <row r="9" spans="1:7" ht="30" customHeight="1" x14ac:dyDescent="0.25">
      <c r="A9" s="7"/>
      <c r="B9" s="6" t="str">
        <f ca="1">MID("3456789ABCDEFGHJKLMNPQRSTUVWXY",RANDBETWEEN(1,30),1)</f>
        <v>R</v>
      </c>
      <c r="C9" s="6" t="str">
        <f t="shared" ref="C9:D12" ca="1" si="0">MID("3456789ABCDEFGHJKLMNPQRSTUVWXY",RANDBETWEEN(1,30),1)</f>
        <v>M</v>
      </c>
      <c r="D9" s="6" t="str">
        <f t="shared" ca="1" si="0"/>
        <v>A</v>
      </c>
    </row>
    <row r="10" spans="1:7" ht="30" customHeight="1" x14ac:dyDescent="0.25">
      <c r="A10" s="7"/>
      <c r="B10" s="6" t="str">
        <f t="shared" ref="B10:B12" ca="1" si="1">MID("3456789ABCDEFGHJKLMNPQRSTUVWXY",RANDBETWEEN(1,30),1)</f>
        <v>G</v>
      </c>
      <c r="C10" s="6" t="str">
        <f t="shared" ca="1" si="0"/>
        <v>P</v>
      </c>
      <c r="D10" s="6" t="str">
        <f t="shared" ca="1" si="0"/>
        <v>8</v>
      </c>
    </row>
    <row r="11" spans="1:7" ht="30" customHeight="1" x14ac:dyDescent="0.25">
      <c r="A11" s="7"/>
      <c r="B11" s="6" t="str">
        <f t="shared" ca="1" si="1"/>
        <v>3</v>
      </c>
      <c r="C11" s="6" t="str">
        <f t="shared" ca="1" si="0"/>
        <v>J</v>
      </c>
      <c r="D11" s="6" t="str">
        <f t="shared" ca="1" si="0"/>
        <v>C</v>
      </c>
    </row>
    <row r="12" spans="1:7" ht="30" customHeight="1" x14ac:dyDescent="0.25">
      <c r="A12" s="7"/>
      <c r="B12" s="6" t="str">
        <f t="shared" ca="1" si="1"/>
        <v>P</v>
      </c>
      <c r="C12" s="6" t="str">
        <f t="shared" ca="1" si="0"/>
        <v>W</v>
      </c>
      <c r="D12" s="6" t="str">
        <f t="shared" ca="1" si="0"/>
        <v>R</v>
      </c>
    </row>
    <row r="13" spans="1:7" ht="17.399999999999999" customHeight="1" x14ac:dyDescent="0.25"/>
    <row r="21" ht="14.4" customHeight="1" x14ac:dyDescent="0.25"/>
  </sheetData>
  <mergeCells count="6">
    <mergeCell ref="A8:A12"/>
    <mergeCell ref="A1:D1"/>
    <mergeCell ref="A2:A3"/>
    <mergeCell ref="C4:D4"/>
    <mergeCell ref="C6:C7"/>
    <mergeCell ref="D6:D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tabSelected="1" workbookViewId="0">
      <selection activeCell="B12" sqref="B12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1" t="s">
        <v>1</v>
      </c>
      <c r="B1" s="1" t="s">
        <v>2</v>
      </c>
    </row>
    <row r="2" spans="1:2" x14ac:dyDescent="0.25">
      <c r="A2" s="2" t="str">
        <f ca="1">table!#REF!&amp;" have a filter."</f>
        <v>Al3K66 have a filter.</v>
      </c>
      <c r="B2" s="2">
        <f ca="1">IF(table!#REF!="yes",1,0)</f>
        <v>1</v>
      </c>
    </row>
    <row r="3" spans="1:2" x14ac:dyDescent="0.25">
      <c r="A3" s="2" t="str">
        <f ca="1">table!#REF!&amp;" is sold in "&amp;table!B9&amp;" "&amp;table!C9&amp;" "&amp;table!D9&amp;"."</f>
        <v>Al3K66 is sold in R M A.</v>
      </c>
      <c r="B3" s="2">
        <v>1</v>
      </c>
    </row>
    <row r="4" spans="1:2" x14ac:dyDescent="0.25">
      <c r="A4" s="2" t="str">
        <f ca="1">"You can't buy "&amp;table!#REF!&amp;" at "&amp;table!B9&amp;" "&amp;table!C9&amp;" "&amp;table!D9&amp;"."</f>
        <v>You can't buy Al3K66 at R M A.</v>
      </c>
      <c r="B4" s="2">
        <v>0</v>
      </c>
    </row>
    <row r="5" spans="1:2" x14ac:dyDescent="0.25">
      <c r="A5" s="2" t="str">
        <f ca="1">"Cigarettes longer than 80mm."</f>
        <v>Cigarettes longer than 80mm.</v>
      </c>
      <c r="B5" s="2">
        <f ca="1">IF(table!C3&gt;80,1, 0)</f>
        <v>1</v>
      </c>
    </row>
    <row r="6" spans="1:2" x14ac:dyDescent="0.25">
      <c r="A6" s="2" t="s">
        <v>19</v>
      </c>
      <c r="B6" s="2">
        <f ca="1">IF(table!D3&gt;10,1, 0)</f>
        <v>1</v>
      </c>
    </row>
    <row r="7" spans="1:2" x14ac:dyDescent="0.25">
      <c r="A7" s="2" t="s">
        <v>20</v>
      </c>
      <c r="B7">
        <f ca="1">IF(table!#REF!&lt;&gt;"Honey",1,0)</f>
        <v>1</v>
      </c>
    </row>
    <row r="8" spans="1:2" x14ac:dyDescent="0.25">
      <c r="A8" s="2" t="s">
        <v>21</v>
      </c>
      <c r="B8">
        <f ca="1">IF(table!#REF!&gt;1.5,1, 0)</f>
        <v>1</v>
      </c>
    </row>
    <row r="9" spans="1:2" x14ac:dyDescent="0.25">
      <c r="A9" s="2" t="s">
        <v>22</v>
      </c>
      <c r="B9">
        <f ca="1">IF(table!#REF!&gt;15,1, 0)</f>
        <v>1</v>
      </c>
    </row>
    <row r="10" spans="1:2" x14ac:dyDescent="0.25">
      <c r="A10" s="2" t="s">
        <v>23</v>
      </c>
      <c r="B10">
        <f ca="1">IF(table!B3="Yellow",1,0)</f>
        <v>0</v>
      </c>
    </row>
    <row r="11" spans="1:2" x14ac:dyDescent="0.25">
      <c r="A11" s="2" t="s">
        <v>24</v>
      </c>
      <c r="B11">
        <f ca="1">IF(OR(table!#REF!="Virginia",table!#REF!="Burley"), 1, 0)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2024-03-30T13:55:24Z</dcterms:modified>
</cp:coreProperties>
</file>