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<sst xmlns="http://schemas.openxmlformats.org/spreadsheetml/2006/main" count="29" uniqueCount="29">
  <si>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</si>
  <si>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</si>
  <si>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</si>
  <si>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</si>
  <si>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</si>
  <si>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</si>
  <si>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</si>
  <si>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</si>
  <si>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cumulative</t>
  </si>
  <si>
    <t>permanent nature</t>
  </si>
  <si>
    <t>unpredictability</t>
  </si>
  <si>
    <t>non-seasonal</t>
  </si>
  <si>
    <t>Source of contamination</t>
  </si>
  <si>
    <t>Specific sources</t>
  </si>
  <si>
    <t>Number of sources of pollution</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</si>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</sst>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1</v>
      </c>
      <c r="D1" s="6"/>
    </row>
    <row r="2" ht="34.95" customHeight="1" spans="1:4">
      <c r="A2" s="5" t="s">
        <v>1</v>
      </c>
      <c r="B2" s="6" t="str">
        <f ca="1">CHOOSE(C1,"Sulphur","Hydrocarbons","Heavy metals","PM2.5","Noise","Pesticides","Plastic waste")</f>
        <v>Sulphur</v>
      </c>
      <c r="C2" s="5" t="s">
        <v>2</v>
      </c>
      <c r="D2" s="6" t="str">
        <f ca="1">CHOOSE(C1,"Industrialized cities","Oil-producing areas","Mining areas, near factories","Big cities","Busy streets, construction zones","Agricultural areas","Global oceans")</f>
        <v>Industrialized cities</v>
      </c>
    </row>
    <row r="3" ht="34.95" customHeight="1" spans="1:4">
      <c r="A3" s="5" t="s">
        <v>3</v>
      </c>
      <c r="B3" s="5" t="s">
        <v>4</v>
      </c>
      <c r="C3" s="6">
        <f ca="1">RANDBETWEEN(50,100)</f>
        <v>81</v>
      </c>
      <c r="D3" s="6"/>
    </row>
    <row r="4" ht="34.95" customHeight="1" spans="1:4">
      <c r="A4" s="5"/>
      <c r="B4" s="5" t="s">
        <v>5</v>
      </c>
      <c r="C4" s="6">
        <f ca="1">RANDBETWEEN(150,500)</f>
        <v>368</v>
      </c>
      <c r="D4" s="6"/>
    </row>
    <row r="5" ht="34.95" customHeight="1" spans="1:4">
      <c r="A5" s="5"/>
      <c r="B5" s="5" t="s">
        <v>6</v>
      </c>
      <c r="C5" s="6">
        <f ca="1">RANDBETWEEN(5,10)</f>
        <v>9</v>
      </c>
      <c r="D5" s="6"/>
    </row>
    <row r="6" ht="34.95" customHeight="1" spans="1:4">
      <c r="A6" s="5"/>
      <c r="B6" s="5" t="s">
        <v>7</v>
      </c>
      <c r="C6" s="6">
        <f ca="1">RANDBETWEEN(1000000,5000000)</f>
        <v>1430156</v>
      </c>
      <c r="D6" s="6"/>
    </row>
    <row r="7" ht="34.95" customHeight="1" spans="1:4">
      <c r="A7" s="5" t="s">
        <v>8</v>
      </c>
      <c r="B7" s="5" t="s">
        <v>9</v>
      </c>
      <c r="C7" s="5" t="s">
        <v>10</v>
      </c>
      <c r="D7" s="5" t="s">
        <v>11</v>
      </c>
    </row>
    <row r="8" ht="34.95" customHeight="1" spans="1:4">
      <c r="A8" s="6">
        <f ca="1">RANDBETWEEN(0,1)</f>
        <v>1</v>
      </c>
      <c r="B8" s="6">
        <f ca="1">RANDBETWEEN(0,1)</f>
        <v>1</v>
      </c>
      <c r="C8" s="6">
        <f ca="1">RANDBETWEEN(0,1)</f>
        <v>1</v>
      </c>
      <c r="D8" s="6">
        <f ca="1">RANDBETWEEN(0,1)</f>
        <v>1</v>
      </c>
    </row>
    <row r="9" ht="34.95" customHeight="1" spans="1:4">
      <c r="A9" s="5" t="s">
        <v>12</v>
      </c>
      <c r="B9" s="5"/>
      <c r="C9" s="5"/>
      <c r="D9" s="5"/>
    </row>
    <row r="10" ht="34.95" customHeight="1" spans="1:4">
      <c r="A10" s="5" t="s">
        <v>13</v>
      </c>
      <c r="B10" s="6" t="str">
        <f ca="1">CHOOSE(C1,"Factory emissions, car exhaust","Oil extraction, oil refining","Ore mining, factory wastewater","Coal burning, city dust","Road traffic, construction","Pest control, farmland management","Plastic consumption, improper garbage disposal")</f>
        <v>Factory emissions, car exhaust</v>
      </c>
      <c r="C10" s="5" t="s">
        <v>14</v>
      </c>
      <c r="D10" s="6">
        <f ca="1">RANDBETWEEN(10,50)</f>
        <v>31</v>
      </c>
    </row>
    <row r="11" ht="34.95" customHeight="1" spans="1:4">
      <c r="A11" s="5" t="s">
        <v>15</v>
      </c>
      <c r="B11" s="7" t="s">
        <v>16</v>
      </c>
      <c r="C11" s="6">
        <f ca="1">RAND()*18+7</f>
        <v>16.8252824227815</v>
      </c>
      <c r="D11" s="6"/>
    </row>
    <row r="12" ht="34.95" customHeight="1" spans="1:11">
      <c r="A12" s="5"/>
      <c r="B12" s="5" t="s">
        <v>17</v>
      </c>
      <c r="C12" s="6">
        <f ca="1">RAND()*20+7</f>
        <v>22.3980088091199</v>
      </c>
      <c r="D12" s="6"/>
      <c r="H12" s="8"/>
      <c r="I12" s="8"/>
      <c r="J12" s="8"/>
      <c r="K12" s="8"/>
    </row>
    <row r="13" ht="34.95" customHeight="1" spans="1:4">
      <c r="A13" s="5"/>
      <c r="B13" s="5" t="s">
        <v>18</v>
      </c>
      <c r="C13"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13" s="6"/>
    </row>
    <row r="14" ht="25.05" customHeight="1"/>
    <row r="15" ht="25.05" customHeight="1"/>
    <row r="16" ht="25.05" customHeight="1"/>
    <row r="17" ht="25.05" customHeight="1" spans="8:8">
      <c r="H17" s="8"/>
    </row>
    <row r="18" ht="25.05" customHeight="1"/>
    <row r="19" ht="25.05" customHeight="1"/>
    <row r="20" ht="25.05" customHeight="1"/>
    <row r="21" ht="25.05" customHeight="1"/>
  </sheetData>
  <mergeCells count="12">
    <mergeCell ref="A1:B1"/>
    <mergeCell ref="C1:D1"/>
    <mergeCell ref="C3:D3"/>
    <mergeCell ref="C4:D4"/>
    <mergeCell ref="C5:D5"/>
    <mergeCell ref="C6:D6"/>
    <mergeCell ref="A9:D9"/>
    <mergeCell ref="C11:D11"/>
    <mergeCell ref="C12:D12"/>
    <mergeCell ref="C13:D13"/>
    <mergeCell ref="A3:A6"/>
    <mergeCell ref="A11:A1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1</v>
      </c>
    </row>
    <row r="3" ht="25.05" customHeight="1" spans="1:2">
      <c r="A3" s="3" t="str">
        <f ca="1">"Pollution does not affect "&amp;table!D2&amp;"."</f>
        <v>Pollution does not affect Industrialized cities.</v>
      </c>
      <c r="B3" s="3">
        <v>0</v>
      </c>
    </row>
    <row r="4" ht="25.05" customHeight="1" spans="1:2">
      <c r="A4" s="2" t="s">
        <v>22</v>
      </c>
      <c r="B4" s="2">
        <f ca="1">IF(_xlfn.XOR(table!#REF!,1),1,0)</f>
        <v>0</v>
      </c>
    </row>
    <row r="5" ht="25.05" customHeight="1" spans="1:2">
      <c r="A5" s="2" t="s">
        <v>23</v>
      </c>
      <c r="B5" s="2">
        <f ca="1">IF(table!D10&gt;30,1,0)</f>
        <v>1</v>
      </c>
    </row>
    <row r="6" ht="25.05" customHeight="1" spans="1:2">
      <c r="A6" s="3" t="s">
        <v>24</v>
      </c>
      <c r="B6" s="3">
        <v>1</v>
      </c>
    </row>
    <row r="7" ht="25.05" customHeight="1" spans="1:2">
      <c r="A7" s="2" t="s">
        <v>25</v>
      </c>
      <c r="B7" s="2">
        <f ca="1">IF(table!C6&gt;3000000,1,0)</f>
        <v>0</v>
      </c>
    </row>
    <row r="8" ht="25.05" customHeight="1" spans="1:2">
      <c r="A8" s="2" t="s">
        <v>26</v>
      </c>
      <c r="B8" s="2">
        <f ca="1">IF(table!C12&gt;17,1,0)</f>
        <v>1</v>
      </c>
    </row>
    <row r="9" ht="25.05" customHeight="1" spans="1:2">
      <c r="A9" s="2" t="s">
        <v>27</v>
      </c>
      <c r="B9" s="3">
        <f ca="1">IF(table!C5&gt;7,1,0)</f>
        <v>1</v>
      </c>
    </row>
    <row r="10" ht="25.05" customHeight="1" spans="1:2">
      <c r="A10" s="2" t="s">
        <v>28</v>
      </c>
      <c r="B10" s="3">
        <f ca="1">IF(table!C11&gt;15,1,0)</f>
        <v>1</v>
      </c>
    </row>
    <row r="11" ht="25.05" customHeight="1" spans="1:2">
      <c r="A11" s="3" t="str">
        <f ca="1">"Pollution may cause "&amp;table!C13&amp;"."</f>
        <v>Pollution may cause Respiratory diseases, asthma.</v>
      </c>
      <c r="B11" s="3">
        <v>1</v>
      </c>
    </row>
    <row r="12" ht="25.05" customHeight="1" spans="1:2">
      <c r="A12" s="3" t="str">
        <f ca="1">"Name of pollutant is "&amp;table!B2&amp;"."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40E6C9DC48964A418988126FF0175D6C_12</vt:lpwstr>
  </property>
  <property fmtid="{D5CDD505-2E9C-101B-9397-08002B2CF9AE}" pid="3" name="KSOProductBuildVer">
    <vt:lpwstr>2052-12.1.0.16417</vt:lpwstr>
  </property>
</Properties>
</file>