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0E20768A-567B-4F38-AC25-FA59FBD2D386}" xr6:coauthVersionLast="47" xr6:coauthVersionMax="47" xr10:uidLastSave="{464A5CE9-C669-40DB-B6EC-94C4214C932C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D6" i="1"/>
  <c r="C6" i="1"/>
  <c r="B5" i="1"/>
  <c r="A5" i="1"/>
  <c r="B11" i="2" l="1"/>
  <c r="A5" i="2"/>
  <c r="B3" i="1"/>
  <c r="B10" i="2" s="1"/>
  <c r="B7" i="2"/>
  <c r="B2" i="2"/>
  <c r="A2" i="2"/>
  <c r="B10" i="1"/>
  <c r="C10" i="1"/>
  <c r="D10" i="1"/>
  <c r="B11" i="1"/>
  <c r="C11" i="1"/>
  <c r="D11" i="1"/>
  <c r="B12" i="1"/>
  <c r="C12" i="1"/>
  <c r="D12" i="1"/>
  <c r="C9" i="1"/>
  <c r="D9" i="1"/>
  <c r="B9" i="1"/>
  <c r="B9" i="2"/>
  <c r="B8" i="2"/>
  <c r="D3" i="1"/>
  <c r="B6" i="2" s="1"/>
  <c r="C3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<sst xmlns="http://schemas.openxmlformats.org/spreadsheetml/2006/main" count="25" uniqueCount="25">
  <si>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1" type="noConversion"/>
  </si>
  <si>
    <t>proposition</t>
    <phoneticPr fontId="3" type="noConversion"/>
  </si>
  <si>
    <t>1(true)/0(false)</t>
    <phoneticPr fontId="3" type="noConversion"/>
  </si>
  <si>
    <t>color</t>
    <phoneticPr fontId="1" type="noConversion"/>
  </si>
  <si>
    <t>length (mm)</t>
    <phoneticPr fontId="1" type="noConversion"/>
  </si>
  <si>
    <t>flavouring</t>
    <phoneticPr fontId="1" type="noConversion"/>
  </si>
  <si>
    <t>Name of cigarettes</t>
    <phoneticPr fontId="1" type="noConversion"/>
  </si>
  <si>
    <t>Tobacco type</t>
    <phoneticPr fontId="1" type="noConversion"/>
  </si>
  <si>
    <t>With or without filter</t>
    <phoneticPr fontId="1" type="noConversion"/>
  </si>
  <si>
    <t>Nicotine content (mg)</t>
    <phoneticPr fontId="1" type="noConversion"/>
  </si>
  <si>
    <t>Tar content (mg)</t>
    <phoneticPr fontId="1" type="noConversion"/>
  </si>
  <si>
    <t>Chemical substance content</t>
    <phoneticPr fontId="1" type="noConversion"/>
  </si>
  <si>
    <t>Cigarette Information</t>
    <phoneticPr fontId="1" type="noConversion"/>
  </si>
  <si>
    <t>exterior</t>
    <phoneticPr fontId="1" type="noConversion"/>
  </si>
  <si>
    <t>Sold in</t>
    <phoneticPr fontId="1" type="noConversion"/>
  </si>
  <si>
    <t>country</t>
    <phoneticPr fontId="1" type="noConversion"/>
  </si>
  <si>
    <t>province</t>
    <phoneticPr fontId="1" type="noConversion"/>
  </si>
  <si>
    <t>city</t>
    <phoneticPr fontId="1" type="noConversion"/>
  </si>
  <si>
    <t>calibre(mm)</t>
    <phoneticPr fontId="1" type="noConversion"/>
  </si>
  <si>
    <t>Cigarettes greater than 10mm in diameter.</t>
    <phoneticPr fontId="1" type="noConversion"/>
  </si>
  <si>
    <t>The smell of cigarettes is not Honey.</t>
    <phoneticPr fontId="1" type="noConversion"/>
  </si>
  <si>
    <t>Nicotine content greater than 1mg.</t>
    <phoneticPr fontId="1" type="noConversion"/>
  </si>
  <si>
    <t>Tar content greater than 10mg.</t>
    <phoneticPr fontId="1" type="noConversion"/>
  </si>
  <si>
    <t>Cigarettes are yellow in colour</t>
    <phoneticPr fontId="1" type="noConversion"/>
  </si>
  <si>
    <t>Tobacco type is Virginia or Burley.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</si>
</sst>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K4" sqref="K4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7" t="s">
        <v>12</v>
      </c>
      <c r="B1" s="7"/>
      <c r="C1" s="7"/>
      <c r="D1" s="7"/>
    </row>
    <row r="2" spans="1:7" ht="30" customHeight="1" x14ac:dyDescent="0.25">
      <c r="A2" s="7" t="s">
        <v>13</v>
      </c>
      <c r="B2" s="4" t="s">
        <v>3</v>
      </c>
      <c r="C2" s="4" t="s">
        <v>4</v>
      </c>
      <c r="D2" s="4" t="s">
        <v>18</v>
      </c>
    </row>
    <row r="3" spans="1:7" ht="30" customHeight="1" x14ac:dyDescent="0.25">
      <c r="A3" s="7"/>
      <c r="B3" s="5" t="str">
        <f ca="1">CHOOSE(RANDBETWEEN(1,8),"Red", "Blue", "Green", "Yellow", "Black", "White", "Purple", "Orange")</f>
        <v>Yellow</v>
      </c>
      <c r="C3" s="5">
        <f ca="1">RAND()*40+60</f>
        <v>81.108743291603886</v>
      </c>
      <c r="D3" s="5">
        <f ca="1">RAND()*8+7</f>
        <v>8.2932916957166682</v>
      </c>
    </row>
    <row r="4" spans="1:7" ht="30" customHeight="1" x14ac:dyDescent="0.25">
      <c r="A4" s="4" t="s">
        <v>5</v>
      </c>
      <c r="B4" s="4" t="s">
        <v>6</v>
      </c>
      <c r="C4" s="7" t="s">
        <v>11</v>
      </c>
      <c r="D4" s="7"/>
      <c r="G4" t="s">
        <v>0</v>
      </c>
    </row>
    <row r="5" spans="1:7" ht="30" customHeight="1" x14ac:dyDescent="0.25">
      <c r="A5" s="5" t="str">
        <f>CHOOSE(RANDBETWEEN(1,10),"Menthol", "Cherry", "Vanilla", "Apple", "Caramel", "Honey", "Chocolate", "Strawberry", "Coffee", "Citrus")</f>
        <v>Apple</v>
      </c>
      <c r="B5" s="5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0AIA6N</v>
      </c>
      <c r="C5" s="4" t="s">
        <v>9</v>
      </c>
      <c r="D5" s="4" t="s">
        <v>10</v>
      </c>
    </row>
    <row r="6" spans="1:7" ht="30" customHeight="1" x14ac:dyDescent="0.25">
      <c r="A6" s="4" t="s">
        <v>7</v>
      </c>
      <c r="B6" s="4" t="s">
        <v>8</v>
      </c>
      <c r="C6" s="8">
        <f>RAND()+1</f>
        <v>1.0625534464906432</v>
      </c>
      <c r="D6" s="9">
        <f>RAND()*10+10</f>
        <v>11.982801570784394</v>
      </c>
    </row>
    <row r="7" spans="1:7" ht="30" customHeight="1" x14ac:dyDescent="0.25">
      <c r="A7" s="5" t="str">
        <f>CHOOSE(RANDBETWEEN(1,5),"Virginia","Burley","Oriental","Latakia","Perique")</f>
        <v>Oriental</v>
      </c>
      <c r="B7" s="5" t="str">
        <f>IF(RAND()&gt;0.5,"yes","no")</f>
        <v>yes</v>
      </c>
      <c r="C7" s="8"/>
      <c r="D7" s="9"/>
    </row>
    <row r="8" spans="1:7" ht="30" customHeight="1" x14ac:dyDescent="0.25">
      <c r="A8" s="7" t="s">
        <v>14</v>
      </c>
      <c r="B8" s="4" t="s">
        <v>15</v>
      </c>
      <c r="C8" s="4" t="s">
        <v>16</v>
      </c>
      <c r="D8" s="3" t="s">
        <v>17</v>
      </c>
    </row>
    <row r="9" spans="1:7" ht="30" customHeight="1" x14ac:dyDescent="0.25">
      <c r="A9" s="7"/>
      <c r="B9" s="6" t="str">
        <f ca="1">MID("3456789ABCDEFGHJKLMNPQRSTUVWXY",RANDBETWEEN(1,30),1)</f>
        <v>Y</v>
      </c>
      <c r="C9" s="6" t="str">
        <f t="shared" ref="C9:D12" ca="1" si="0">MID("3456789ABCDEFGHJKLMNPQRSTUVWXY",RANDBETWEEN(1,30),1)</f>
        <v>C</v>
      </c>
      <c r="D9" s="6" t="str">
        <f t="shared" ca="1" si="0"/>
        <v>C</v>
      </c>
    </row>
    <row r="10" spans="1:7" ht="30" customHeight="1" x14ac:dyDescent="0.25">
      <c r="A10" s="7"/>
      <c r="B10" s="6" t="str">
        <f t="shared" ref="B10:B12" ca="1" si="1">MID("3456789ABCDEFGHJKLMNPQRSTUVWXY",RANDBETWEEN(1,30),1)</f>
        <v>U</v>
      </c>
      <c r="C10" s="6" t="str">
        <f t="shared" ca="1" si="0"/>
        <v>X</v>
      </c>
      <c r="D10" s="6" t="str">
        <f t="shared" ca="1" si="0"/>
        <v>A</v>
      </c>
    </row>
    <row r="11" spans="1:7" ht="30" customHeight="1" x14ac:dyDescent="0.25">
      <c r="A11" s="7"/>
      <c r="B11" s="6" t="str">
        <f t="shared" ca="1" si="1"/>
        <v>5</v>
      </c>
      <c r="C11" s="6" t="str">
        <f t="shared" ca="1" si="0"/>
        <v>X</v>
      </c>
      <c r="D11" s="6" t="str">
        <f t="shared" ca="1" si="0"/>
        <v>J</v>
      </c>
    </row>
    <row r="12" spans="1:7" ht="30" customHeight="1" x14ac:dyDescent="0.25">
      <c r="A12" s="7"/>
      <c r="B12" s="6" t="str">
        <f t="shared" ca="1" si="1"/>
        <v>K</v>
      </c>
      <c r="C12" s="6" t="str">
        <f t="shared" ca="1" si="0"/>
        <v>R</v>
      </c>
      <c r="D12" s="6" t="str">
        <f t="shared" ca="1" si="0"/>
        <v>J</v>
      </c>
    </row>
    <row r="13" spans="1:7" ht="17.399999999999999" customHeight="1" x14ac:dyDescent="0.25"/>
    <row r="21" ht="14.4" customHeight="1" x14ac:dyDescent="0.25"/>
  </sheetData>
  <mergeCells count="6">
    <mergeCell ref="A8:A12"/>
    <mergeCell ref="A1:D1"/>
    <mergeCell ref="A2:A3"/>
    <mergeCell ref="C4:D4"/>
    <mergeCell ref="C6:C7"/>
    <mergeCell ref="D6:D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2" t="str">
        <f ca="1">table!#REF!&amp;" have a filter."</f>
        <v>0AIA6N have a filter.</v>
      </c>
      <c r="B2" s="2">
        <f ca="1">IF(table!#REF!="yes",1,0)</f>
        <v>1</v>
      </c>
    </row>
    <row r="3" spans="1:2" x14ac:dyDescent="0.25">
      <c r="A3" s="2" t="str">
        <f ca="1">table!#REF!&amp;" is sold in "&amp;table!B9&amp;" "&amp;table!C9&amp;" "&amp;table!D9&amp;"."</f>
        <v>0AIA6N is sold in Y C C.</v>
      </c>
      <c r="B3" s="2">
        <v>1</v>
      </c>
    </row>
    <row r="4" spans="1:2" x14ac:dyDescent="0.25">
      <c r="A4" s="2" t="str">
        <f ca="1">"You can't buy "&amp;table!#REF!&amp;" at "&amp;table!B9&amp;" "&amp;table!C9&amp;" "&amp;table!D9&amp;"."</f>
        <v>You can't buy 0AIA6N at Y C C.</v>
      </c>
      <c r="B4" s="2">
        <v>0</v>
      </c>
    </row>
    <row r="5" spans="1:2" x14ac:dyDescent="0.25">
      <c r="A5" s="2" t="str">
        <f ca="1">"Cigarettes longer than 80mm."</f>
        <v>Cigarettes longer than 80mm.</v>
      </c>
      <c r="B5" s="2">
        <f ca="1">IF(table!C3&gt;80,1, 0)</f>
        <v>1</v>
      </c>
    </row>
    <row r="6" spans="1:2" x14ac:dyDescent="0.25">
      <c r="A6" s="2" t="s">
        <v>19</v>
      </c>
      <c r="B6" s="2">
        <f ca="1">IF(table!D3&gt;10,1, 0)</f>
        <v>0</v>
      </c>
    </row>
    <row r="7" spans="1:2" x14ac:dyDescent="0.25">
      <c r="A7" s="2" t="s">
        <v>20</v>
      </c>
      <c r="B7">
        <f ca="1">IF(table!#REF!&lt;&gt;"Honey",1,0)</f>
        <v>1</v>
      </c>
    </row>
    <row r="8" spans="1:2" x14ac:dyDescent="0.25">
      <c r="A8" s="2" t="s">
        <v>21</v>
      </c>
      <c r="B8">
        <f ca="1">IF(table!#REF!&gt;1.5,1, 0)</f>
        <v>0</v>
      </c>
    </row>
    <row r="9" spans="1:2" x14ac:dyDescent="0.25">
      <c r="A9" s="2" t="s">
        <v>22</v>
      </c>
      <c r="B9">
        <f ca="1">IF(table!#REF!&gt;15,1, 0)</f>
        <v>0</v>
      </c>
    </row>
    <row r="10" spans="1:2" x14ac:dyDescent="0.25">
      <c r="A10" s="2" t="s">
        <v>23</v>
      </c>
      <c r="B10">
        <f ca="1">IF(table!B3="Yellow",1,0)</f>
        <v>1</v>
      </c>
    </row>
    <row r="11" spans="1:2" x14ac:dyDescent="0.25">
      <c r="A11" s="2" t="s">
        <v>24</v>
      </c>
      <c r="B11">
        <f ca="1">IF(OR(table!#REF!="Virginia",table!#REF!="Burley"), 1, 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2024-03-30T13:55:45Z</dcterms:modified>
</cp:coreProperties>
</file>