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https://d.docs.live.net/c4872beadadd717b/experimental/text_to_table/data_create/xiangyan/"/>
    </mc:Choice>
  </mc:AlternateContent>
  <xr:revisionPtr revIDLastSave="2" documentId="13_ncr:1_{CFB4A3C2-A4C8-4F9E-B32A-38A0E79BC2B1}" xr6:coauthVersionLast="47" xr6:coauthVersionMax="47" xr10:uidLastSave="{F0C9DC37-F515-482F-B78C-D2C8D896FEE6}"/>
  <bookViews>
    <workbookView xWindow="-108" yWindow="-108" windowWidth="23256" windowHeight="12576" activeTab="1" xr2:uid="{00000000-000D-0000-FFFF-FFFF00000000}"/>
  </bookViews>
  <sheets>
    <sheet name="table" sheetId="1" r:id="rId1"/>
    <sheet name="fact verification" sheetId="2" r:id="rId2"/>
  </sheets>
  <calcPr calcId="191029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1" l="1"/>
  <c r="C12" i="1"/>
  <c r="D12" i="1"/>
  <c r="B2" i="1" l="1"/>
  <c r="B11" i="2" s="1"/>
  <c r="A5" i="2"/>
  <c r="B10" i="2"/>
  <c r="D2" i="1"/>
  <c r="B7" i="2" s="1"/>
  <c r="B3" i="1"/>
  <c r="B2" i="2" s="1"/>
  <c r="D3" i="1"/>
  <c r="A2" i="2" s="1"/>
  <c r="B8" i="1"/>
  <c r="C8" i="1"/>
  <c r="D8" i="1"/>
  <c r="B9" i="1"/>
  <c r="C9" i="1"/>
  <c r="D9" i="1"/>
  <c r="B10" i="1"/>
  <c r="C10" i="1"/>
  <c r="D10" i="1"/>
  <c r="C7" i="1"/>
  <c r="D7" i="1"/>
  <c r="B7" i="1"/>
  <c r="C5" i="1"/>
  <c r="B9" i="2" s="1"/>
  <c r="C4" i="1"/>
  <c r="B8" i="2" s="1"/>
  <c r="B6" i="2"/>
  <c r="B5" i="2"/>
  <c r="A4" i="2" l="1"/>
  <c r="A3" i="2"/>
</calcChain>
</file>

<file path=xl/sharedStrings.xml><?xml version="1.0" encoding="utf-8"?>
<sst xmlns="http://schemas.openxmlformats.org/spreadsheetml/2006/main" count="25" uniqueCount="25">
  <si>
    <t xml:space="preserve"> </t>
    <phoneticPr fontId="2" type="noConversion"/>
  </si>
  <si>
    <t>proposition</t>
    <phoneticPr fontId="4" type="noConversion"/>
  </si>
  <si>
    <t>1(true)/0(false)</t>
    <phoneticPr fontId="4" type="noConversion"/>
  </si>
  <si>
    <t>color</t>
    <phoneticPr fontId="2" type="noConversion"/>
  </si>
  <si>
    <t>length (mm)</t>
    <phoneticPr fontId="2" type="noConversion"/>
  </si>
  <si>
    <t>flavouring</t>
    <phoneticPr fontId="2" type="noConversion"/>
  </si>
  <si>
    <t>Name of cigarettes</t>
    <phoneticPr fontId="2" type="noConversion"/>
  </si>
  <si>
    <t>Tobacco type</t>
    <phoneticPr fontId="2" type="noConversion"/>
  </si>
  <si>
    <t>With or without filter</t>
    <phoneticPr fontId="2" type="noConversion"/>
  </si>
  <si>
    <t>Nicotine content (mg)</t>
    <phoneticPr fontId="2" type="noConversion"/>
  </si>
  <si>
    <t>Tar content (mg)</t>
    <phoneticPr fontId="2" type="noConversion"/>
  </si>
  <si>
    <t>Chemical substance content</t>
    <phoneticPr fontId="2" type="noConversion"/>
  </si>
  <si>
    <t>Cigarette Information</t>
    <phoneticPr fontId="2" type="noConversion"/>
  </si>
  <si>
    <t>exterior</t>
    <phoneticPr fontId="2" type="noConversion"/>
  </si>
  <si>
    <t>Sold in</t>
    <phoneticPr fontId="2" type="noConversion"/>
  </si>
  <si>
    <t>country</t>
    <phoneticPr fontId="2" type="noConversion"/>
  </si>
  <si>
    <t>province</t>
    <phoneticPr fontId="2" type="noConversion"/>
  </si>
  <si>
    <t>city</t>
    <phoneticPr fontId="2" type="noConversion"/>
  </si>
  <si>
    <t>calibre(mm)</t>
    <phoneticPr fontId="2" type="noConversion"/>
  </si>
  <si>
    <t>Cigarettes greater than 10mm in diameter.</t>
    <phoneticPr fontId="2" type="noConversion"/>
  </si>
  <si>
    <t>The smell of cigarettes is not Honey.</t>
    <phoneticPr fontId="2" type="noConversion"/>
  </si>
  <si>
    <t>Nicotine content greater than 1mg.</t>
    <phoneticPr fontId="2" type="noConversion"/>
  </si>
  <si>
    <t>Tar content greater than 10mg.</t>
    <phoneticPr fontId="2" type="noConversion"/>
  </si>
  <si>
    <t>Cigarettes are yellow in colour</t>
    <phoneticPr fontId="2" type="noConversion"/>
  </si>
  <si>
    <t>Tobacco type is Virginia or Burley.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</si>
</sst>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8"/>
      <color theme="1"/>
      <name val="Arial"/>
      <family val="2"/>
    </font>
    <font>
      <sz val="9"/>
      <name val="等线"/>
      <family val="3"/>
      <charset val="134"/>
      <scheme val="minor"/>
    </font>
    <font>
      <b/>
      <sz val="14"/>
      <color theme="1"/>
      <name val="Times New Roman"/>
      <family val="1"/>
    </font>
    <font>
      <sz val="9"/>
      <name val="等线"/>
      <family val="2"/>
      <charset val="134"/>
      <scheme val="minor"/>
    </font>
    <font>
      <sz val="11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8F8F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8C8C8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3" fillId="4" borderId="0" xfId="0" applyFont="1" applyFill="1" applyAlignment="1">
      <alignment horizontal="center" vertical="center"/>
    </xf>
    <xf numFmtId="0" fontId="1" fillId="0" borderId="0" xfId="0" applyFont="1" applyAlignment="1">
      <alignment horizontal="left" vertical="center" wrapText="1" indent="1"/>
    </xf>
    <xf numFmtId="0" fontId="5" fillId="0" borderId="0" xfId="0" applyFont="1"/>
    <xf numFmtId="0" fontId="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C8C8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1"/>
  <sheetViews>
    <sheetView workbookViewId="0">
      <selection activeCell="C5" sqref="C5:D5"/>
    </sheetView>
  </sheetViews>
  <sheetFormatPr defaultRowHeight="13.8" x14ac:dyDescent="0.25"/>
  <cols>
    <col min="1" max="4" width="20.77734375" customWidth="1"/>
  </cols>
  <sheetData>
    <row r="1" spans="1:7" ht="30" customHeight="1" x14ac:dyDescent="0.25">
      <c r="A1" s="10" t="s">
        <v>12</v>
      </c>
      <c r="B1" s="10"/>
      <c r="C1" s="10"/>
      <c r="D1" s="10"/>
    </row>
    <row r="2" spans="1:7" ht="30" customHeight="1" x14ac:dyDescent="0.25">
      <c r="A2" s="5" t="s">
        <v>7</v>
      </c>
      <c r="B2" s="6" t="str">
        <f ca="1">CHOOSE(RANDBETWEEN(1,5),"Virginia","Burley","Oriental","Latakia","Perique")</f>
        <v>Virginia</v>
      </c>
      <c r="C2" s="5" t="s">
        <v>5</v>
      </c>
      <c r="D2" s="6" t="str">
        <f ca="1">CHOOSE(RANDBETWEEN(1,10),"Menthol", "Cherry", "Vanilla", "Apple", "Caramel", "Honey", "Chocolate", "Strawberry", "Coffee", "Citrus")</f>
        <v>Citrus</v>
      </c>
    </row>
    <row r="3" spans="1:7" ht="30" customHeight="1" x14ac:dyDescent="0.25">
      <c r="A3" s="5" t="s">
        <v>8</v>
      </c>
      <c r="B3" s="6" t="str">
        <f ca="1">IF(RAND()&gt;0.5,"yes","no")</f>
        <v>yes</v>
      </c>
      <c r="C3" s="5" t="s">
        <v>6</v>
      </c>
      <c r="D3" s="6" t="str">
        <f ca="1">CONCATENATE(IF(INT(RAND()*2)=0,CHAR(INT(RAND()*9+48)),IF(INT(RAND()*2)=0,CHAR(INT(RAND()*25+65)),CHAR(INT(RAND()*25+97)))),IF(INT(RAND()*2)=0,CHAR(INT(RAND()*9+48)),IF(INT(RAND()*2)=0,CHAR(INT(RAND()*25+65)),CHAR(INT(RAND()*25+97)))),IF(INT(RAND()*2)=0,CHAR(INT(RAND()*9+48)),IF(INT(RAND()*2)=0,CHAR(INT(RAND()*25+65)),CHAR(INT(RAND()*25+97)))),IF(INT(RAND()*2)=0,CHAR(INT(RAND()*9+48)),IF(INT(RAND()*2)=0,CHAR(INT(RAND()*25+65)),CHAR(INT(RAND()*25+97)))),IF(INT(RAND()*2)=0,CHAR(INT(RAND()*9+48)),IF(INT(RAND()*2)=0,CHAR(INT(RAND()*25+65)),CHAR(INT(RAND()*25+97)))),IF(INT(RAND()*2)=0,CHAR(INT(RAND()*9+48)),IF(INT(RAND()*2)=0,CHAR(INT(RAND()*25+65)),CHAR(INT(RAND()*25+97)))))</f>
        <v>6018iY</v>
      </c>
    </row>
    <row r="4" spans="1:7" ht="30" customHeight="1" x14ac:dyDescent="0.25">
      <c r="A4" s="10" t="s">
        <v>11</v>
      </c>
      <c r="B4" s="5" t="s">
        <v>9</v>
      </c>
      <c r="C4" s="11">
        <f ca="1">RAND()+1</f>
        <v>1.4129636527553213</v>
      </c>
      <c r="D4" s="11"/>
    </row>
    <row r="5" spans="1:7" ht="30" customHeight="1" x14ac:dyDescent="0.25">
      <c r="A5" s="10"/>
      <c r="B5" s="5" t="s">
        <v>10</v>
      </c>
      <c r="C5" s="12">
        <f ca="1">RAND()*10+10</f>
        <v>15.327086000288988</v>
      </c>
      <c r="D5" s="12"/>
    </row>
    <row r="6" spans="1:7" ht="30" customHeight="1" x14ac:dyDescent="0.25">
      <c r="A6" s="10" t="s">
        <v>14</v>
      </c>
      <c r="B6" s="5" t="s">
        <v>15</v>
      </c>
      <c r="C6" s="5" t="s">
        <v>16</v>
      </c>
      <c r="D6" s="4" t="s">
        <v>17</v>
      </c>
      <c r="F6" s="2"/>
    </row>
    <row r="7" spans="1:7" ht="30" customHeight="1" x14ac:dyDescent="0.25">
      <c r="A7" s="10"/>
      <c r="B7" s="7" t="str">
        <f ca="1">MID("3456789ABCDEFGHJKLMNPQRSTUVWXY",RANDBETWEEN(1,30),1)</f>
        <v>K</v>
      </c>
      <c r="C7" s="7" t="str">
        <f t="shared" ref="C7:D10" ca="1" si="0">MID("3456789ABCDEFGHJKLMNPQRSTUVWXY",RANDBETWEEN(1,30),1)</f>
        <v>G</v>
      </c>
      <c r="D7" s="7" t="str">
        <f t="shared" ca="1" si="0"/>
        <v>X</v>
      </c>
      <c r="F7" s="2"/>
    </row>
    <row r="8" spans="1:7" ht="30" customHeight="1" x14ac:dyDescent="0.25">
      <c r="A8" s="10"/>
      <c r="B8" s="7" t="str">
        <f t="shared" ref="B8:B10" ca="1" si="1">MID("3456789ABCDEFGHJKLMNPQRSTUVWXY",RANDBETWEEN(1,30),1)</f>
        <v>T</v>
      </c>
      <c r="C8" s="7" t="str">
        <f t="shared" ca="1" si="0"/>
        <v>F</v>
      </c>
      <c r="D8" s="7" t="str">
        <f t="shared" ca="1" si="0"/>
        <v>Y</v>
      </c>
    </row>
    <row r="9" spans="1:7" ht="30" customHeight="1" x14ac:dyDescent="0.25">
      <c r="A9" s="10"/>
      <c r="B9" s="7" t="str">
        <f t="shared" ca="1" si="1"/>
        <v>P</v>
      </c>
      <c r="C9" s="7" t="str">
        <f t="shared" ca="1" si="0"/>
        <v>8</v>
      </c>
      <c r="D9" s="7" t="str">
        <f t="shared" ca="1" si="0"/>
        <v>K</v>
      </c>
    </row>
    <row r="10" spans="1:7" ht="30" customHeight="1" x14ac:dyDescent="0.25">
      <c r="A10" s="10"/>
      <c r="B10" s="7" t="str">
        <f t="shared" ca="1" si="1"/>
        <v>Q</v>
      </c>
      <c r="C10" s="7" t="str">
        <f t="shared" ca="1" si="0"/>
        <v>R</v>
      </c>
      <c r="D10" s="7" t="str">
        <f t="shared" ca="1" si="0"/>
        <v>7</v>
      </c>
    </row>
    <row r="11" spans="1:7" ht="30" customHeight="1" x14ac:dyDescent="0.25">
      <c r="A11" s="8" t="s">
        <v>13</v>
      </c>
      <c r="B11" s="5" t="s">
        <v>3</v>
      </c>
      <c r="C11" s="5" t="s">
        <v>4</v>
      </c>
      <c r="D11" s="5" t="s">
        <v>18</v>
      </c>
      <c r="G11" t="s">
        <v>0</v>
      </c>
    </row>
    <row r="12" spans="1:7" ht="30" customHeight="1" x14ac:dyDescent="0.25">
      <c r="A12" s="9"/>
      <c r="B12" s="6" t="str">
        <f ca="1">CHOOSE(RANDBETWEEN(1,8),"Red", "Blue", "Green", "Yellow", "Black", "White", "Purple", "Orange")</f>
        <v>Purple</v>
      </c>
      <c r="C12" s="6">
        <f ca="1">RAND()*40+60</f>
        <v>69.365721284952869</v>
      </c>
      <c r="D12" s="6">
        <f ca="1">RAND()*8+7</f>
        <v>7.033201021844401</v>
      </c>
    </row>
    <row r="13" spans="1:7" ht="17.399999999999999" customHeight="1" x14ac:dyDescent="0.25"/>
    <row r="21" ht="14.4" customHeight="1" x14ac:dyDescent="0.25"/>
  </sheetData>
  <mergeCells count="6">
    <mergeCell ref="A11:A12"/>
    <mergeCell ref="A6:A10"/>
    <mergeCell ref="A1:D1"/>
    <mergeCell ref="A4:A5"/>
    <mergeCell ref="C4:D4"/>
    <mergeCell ref="C5:D5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B02EE-0735-4366-B06B-4F169F1D5442}">
  <dimension ref="A1:B11"/>
  <sheetViews>
    <sheetView tabSelected="1" workbookViewId="0">
      <selection activeCell="A3" sqref="A3"/>
    </sheetView>
  </sheetViews>
  <sheetFormatPr defaultRowHeight="13.8" x14ac:dyDescent="0.25"/>
  <cols>
    <col min="1" max="2" width="40.77734375" customWidth="1"/>
  </cols>
  <sheetData>
    <row r="1" spans="1:2" ht="17.399999999999999" x14ac:dyDescent="0.25">
      <c r="A1" s="1" t="s">
        <v>1</v>
      </c>
      <c r="B1" s="1" t="s">
        <v>2</v>
      </c>
    </row>
    <row r="2" spans="1:2" x14ac:dyDescent="0.25">
      <c r="A2" s="3" t="str">
        <f ca="1">table!D3&amp;" have a filter."</f>
        <v>6018iY have a filter.</v>
      </c>
      <c r="B2" s="3">
        <f ca="1">IF(table!B3="yes",1,0)</f>
        <v>1</v>
      </c>
    </row>
    <row r="3" spans="1:2" x14ac:dyDescent="0.25">
      <c r="A3" s="3" t="str">
        <f ca="1">table!D3&amp;" is sold in "&amp;table!B7&amp;" "&amp;table!C7&amp;" "&amp;table!D7&amp;"."</f>
        <v>6018iY is sold in K G X.</v>
      </c>
      <c r="B3" s="3">
        <v>1</v>
      </c>
    </row>
    <row r="4" spans="1:2" x14ac:dyDescent="0.25">
      <c r="A4" s="3" t="str">
        <f ca="1">"You can't buy "&amp;table!D3&amp;" at "&amp;table!B7&amp;" "&amp;table!C7&amp;" "&amp;table!D7&amp;"."</f>
        <v>You can't buy 6018iY at K G X.</v>
      </c>
      <c r="B4" s="3">
        <v>0</v>
      </c>
    </row>
    <row r="5" spans="1:2" x14ac:dyDescent="0.25">
      <c r="A5" s="3" t="str">
        <f>"Cigarettes longer than 80mm."</f>
        <v>Cigarettes longer than 80mm.</v>
      </c>
      <c r="B5" s="3">
        <f ca="1">IF(table!C12&gt;80,1, 0)</f>
        <v>0</v>
      </c>
    </row>
    <row r="6" spans="1:2" x14ac:dyDescent="0.25">
      <c r="A6" s="3" t="s">
        <v>19</v>
      </c>
      <c r="B6" s="3">
        <f ca="1">IF(table!D12&gt;10,1, 0)</f>
        <v>0</v>
      </c>
    </row>
    <row r="7" spans="1:2" x14ac:dyDescent="0.25">
      <c r="A7" s="3" t="s">
        <v>20</v>
      </c>
      <c r="B7">
        <f ca="1">IF(table!D2&lt;&gt;"Honey",1,0)</f>
        <v>1</v>
      </c>
    </row>
    <row r="8" spans="1:2" x14ac:dyDescent="0.25">
      <c r="A8" s="3" t="s">
        <v>21</v>
      </c>
      <c r="B8">
        <f ca="1">IF(table!C4&gt;1.5,1, 0)</f>
        <v>0</v>
      </c>
    </row>
    <row r="9" spans="1:2" x14ac:dyDescent="0.25">
      <c r="A9" s="3" t="s">
        <v>22</v>
      </c>
      <c r="B9">
        <f ca="1">IF(table!C5&gt;15,1, 0)</f>
        <v>1</v>
      </c>
    </row>
    <row r="10" spans="1:2" x14ac:dyDescent="0.25">
      <c r="A10" s="3" t="s">
        <v>23</v>
      </c>
      <c r="B10">
        <f ca="1">IF(table!B12="Yellow",1,0)</f>
        <v>0</v>
      </c>
    </row>
    <row r="11" spans="1:2" x14ac:dyDescent="0.25">
      <c r="A11" s="3" t="s">
        <v>24</v>
      </c>
      <c r="B11">
        <f ca="1">IF(OR(table!B2="Virginia",table!B2="Burley"), 1, 0)</f>
        <v>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table</vt:lpstr>
      <vt:lpstr>fact verification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周文杰</dc:creator>
  <cp:lastModifiedBy>文杰 周</cp:lastModifiedBy>
  <dcterms:created xsi:type="dcterms:W3CDTF">2015-06-05T18:19:34Z</dcterms:created>
  <dcterms:modified xsi:type="dcterms:W3CDTF">2024-03-30T13:50:51Z</dcterms:modified>
</cp:coreProperties>
</file>