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189CDDBD-03D6-4C32-990D-EE18F01433E4}"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 i="1" l="1"/>
  <c r="F7" i="1"/>
  <c r="E7" i="1"/>
  <c r="G5" i="1"/>
  <c r="F5" i="1"/>
  <c r="E5" i="1"/>
  <c r="G3" i="1"/>
  <c r="F3" i="1"/>
  <c r="E3" i="1"/>
  <c r="B8" i="2" l="1"/>
  <c r="B10" i="2"/>
  <c r="B2" i="2"/>
  <c r="B4" i="2"/>
  <c r="B7" i="1"/>
  <c r="B6" i="1"/>
  <c r="D7" i="1"/>
  <c r="B7" i="2" s="1"/>
  <c r="D6" i="1"/>
  <c r="B9" i="2" s="1"/>
  <c r="D4" i="1"/>
  <c r="B5" i="2" s="1"/>
  <c r="C2" i="1"/>
  <c r="A3" i="2" s="1"/>
  <c r="B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<sst xmlns="http://schemas.openxmlformats.org/spreadsheetml/2006/main" count="30" uniqueCount="30">
  <si>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</si>
  <si>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</si>
  <si>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</si>
  <si>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</si>
  <si>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</si>
  <si>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</si>
  <si>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</si>
  <si>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</si>
  <si>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</si>
  <si>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</si>
  <si>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</si>
  <si>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</si>
  <si>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</si>
  <si>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</si>
  <si>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</si>
  <si>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</si>
  <si>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</si>
  <si>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</si>
  <si>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</si>
  <si>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</si>
  <si>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</si>
  <si>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</si>
  <si>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</si>
  <si>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</si>
  <si>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</si>
  <si>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</si>
  <si>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</si>
  <si>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</si>
  <si>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</si>
  <si>
    <t>fact verification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</si>
</sst>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abSelected="1" topLeftCell="A2" zoomScaleNormal="100" workbookViewId="0">
      <selection activeCell="G4" sqref="G4"/>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10" t="s">
        <v>18</v>
      </c>
      <c r="B1" s="10"/>
      <c r="C1" s="10"/>
      <c r="D1" s="10"/>
      <c r="E1" s="8" t="s">
        <v>12</v>
      </c>
      <c r="F1" s="8"/>
      <c r="G1" s="8"/>
    </row>
    <row r="2" spans="1:7" ht="34.950000000000003" customHeight="1" x14ac:dyDescent="0.25">
      <c r="A2" s="8" t="s">
        <v>14</v>
      </c>
      <c r="B2" s="8"/>
      <c r="C2" s="9">
        <f ca="1">RANDBETWEEN(1, 7)</f>
        <v>3</v>
      </c>
      <c r="D2" s="9"/>
      <c r="E2" s="3" t="s">
        <v>16</v>
      </c>
      <c r="F2" s="3" t="s">
        <v>17</v>
      </c>
      <c r="G2" s="3" t="s">
        <v>11</v>
      </c>
    </row>
    <row r="3" spans="1:7" ht="34.950000000000003" customHeight="1" x14ac:dyDescent="0.25">
      <c r="A3" s="8" t="s">
        <v>5</v>
      </c>
      <c r="B3" s="8"/>
      <c r="C3" s="8"/>
      <c r="D3" s="8"/>
      <c r="E3" s="4">
        <f ca="1">RAND()*18 + 7</f>
        <v>15.645268520086564</v>
      </c>
      <c r="F3" s="4">
        <f ca="1">RAND()*20+7</f>
        <v>9.8335072421317129</v>
      </c>
      <c r="G3" s="4"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row>
    <row r="4" spans="1:7" ht="34.950000000000003" customHeight="1" x14ac:dyDescent="0.25">
      <c r="A4" s="3" t="s">
        <v>6</v>
      </c>
      <c r="B4" s="4" t="str">
        <f ca="1">CHOOSE(C2,"Factory emissions, car exhaust", "Oil extraction, oil refining", "Ore mining, factory wastewater", "Coal burning, city dust", "Road traffic, construction", "Pest control, farmland management", "Plastic consumption, improper garbage disposal")</f>
        <v>Ore mining, factory wastewater</v>
      </c>
      <c r="C4" s="3" t="s">
        <v>7</v>
      </c>
      <c r="D4" s="4">
        <f ca="1">RANDBETWEEN(10, 50)</f>
        <v>35</v>
      </c>
      <c r="E4" s="3" t="s">
        <v>0</v>
      </c>
      <c r="F4" s="3" t="s">
        <v>2</v>
      </c>
      <c r="G4" s="3" t="s">
        <v>29</v>
      </c>
    </row>
    <row r="5" spans="1:7" ht="34.950000000000003" customHeight="1" x14ac:dyDescent="0.25">
      <c r="A5" s="8" t="s">
        <v>13</v>
      </c>
      <c r="B5" s="8"/>
      <c r="C5" s="8"/>
      <c r="D5" s="8"/>
      <c r="E5" s="4" t="str">
        <f ca="1">CHOOSE(#REF!,"Sulphur", "Hydrocarbons", "Heavy metals", "PM2.5", "Noise", "Pesticides", "Plastic waste")</f>
        <v>Heavy metals</v>
      </c>
      <c r="F5" s="4">
        <f ca="1">RANDBETWEEN(0, 1)</f>
        <v>0</v>
      </c>
      <c r="G5" s="4">
        <f ca="1">RANDBETWEEN(0, 1)</f>
        <v>0</v>
      </c>
    </row>
    <row r="6" spans="1:7" ht="34.950000000000003" customHeight="1" x14ac:dyDescent="0.25">
      <c r="A6" s="3" t="s">
        <v>10</v>
      </c>
      <c r="B6" s="4">
        <f ca="1">RANDBETWEEN(50, 100)</f>
        <v>50</v>
      </c>
      <c r="C6" s="3" t="s">
        <v>8</v>
      </c>
      <c r="D6" s="4">
        <f ca="1">RANDBETWEEN(5, 10)</f>
        <v>8</v>
      </c>
      <c r="E6" s="3" t="s">
        <v>1</v>
      </c>
      <c r="F6" s="3" t="s">
        <v>3</v>
      </c>
      <c r="G6" s="3" t="s">
        <v>4</v>
      </c>
    </row>
    <row r="7" spans="1:7" ht="34.950000000000003" customHeight="1" x14ac:dyDescent="0.25">
      <c r="A7" s="3" t="s">
        <v>9</v>
      </c>
      <c r="B7" s="4">
        <f ca="1">RANDBETWEEN(150, 500)</f>
        <v>439</v>
      </c>
      <c r="C7" s="3" t="s">
        <v>15</v>
      </c>
      <c r="D7" s="4">
        <f ca="1">RANDBETWEEN(1000000, 5000000)</f>
        <v>4477334</v>
      </c>
      <c r="E7" s="4" t="str">
        <f ca="1">CHOOSE(#REF!,"Industrialized cities", "Oil-producing areas", "Mining areas, near factories", "Big cities", "Busy streets, construction zones", "Agricultural areas", "Global oceans")</f>
        <v>Mining areas, near factories</v>
      </c>
      <c r="F7" s="4">
        <f ca="1">RANDBETWEEN(0, 1)</f>
        <v>1</v>
      </c>
      <c r="G7" s="4">
        <f ca="1">RANDBETWEEN(0, 1)</f>
        <v>1</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5:D5"/>
    <mergeCell ref="E1:G1"/>
    <mergeCell ref="A2:B2"/>
    <mergeCell ref="C2:D2"/>
    <mergeCell ref="A1:D1"/>
    <mergeCell ref="A3:D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19</v>
      </c>
      <c r="B1" s="5" t="s">
        <v>20</v>
      </c>
    </row>
    <row r="2" spans="1:2" ht="25.05" customHeight="1" x14ac:dyDescent="0.25">
      <c r="A2" s="6" t="s">
        <v>21</v>
      </c>
      <c r="B2" s="6">
        <f ca="1">table!#REF!</f>
        <v>0</v>
      </c>
    </row>
    <row r="3" spans="1:2" ht="25.05" customHeight="1" x14ac:dyDescent="0.25">
      <c r="A3" s="7" t="str">
        <f ca="1">"Pollution does not affect "&amp;table!#REF!&amp;"."</f>
        <v>Pollution does not affect Mining areas, near factories.</v>
      </c>
      <c r="B3" s="7">
        <v>0</v>
      </c>
    </row>
    <row r="4" spans="1:2" ht="25.05" customHeight="1" x14ac:dyDescent="0.25">
      <c r="A4" s="6" t="s">
        <v>24</v>
      </c>
      <c r="B4" s="6">
        <f ca="1">IF(_xlfn.XOR(table!#REF!, 1), 1, 0)</f>
        <v>0</v>
      </c>
    </row>
    <row r="5" spans="1:2" ht="25.05" customHeight="1" x14ac:dyDescent="0.25">
      <c r="A5" s="6" t="s">
        <v>23</v>
      </c>
      <c r="B5" s="6">
        <f ca="1">IF(table!D4&gt;30, 1, 0)</f>
        <v>1</v>
      </c>
    </row>
    <row r="6" spans="1:2" ht="25.05" customHeight="1" x14ac:dyDescent="0.25">
      <c r="A6" s="7" t="s">
        <v>28</v>
      </c>
      <c r="B6" s="7">
        <v>1</v>
      </c>
    </row>
    <row r="7" spans="1:2" ht="25.05" customHeight="1" x14ac:dyDescent="0.25">
      <c r="A7" s="6" t="s">
        <v>22</v>
      </c>
      <c r="B7" s="6">
        <f ca="1">IF(table!D7&gt;3000000, 1, 0)</f>
        <v>1</v>
      </c>
    </row>
    <row r="8" spans="1:2" ht="25.05" customHeight="1" x14ac:dyDescent="0.25">
      <c r="A8" s="6" t="s">
        <v>25</v>
      </c>
      <c r="B8" s="6">
        <f ca="1">IF(table!#REF!&gt;17, 1, 0)</f>
        <v>0</v>
      </c>
    </row>
    <row r="9" spans="1:2" ht="25.05" customHeight="1" x14ac:dyDescent="0.25">
      <c r="A9" s="6" t="s">
        <v>26</v>
      </c>
      <c r="B9" s="7">
        <f ca="1">IF(table!D6&gt;7, 1, 0)</f>
        <v>1</v>
      </c>
    </row>
    <row r="10" spans="1:2" ht="25.05" customHeight="1" x14ac:dyDescent="0.25">
      <c r="A10" s="6" t="s">
        <v>27</v>
      </c>
      <c r="B10" s="7">
        <f ca="1">IF(table!#REF!&gt;15, 1, 0)</f>
        <v>1</v>
      </c>
    </row>
    <row r="11" spans="1:2" ht="25.05" customHeight="1" x14ac:dyDescent="0.25">
      <c r="A11" s="7" t="str">
        <f ca="1">"Pollution may cause "&amp;table!#REF!&amp;"."</f>
        <v>Pollution may cause Kidney disease, liver disease, brain injury, etc..</v>
      </c>
      <c r="B11" s="7">
        <v>1</v>
      </c>
    </row>
    <row r="12" spans="1:2" ht="25.05" customHeight="1" x14ac:dyDescent="0.25">
      <c r="A12" s="7" t="str">
        <f ca="1">"Name of pollutant is "&amp;table!#REF!&amp;"."</f>
        <v>Name of pollutant is Heavy metals.</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2024-03-30T13:50:04Z</dcterms:modified>
</cp:coreProperties>
</file>