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tabRatio="742"/>
  </bookViews>
  <sheets>
    <sheet name="人字汇总" sheetId="91" r:id="rId1"/>
  </sheet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K14" authorId="0">
      <text>
        <r>
          <rPr>
            <sz val="9"/>
            <rFont val="宋体"/>
            <charset val="134"/>
          </rPr>
          <t>黄色区域业务员不可改动，需管理员在后台修改！</t>
        </r>
      </text>
    </comment>
    <comment ref="L14" authorId="0">
      <text>
        <r>
          <rPr>
            <sz val="9"/>
            <rFont val="宋体"/>
            <charset val="134"/>
          </rPr>
          <t>此单元格的数值，业务员手动修改</t>
        </r>
      </text>
    </comment>
    <comment ref="M14" authorId="0">
      <text>
        <r>
          <rPr>
            <sz val="9"/>
            <rFont val="宋体"/>
            <charset val="134"/>
          </rPr>
          <t xml:space="preserve">此单元格数据是由跨度*间距*间数得来的
</t>
        </r>
      </text>
    </comment>
    <comment ref="N14" authorId="0">
      <text>
        <r>
          <rPr>
            <sz val="9"/>
            <rFont val="宋体"/>
            <charset val="134"/>
          </rPr>
          <t xml:space="preserve">单价的数据来源是，总价除面积
</t>
        </r>
      </text>
    </comment>
    <comment ref="O14" authorId="0">
      <text>
        <r>
          <rPr>
            <sz val="9"/>
            <rFont val="宋体"/>
            <charset val="134"/>
          </rPr>
          <t>总价的数据来源是，（间数减1）*第二单元+第一单元</t>
        </r>
      </text>
    </comment>
  </commentList>
</comments>
</file>

<file path=xl/sharedStrings.xml><?xml version="1.0" encoding="utf-8"?>
<sst xmlns="http://schemas.openxmlformats.org/spreadsheetml/2006/main" count="74">
  <si>
    <t>尖顶及人字篷房-报价单（2018.6.5）</t>
  </si>
  <si>
    <t>主体价格</t>
  </si>
  <si>
    <t>No.</t>
  </si>
  <si>
    <t>规格</t>
  </si>
  <si>
    <t>跨
度</t>
  </si>
  <si>
    <t>第一单元</t>
  </si>
  <si>
    <t>第二单元</t>
  </si>
  <si>
    <t>主材规格（mm）</t>
  </si>
  <si>
    <t>边高（m）</t>
  </si>
  <si>
    <t>边内高（m）</t>
  </si>
  <si>
    <t>顶高（m）</t>
  </si>
  <si>
    <t>间距</t>
  </si>
  <si>
    <t>Notes</t>
  </si>
  <si>
    <t>间数</t>
  </si>
  <si>
    <t>面积</t>
  </si>
  <si>
    <t>单价</t>
  </si>
  <si>
    <t>总价</t>
  </si>
  <si>
    <t xml:space="preserve">3X3米尖顶 </t>
  </si>
  <si>
    <t>55X55X1.7</t>
  </si>
  <si>
    <t>三孔型材，φ32钢管檩条
地脚可调节高度3-8公分</t>
  </si>
  <si>
    <t>48*84*2.7</t>
  </si>
  <si>
    <t>地脚可调节高度3-8公分</t>
  </si>
  <si>
    <t>48*100*2.7</t>
  </si>
  <si>
    <t>4X4米尖顶</t>
  </si>
  <si>
    <t>5X5米尖顶</t>
  </si>
  <si>
    <t>6米尖顶</t>
  </si>
  <si>
    <t>2,4</t>
  </si>
  <si>
    <t>3米弧形（异形）</t>
  </si>
  <si>
    <t>48*84*2.5</t>
  </si>
  <si>
    <t>一根梁不可变，地脚可调节高度3-8公分</t>
  </si>
  <si>
    <t>3米人字（20°）</t>
  </si>
  <si>
    <t>6米跨度（20°）</t>
  </si>
  <si>
    <t>7米跨度（20°）</t>
  </si>
  <si>
    <t>8米跨度（20°）</t>
  </si>
  <si>
    <t>10米跨度（20°）</t>
  </si>
  <si>
    <t>可变8米或6米和其它规格，
地脚可调节高度3-8公分</t>
  </si>
  <si>
    <t>10米跨度（18°）</t>
  </si>
  <si>
    <t>87.6*129.6*3</t>
  </si>
  <si>
    <t>可变8米或6米和其它规格，可选其中一种跨度</t>
  </si>
  <si>
    <t>150*120*3.0</t>
  </si>
  <si>
    <t>12米跨度（18°）</t>
  </si>
  <si>
    <t>可变10米 8米或6米和其它规格，可选其中一种跨度</t>
  </si>
  <si>
    <t>15米跨度（18°）</t>
  </si>
  <si>
    <t>可变10米或15米和其它规格，可选其中一种跨度</t>
  </si>
  <si>
    <t>4,73</t>
  </si>
  <si>
    <t>可变10米或15米和其它规格，可选，带斜撑拉杆</t>
  </si>
  <si>
    <t>一根梁，不可变</t>
  </si>
  <si>
    <t>203*112*4.5</t>
  </si>
  <si>
    <t>7,32</t>
  </si>
  <si>
    <t>18米跨度（18°）</t>
  </si>
  <si>
    <t>可变10米或15米和其它规格，已加通芯子加500元/排</t>
  </si>
  <si>
    <t>一根长梁，不可变</t>
  </si>
  <si>
    <t>20米跨度（18°）</t>
  </si>
  <si>
    <t>可变18米或15米和其它规格，可选其中一种跨度</t>
  </si>
  <si>
    <t>21米跨度（18°）</t>
  </si>
  <si>
    <t>可变18米或15米，立柱一根，已加通芯子加500元/排</t>
  </si>
  <si>
    <t>3,91</t>
  </si>
  <si>
    <t>4,91</t>
  </si>
  <si>
    <t>一根长梁，不可变，已加通芯子加500元/排</t>
  </si>
  <si>
    <t>25米跨度（18°）</t>
  </si>
  <si>
    <t>一根特长做不了</t>
  </si>
  <si>
    <t>已加通芯子加500元/排</t>
  </si>
  <si>
    <t>30米跨度（18°）</t>
  </si>
  <si>
    <t>250*120*5.2</t>
  </si>
  <si>
    <t>300*120*5.2</t>
  </si>
  <si>
    <t>40米跨度（18°）</t>
  </si>
  <si>
    <t>可变20米</t>
  </si>
  <si>
    <t>350*120*5.2</t>
  </si>
  <si>
    <t>50米跨度（18°）</t>
  </si>
  <si>
    <t>可变20米，30米，40米</t>
  </si>
  <si>
    <t>集装箱篷房</t>
  </si>
  <si>
    <t>12*15一座价格</t>
  </si>
  <si>
    <t>10米6角亭</t>
  </si>
  <si>
    <t>75M²/座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</si>
</sst>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"/>
    <numFmt numFmtId="177" formatCode="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color indexed="10"/>
      <name val="宋体"/>
      <charset val="134"/>
    </font>
    <font>
      <b/>
      <sz val="11"/>
      <color indexed="10"/>
      <name val="宋体"/>
      <charset val="134"/>
    </font>
    <font>
      <b/>
      <sz val="16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Continuous" vertical="center"/>
    </xf>
    <xf numFmtId="0" fontId="8" fillId="0" borderId="2" xfId="0" applyNumberFormat="1" applyFont="1" applyFill="1" applyBorder="1" applyAlignment="1">
      <alignment horizontal="centerContinuous" vertical="center"/>
    </xf>
    <xf numFmtId="177" fontId="8" fillId="0" borderId="2" xfId="0" applyNumberFormat="1" applyFont="1" applyFill="1" applyBorder="1" applyAlignment="1">
      <alignment horizontal="centerContinuous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Fill="1" applyBorder="1" applyAlignment="1">
      <alignment horizontal="center" vertical="center" wrapText="1"/>
    </xf>
    <xf numFmtId="177" fontId="3" fillId="0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177" fontId="9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vertical="center"/>
    </xf>
    <xf numFmtId="0" fontId="7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Continuous" vertical="center"/>
    </xf>
    <xf numFmtId="0" fontId="9" fillId="0" borderId="3" xfId="0" applyNumberFormat="1" applyFont="1" applyFill="1" applyBorder="1" applyAlignment="1">
      <alignment vertical="center" wrapText="1"/>
    </xf>
    <xf numFmtId="176" fontId="9" fillId="0" borderId="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常规_8米配套表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heet1_1" xfId="51"/>
  </cellStyles>
  <tableStyles count="0" defaultTableStyle="TableStyleMedium2" defaultPivotStyle="PivotStyleLight16"/>
  <colors>
    <mruColors>
      <color rgb="000FE53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A1:IV67"/>
  <sheetViews>
    <sheetView showGridLines="0" tabSelected="1" topLeftCell="D1" workbookViewId="0">
      <pane ySplit="3" topLeftCell="A4" activePane="bottomLeft" state="frozen"/>
      <selection/>
      <selection pane="bottomLeft" activeCell="G57" sqref="G56:G57"/>
    </sheetView>
  </sheetViews>
  <sheetFormatPr defaultColWidth="9" defaultRowHeight="13.5" customHeight="1"/>
  <cols>
    <col min="1" max="1" width="5" style="7" customWidth="1"/>
    <col min="2" max="2" width="16.125" style="7" customWidth="1"/>
    <col min="3" max="3" width="5.125" style="7" customWidth="1"/>
    <col min="4" max="5" width="13.8166666666667" style="8" customWidth="1"/>
    <col min="6" max="6" width="13.5" style="7" customWidth="1"/>
    <col min="7" max="7" width="6.25" style="7" customWidth="1"/>
    <col min="8" max="8" width="7" style="7" customWidth="1"/>
    <col min="9" max="9" width="6.5" style="7" customWidth="1"/>
    <col min="10" max="10" width="5.75" style="7" customWidth="1"/>
    <col min="11" max="11" width="43" style="3" customWidth="1"/>
    <col min="12" max="12" width="6.125" style="9" customWidth="1"/>
    <col min="13" max="13" width="6.25" style="9" customWidth="1"/>
    <col min="14" max="14" width="10.75" style="10" customWidth="1"/>
    <col min="15" max="15" width="10.75" style="11" customWidth="1"/>
    <col min="16" max="256" width="9" style="3"/>
    <col min="257" max="16384" width="9" style="2"/>
  </cols>
  <sheetData>
    <row r="1" ht="21" customHeight="1" spans="1:256">
      <c r="A1" s="12" t="s">
        <v>0</v>
      </c>
      <c r="B1" s="13"/>
      <c r="C1" s="13"/>
      <c r="D1" s="14"/>
      <c r="E1" s="14"/>
      <c r="F1" s="13"/>
      <c r="G1" s="13"/>
      <c r="H1" s="13"/>
      <c r="I1" s="13"/>
      <c r="J1" s="13"/>
      <c r="K1" s="13"/>
      <c r="L1" s="13"/>
      <c r="M1" s="13"/>
      <c r="N1" s="13"/>
      <c r="O1" s="28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ht="21" customHeight="1" spans="1:256">
      <c r="A2" s="15" t="s">
        <v>1</v>
      </c>
      <c r="B2" s="16"/>
      <c r="C2" s="16"/>
      <c r="D2" s="17"/>
      <c r="E2" s="17"/>
      <c r="F2" s="16"/>
      <c r="G2" s="16"/>
      <c r="H2" s="16"/>
      <c r="I2" s="16"/>
      <c r="J2" s="16"/>
      <c r="K2" s="16"/>
      <c r="L2" s="16"/>
      <c r="M2" s="16"/>
      <c r="N2" s="16"/>
      <c r="O2" s="29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1" customFormat="1" ht="30" customHeight="1" spans="1:15">
      <c r="A3" s="18" t="s">
        <v>2</v>
      </c>
      <c r="B3" s="18" t="s">
        <v>3</v>
      </c>
      <c r="C3" s="18" t="s">
        <v>4</v>
      </c>
      <c r="D3" s="19" t="s">
        <v>5</v>
      </c>
      <c r="E3" s="19" t="s">
        <v>6</v>
      </c>
      <c r="F3" s="18" t="s">
        <v>7</v>
      </c>
      <c r="G3" s="18" t="s">
        <v>8</v>
      </c>
      <c r="H3" s="18" t="s">
        <v>9</v>
      </c>
      <c r="I3" s="18" t="s">
        <v>10</v>
      </c>
      <c r="J3" s="18" t="s">
        <v>11</v>
      </c>
      <c r="K3" s="30" t="s">
        <v>12</v>
      </c>
      <c r="L3" s="18" t="s">
        <v>13</v>
      </c>
      <c r="M3" s="18" t="s">
        <v>14</v>
      </c>
      <c r="N3" s="31" t="s">
        <v>15</v>
      </c>
      <c r="O3" s="32" t="s">
        <v>16</v>
      </c>
    </row>
    <row r="4" ht="25.5" customHeight="1" spans="1:15">
      <c r="A4" s="20">
        <v>1</v>
      </c>
      <c r="B4" s="21" t="s">
        <v>17</v>
      </c>
      <c r="C4" s="21"/>
      <c r="D4" s="22">
        <v>5766.4263168</v>
      </c>
      <c r="E4" s="22"/>
      <c r="F4" s="23" t="s">
        <v>18</v>
      </c>
      <c r="G4" s="24">
        <v>2.47</v>
      </c>
      <c r="H4" s="24">
        <v>2.4</v>
      </c>
      <c r="I4" s="24">
        <v>3.78</v>
      </c>
      <c r="J4" s="24"/>
      <c r="K4" s="33" t="s">
        <v>19</v>
      </c>
      <c r="L4" s="34">
        <v>2</v>
      </c>
      <c r="M4" s="35"/>
      <c r="N4" s="36"/>
      <c r="O4" s="37"/>
    </row>
    <row r="5" ht="21" customHeight="1" spans="1:15">
      <c r="A5" s="20">
        <v>2</v>
      </c>
      <c r="B5" s="21" t="s">
        <v>17</v>
      </c>
      <c r="C5" s="21"/>
      <c r="D5" s="22">
        <v>6961.92059392</v>
      </c>
      <c r="E5" s="22"/>
      <c r="F5" s="24" t="s">
        <v>20</v>
      </c>
      <c r="G5" s="24">
        <v>2.47</v>
      </c>
      <c r="H5" s="24">
        <v>2.4</v>
      </c>
      <c r="I5" s="24">
        <v>3.78</v>
      </c>
      <c r="J5" s="24"/>
      <c r="K5" s="27" t="s">
        <v>21</v>
      </c>
      <c r="L5" s="34"/>
      <c r="M5" s="35"/>
      <c r="N5" s="36"/>
      <c r="O5" s="37"/>
    </row>
    <row r="6" ht="21" customHeight="1" spans="1:15">
      <c r="A6" s="20">
        <v>3</v>
      </c>
      <c r="B6" s="25" t="s">
        <v>17</v>
      </c>
      <c r="C6" s="25"/>
      <c r="D6" s="22">
        <v>8167.46108928</v>
      </c>
      <c r="E6" s="22"/>
      <c r="F6" s="25" t="s">
        <v>22</v>
      </c>
      <c r="G6" s="25">
        <v>2.47</v>
      </c>
      <c r="H6" s="25">
        <v>2.4</v>
      </c>
      <c r="I6" s="25">
        <v>3.78</v>
      </c>
      <c r="J6" s="24"/>
      <c r="K6" s="27" t="s">
        <v>21</v>
      </c>
      <c r="L6" s="34"/>
      <c r="M6" s="35"/>
      <c r="N6" s="36"/>
      <c r="O6" s="37"/>
    </row>
    <row r="7" ht="26.25" customHeight="1" spans="1:15">
      <c r="A7" s="20">
        <v>4</v>
      </c>
      <c r="B7" s="21" t="s">
        <v>23</v>
      </c>
      <c r="C7" s="21"/>
      <c r="D7" s="26">
        <v>8159.3861363712</v>
      </c>
      <c r="E7" s="26"/>
      <c r="F7" s="23" t="s">
        <v>18</v>
      </c>
      <c r="G7" s="24">
        <v>2.47</v>
      </c>
      <c r="H7" s="24">
        <v>2.4</v>
      </c>
      <c r="I7" s="24">
        <v>4.28</v>
      </c>
      <c r="J7" s="24"/>
      <c r="K7" s="33" t="s">
        <v>19</v>
      </c>
      <c r="L7" s="34"/>
      <c r="M7" s="35"/>
      <c r="N7" s="36"/>
      <c r="O7" s="37"/>
    </row>
    <row r="8" ht="21.75" customHeight="1" spans="1:15">
      <c r="A8" s="20">
        <v>5</v>
      </c>
      <c r="B8" s="21" t="s">
        <v>23</v>
      </c>
      <c r="C8" s="21"/>
      <c r="D8" s="26">
        <v>9574.7234568192</v>
      </c>
      <c r="E8" s="26"/>
      <c r="F8" s="24" t="s">
        <v>20</v>
      </c>
      <c r="G8" s="24">
        <v>2.47</v>
      </c>
      <c r="H8" s="24">
        <v>2.4</v>
      </c>
      <c r="I8" s="24">
        <v>4.28</v>
      </c>
      <c r="J8" s="24"/>
      <c r="K8" s="27" t="s">
        <v>21</v>
      </c>
      <c r="L8" s="34"/>
      <c r="M8" s="35"/>
      <c r="N8" s="36"/>
      <c r="O8" s="37"/>
    </row>
    <row r="9" ht="21.75" customHeight="1" spans="1:15">
      <c r="A9" s="20">
        <v>6</v>
      </c>
      <c r="B9" s="25" t="s">
        <v>23</v>
      </c>
      <c r="C9" s="25"/>
      <c r="D9" s="26">
        <v>10461.6564037632</v>
      </c>
      <c r="E9" s="26"/>
      <c r="F9" s="25" t="s">
        <v>22</v>
      </c>
      <c r="G9" s="25">
        <v>2.47</v>
      </c>
      <c r="H9" s="25">
        <v>2.4</v>
      </c>
      <c r="I9" s="25">
        <v>4.28</v>
      </c>
      <c r="J9" s="24"/>
      <c r="K9" s="27" t="s">
        <v>21</v>
      </c>
      <c r="L9" s="34"/>
      <c r="M9" s="35"/>
      <c r="N9" s="36"/>
      <c r="O9" s="37"/>
    </row>
    <row r="10" ht="21.75" customHeight="1" spans="1:15">
      <c r="A10" s="20">
        <v>7</v>
      </c>
      <c r="B10" s="21" t="s">
        <v>24</v>
      </c>
      <c r="C10" s="21"/>
      <c r="D10" s="26">
        <v>11745.8792183808</v>
      </c>
      <c r="E10" s="26"/>
      <c r="F10" s="24" t="s">
        <v>20</v>
      </c>
      <c r="G10" s="24">
        <v>2.47</v>
      </c>
      <c r="H10" s="24">
        <v>2.4</v>
      </c>
      <c r="I10" s="24">
        <v>4.74</v>
      </c>
      <c r="J10" s="24"/>
      <c r="K10" s="27" t="s">
        <v>21</v>
      </c>
      <c r="L10" s="34"/>
      <c r="M10" s="35"/>
      <c r="N10" s="36"/>
      <c r="O10" s="37"/>
    </row>
    <row r="11" ht="23.25" customHeight="1" spans="1:15">
      <c r="A11" s="20">
        <v>8</v>
      </c>
      <c r="B11" s="21" t="s">
        <v>24</v>
      </c>
      <c r="C11" s="21"/>
      <c r="D11" s="26">
        <v>12783.0185515008</v>
      </c>
      <c r="E11" s="26"/>
      <c r="F11" s="24" t="s">
        <v>22</v>
      </c>
      <c r="G11" s="24">
        <v>2.47</v>
      </c>
      <c r="H11" s="24">
        <v>2.4</v>
      </c>
      <c r="I11" s="24">
        <v>4.74</v>
      </c>
      <c r="J11" s="24"/>
      <c r="K11" s="27" t="s">
        <v>21</v>
      </c>
      <c r="L11" s="34"/>
      <c r="M11" s="35"/>
      <c r="N11" s="36"/>
      <c r="O11" s="37"/>
    </row>
    <row r="12" ht="23.25" customHeight="1" spans="1:15">
      <c r="A12" s="20">
        <v>9</v>
      </c>
      <c r="B12" s="21" t="s">
        <v>25</v>
      </c>
      <c r="C12" s="21"/>
      <c r="D12" s="26">
        <v>13369.7952626688</v>
      </c>
      <c r="E12" s="26"/>
      <c r="F12" s="24" t="s">
        <v>20</v>
      </c>
      <c r="G12" s="24">
        <v>2.47</v>
      </c>
      <c r="H12" s="24" t="s">
        <v>26</v>
      </c>
      <c r="I12" s="24">
        <v>5.23</v>
      </c>
      <c r="J12" s="24"/>
      <c r="K12" s="27" t="s">
        <v>21</v>
      </c>
      <c r="L12" s="34"/>
      <c r="M12" s="35"/>
      <c r="N12" s="36"/>
      <c r="O12" s="37"/>
    </row>
    <row r="13" ht="23.25" customHeight="1" spans="1:15">
      <c r="A13" s="20">
        <v>10</v>
      </c>
      <c r="B13" s="21" t="s">
        <v>25</v>
      </c>
      <c r="C13" s="21"/>
      <c r="D13" s="26">
        <v>14549.9882969088</v>
      </c>
      <c r="E13" s="26"/>
      <c r="F13" s="24" t="s">
        <v>22</v>
      </c>
      <c r="G13" s="24">
        <v>2.47</v>
      </c>
      <c r="H13" s="24" t="s">
        <v>26</v>
      </c>
      <c r="I13" s="24">
        <v>5.23</v>
      </c>
      <c r="J13" s="24"/>
      <c r="K13" s="27" t="s">
        <v>21</v>
      </c>
      <c r="L13" s="34"/>
      <c r="M13" s="35"/>
      <c r="N13" s="36"/>
      <c r="O13" s="37"/>
    </row>
    <row r="14" ht="23.25" customHeight="1" spans="1:15">
      <c r="A14" s="20">
        <v>11</v>
      </c>
      <c r="B14" s="21" t="s">
        <v>27</v>
      </c>
      <c r="C14" s="21">
        <v>3</v>
      </c>
      <c r="D14" s="26">
        <v>10263.392773632</v>
      </c>
      <c r="E14" s="26">
        <v>5272.984733184</v>
      </c>
      <c r="F14" s="24" t="s">
        <v>28</v>
      </c>
      <c r="G14" s="24">
        <v>2.47</v>
      </c>
      <c r="H14" s="24">
        <v>2.66</v>
      </c>
      <c r="I14" s="24">
        <v>3.05</v>
      </c>
      <c r="J14" s="24">
        <v>3</v>
      </c>
      <c r="K14" s="27" t="s">
        <v>29</v>
      </c>
      <c r="L14" s="34">
        <v>10</v>
      </c>
      <c r="M14" s="35">
        <f>C14*J14*L14</f>
        <v>90</v>
      </c>
      <c r="N14" s="36">
        <f>O14/M14</f>
        <v>641.3361708032</v>
      </c>
      <c r="O14" s="37">
        <f>(L14-1)*E14+D14</f>
        <v>57720.255372288</v>
      </c>
    </row>
    <row r="15" ht="23.25" customHeight="1" spans="1:15">
      <c r="A15" s="20">
        <v>12</v>
      </c>
      <c r="B15" s="21" t="s">
        <v>30</v>
      </c>
      <c r="C15" s="21">
        <v>3</v>
      </c>
      <c r="D15" s="26">
        <v>10235.552375808</v>
      </c>
      <c r="E15" s="26">
        <v>5037.630838272</v>
      </c>
      <c r="F15" s="24" t="s">
        <v>28</v>
      </c>
      <c r="G15" s="24">
        <v>2.47</v>
      </c>
      <c r="H15" s="24">
        <v>2.66</v>
      </c>
      <c r="I15" s="24">
        <v>3.15</v>
      </c>
      <c r="J15" s="24">
        <v>3</v>
      </c>
      <c r="K15" s="27" t="s">
        <v>29</v>
      </c>
      <c r="L15" s="34">
        <v>10</v>
      </c>
      <c r="M15" s="35">
        <f t="shared" ref="M14:M63" si="0">C15*J15*L15</f>
        <v>90</v>
      </c>
      <c r="N15" s="36">
        <f t="shared" ref="N14:N63" si="1">O15/M15</f>
        <v>617.4914435584</v>
      </c>
      <c r="O15" s="37">
        <f t="shared" ref="O15:O46" si="2">(L15-1)*E15+D15</f>
        <v>55574.229920256</v>
      </c>
    </row>
    <row r="16" ht="22.5" customHeight="1" spans="1:15">
      <c r="A16" s="20">
        <v>13</v>
      </c>
      <c r="B16" s="21" t="s">
        <v>31</v>
      </c>
      <c r="C16" s="21">
        <v>6</v>
      </c>
      <c r="D16" s="26">
        <v>15251.4264013056</v>
      </c>
      <c r="E16" s="26">
        <v>5891.63328</v>
      </c>
      <c r="F16" s="24" t="s">
        <v>20</v>
      </c>
      <c r="G16" s="24">
        <v>2.7</v>
      </c>
      <c r="H16" s="24">
        <v>2.66</v>
      </c>
      <c r="I16" s="24">
        <v>3.4</v>
      </c>
      <c r="J16" s="24">
        <v>3</v>
      </c>
      <c r="K16" s="27" t="s">
        <v>29</v>
      </c>
      <c r="L16" s="34">
        <v>10</v>
      </c>
      <c r="M16" s="35">
        <f t="shared" si="0"/>
        <v>180</v>
      </c>
      <c r="N16" s="36">
        <f t="shared" si="1"/>
        <v>379.31181067392</v>
      </c>
      <c r="O16" s="37">
        <f t="shared" si="2"/>
        <v>68276.1259213056</v>
      </c>
    </row>
    <row r="17" ht="22.5" customHeight="1" spans="1:15">
      <c r="A17" s="20">
        <v>14</v>
      </c>
      <c r="B17" s="21" t="s">
        <v>32</v>
      </c>
      <c r="C17" s="21">
        <v>7</v>
      </c>
      <c r="D17" s="26">
        <v>16866.9845708544</v>
      </c>
      <c r="E17" s="26">
        <v>6669.84780288</v>
      </c>
      <c r="F17" s="24" t="s">
        <v>20</v>
      </c>
      <c r="G17" s="24">
        <v>2.7</v>
      </c>
      <c r="H17" s="24">
        <v>2.66</v>
      </c>
      <c r="I17" s="24">
        <v>3.5</v>
      </c>
      <c r="J17" s="24">
        <v>3</v>
      </c>
      <c r="K17" s="27" t="s">
        <v>29</v>
      </c>
      <c r="L17" s="34">
        <v>10</v>
      </c>
      <c r="M17" s="35">
        <f t="shared" si="0"/>
        <v>210</v>
      </c>
      <c r="N17" s="36">
        <f t="shared" si="1"/>
        <v>366.169594270354</v>
      </c>
      <c r="O17" s="37">
        <f t="shared" si="2"/>
        <v>76895.6147967744</v>
      </c>
    </row>
    <row r="18" ht="20.25" customHeight="1" spans="1:15">
      <c r="A18" s="20">
        <v>15</v>
      </c>
      <c r="B18" s="21" t="s">
        <v>33</v>
      </c>
      <c r="C18" s="21">
        <v>8</v>
      </c>
      <c r="D18" s="26">
        <v>18123.9076675584</v>
      </c>
      <c r="E18" s="26">
        <v>7064.877583872</v>
      </c>
      <c r="F18" s="24" t="s">
        <v>20</v>
      </c>
      <c r="G18" s="24">
        <v>2.7</v>
      </c>
      <c r="H18" s="24">
        <v>2.66</v>
      </c>
      <c r="I18" s="24">
        <v>4</v>
      </c>
      <c r="J18" s="24">
        <v>3</v>
      </c>
      <c r="K18" s="27" t="s">
        <v>29</v>
      </c>
      <c r="L18" s="34">
        <v>10</v>
      </c>
      <c r="M18" s="35">
        <f t="shared" si="0"/>
        <v>240</v>
      </c>
      <c r="N18" s="36">
        <f t="shared" si="1"/>
        <v>340.44919134336</v>
      </c>
      <c r="O18" s="37">
        <f t="shared" si="2"/>
        <v>81707.8059224064</v>
      </c>
    </row>
    <row r="19" ht="21.75" customHeight="1" spans="1:15">
      <c r="A19" s="20">
        <v>16</v>
      </c>
      <c r="B19" s="21" t="s">
        <v>34</v>
      </c>
      <c r="C19" s="21">
        <v>10</v>
      </c>
      <c r="D19" s="26">
        <v>21871.0269398016</v>
      </c>
      <c r="E19" s="26">
        <v>7921.2659609088</v>
      </c>
      <c r="F19" s="24" t="s">
        <v>20</v>
      </c>
      <c r="G19" s="24">
        <v>2.7</v>
      </c>
      <c r="H19" s="24">
        <v>2.66</v>
      </c>
      <c r="I19" s="24">
        <v>4.6</v>
      </c>
      <c r="J19" s="24">
        <v>3</v>
      </c>
      <c r="K19" s="27" t="s">
        <v>35</v>
      </c>
      <c r="L19" s="34">
        <v>10</v>
      </c>
      <c r="M19" s="35">
        <f t="shared" si="0"/>
        <v>300</v>
      </c>
      <c r="N19" s="36">
        <f t="shared" si="1"/>
        <v>310.541401959936</v>
      </c>
      <c r="O19" s="37">
        <f t="shared" si="2"/>
        <v>93162.4205879808</v>
      </c>
    </row>
    <row r="20" ht="21.75" customHeight="1" spans="1:15">
      <c r="A20" s="20">
        <v>17</v>
      </c>
      <c r="B20" s="21" t="s">
        <v>36</v>
      </c>
      <c r="C20" s="21">
        <v>10</v>
      </c>
      <c r="D20" s="26">
        <v>43932.7087550669</v>
      </c>
      <c r="E20" s="26">
        <v>18173.3675756083</v>
      </c>
      <c r="F20" s="24" t="s">
        <v>37</v>
      </c>
      <c r="G20" s="24">
        <v>3.88</v>
      </c>
      <c r="H20" s="24">
        <v>3.75</v>
      </c>
      <c r="I20" s="24">
        <v>5.26</v>
      </c>
      <c r="J20" s="24">
        <v>5</v>
      </c>
      <c r="K20" s="27" t="s">
        <v>38</v>
      </c>
      <c r="L20" s="34">
        <v>10</v>
      </c>
      <c r="M20" s="35">
        <f t="shared" si="0"/>
        <v>500</v>
      </c>
      <c r="N20" s="36">
        <f t="shared" si="1"/>
        <v>414.986033871084</v>
      </c>
      <c r="O20" s="37">
        <f t="shared" si="2"/>
        <v>207493.016935542</v>
      </c>
    </row>
    <row r="21" ht="21.75" customHeight="1" spans="1:15">
      <c r="A21" s="20">
        <v>18</v>
      </c>
      <c r="B21" s="21" t="s">
        <v>36</v>
      </c>
      <c r="C21" s="21">
        <v>10</v>
      </c>
      <c r="D21" s="26">
        <v>47828.8997359718</v>
      </c>
      <c r="E21" s="26">
        <v>19902.8723220173</v>
      </c>
      <c r="F21" s="24" t="s">
        <v>39</v>
      </c>
      <c r="G21" s="24">
        <v>3.88</v>
      </c>
      <c r="H21" s="24">
        <v>3.73</v>
      </c>
      <c r="I21" s="24">
        <v>5.46</v>
      </c>
      <c r="J21" s="24">
        <v>5</v>
      </c>
      <c r="K21" s="27" t="s">
        <v>38</v>
      </c>
      <c r="L21" s="34">
        <v>10</v>
      </c>
      <c r="M21" s="35">
        <f t="shared" si="0"/>
        <v>500</v>
      </c>
      <c r="N21" s="36">
        <f t="shared" si="1"/>
        <v>453.909501268254</v>
      </c>
      <c r="O21" s="37">
        <f t="shared" si="2"/>
        <v>226954.750634127</v>
      </c>
    </row>
    <row r="22" s="2" customFormat="1" ht="21.75" customHeight="1" spans="1:247">
      <c r="A22" s="20">
        <v>19</v>
      </c>
      <c r="B22" s="21" t="s">
        <v>36</v>
      </c>
      <c r="C22" s="21">
        <v>10</v>
      </c>
      <c r="D22" s="26">
        <v>51766.9442287718</v>
      </c>
      <c r="E22" s="26">
        <v>21185.5675284173</v>
      </c>
      <c r="F22" s="24" t="s">
        <v>39</v>
      </c>
      <c r="G22" s="24">
        <v>4.88</v>
      </c>
      <c r="H22" s="24">
        <v>4.73</v>
      </c>
      <c r="I22" s="24">
        <v>6.46</v>
      </c>
      <c r="J22" s="24">
        <v>5</v>
      </c>
      <c r="K22" s="27" t="s">
        <v>38</v>
      </c>
      <c r="L22" s="34">
        <v>10</v>
      </c>
      <c r="M22" s="35">
        <f t="shared" si="0"/>
        <v>500</v>
      </c>
      <c r="N22" s="36">
        <f t="shared" si="1"/>
        <v>484.874103969054</v>
      </c>
      <c r="O22" s="37">
        <f t="shared" si="2"/>
        <v>242437.051984527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</row>
    <row r="23" ht="21" customHeight="1" spans="1:15">
      <c r="A23" s="20">
        <v>20</v>
      </c>
      <c r="B23" s="21" t="s">
        <v>40</v>
      </c>
      <c r="C23" s="21">
        <v>12</v>
      </c>
      <c r="D23" s="26">
        <v>47362.9564044749</v>
      </c>
      <c r="E23" s="26">
        <v>19620.4039823923</v>
      </c>
      <c r="F23" s="24" t="s">
        <v>37</v>
      </c>
      <c r="G23" s="24">
        <v>3.88</v>
      </c>
      <c r="H23" s="24">
        <v>3.75</v>
      </c>
      <c r="I23" s="24">
        <v>5.26</v>
      </c>
      <c r="J23" s="24">
        <v>5</v>
      </c>
      <c r="K23" s="27" t="s">
        <v>41</v>
      </c>
      <c r="L23" s="34">
        <v>10</v>
      </c>
      <c r="M23" s="35">
        <f t="shared" si="0"/>
        <v>600</v>
      </c>
      <c r="N23" s="36">
        <f t="shared" si="1"/>
        <v>373.24432041001</v>
      </c>
      <c r="O23" s="37">
        <f t="shared" si="2"/>
        <v>223946.592246006</v>
      </c>
    </row>
    <row r="24" s="3" customFormat="1" ht="22.5" customHeight="1" spans="1:15">
      <c r="A24" s="20">
        <v>21</v>
      </c>
      <c r="B24" s="21" t="s">
        <v>42</v>
      </c>
      <c r="C24" s="21">
        <v>15</v>
      </c>
      <c r="D24" s="26">
        <v>66850.1321958605</v>
      </c>
      <c r="E24" s="26">
        <v>25563.1365968486</v>
      </c>
      <c r="F24" s="24" t="s">
        <v>39</v>
      </c>
      <c r="G24" s="24">
        <v>3.88</v>
      </c>
      <c r="H24" s="24">
        <v>3.73</v>
      </c>
      <c r="I24" s="24">
        <v>6.24</v>
      </c>
      <c r="J24" s="24">
        <v>5</v>
      </c>
      <c r="K24" s="27" t="s">
        <v>43</v>
      </c>
      <c r="L24" s="34">
        <v>10</v>
      </c>
      <c r="M24" s="35">
        <f t="shared" si="0"/>
        <v>750</v>
      </c>
      <c r="N24" s="36">
        <f t="shared" si="1"/>
        <v>395.891148756664</v>
      </c>
      <c r="O24" s="37">
        <f t="shared" si="2"/>
        <v>296918.361567498</v>
      </c>
    </row>
    <row r="25" s="3" customFormat="1" ht="22.5" customHeight="1" spans="1:15">
      <c r="A25" s="20">
        <v>22</v>
      </c>
      <c r="B25" s="21" t="s">
        <v>42</v>
      </c>
      <c r="C25" s="21">
        <v>15</v>
      </c>
      <c r="D25" s="26">
        <v>72024.0307686605</v>
      </c>
      <c r="E25" s="26">
        <v>26845.8318032486</v>
      </c>
      <c r="F25" s="24" t="s">
        <v>39</v>
      </c>
      <c r="G25" s="24">
        <v>4.88</v>
      </c>
      <c r="H25" s="24" t="s">
        <v>44</v>
      </c>
      <c r="I25" s="24">
        <v>7.24</v>
      </c>
      <c r="J25" s="24">
        <v>5</v>
      </c>
      <c r="K25" s="27" t="s">
        <v>45</v>
      </c>
      <c r="L25" s="34">
        <v>10</v>
      </c>
      <c r="M25" s="35">
        <f t="shared" si="0"/>
        <v>750</v>
      </c>
      <c r="N25" s="36">
        <f t="shared" si="1"/>
        <v>418.182022663864</v>
      </c>
      <c r="O25" s="37">
        <f t="shared" si="2"/>
        <v>313636.516997898</v>
      </c>
    </row>
    <row r="26" s="3" customFormat="1" ht="22.5" customHeight="1" spans="1:15">
      <c r="A26" s="20">
        <v>23</v>
      </c>
      <c r="B26" s="21" t="s">
        <v>42</v>
      </c>
      <c r="C26" s="21">
        <v>15</v>
      </c>
      <c r="D26" s="26">
        <v>64595.4103782605</v>
      </c>
      <c r="E26" s="26">
        <v>24435.7756880486</v>
      </c>
      <c r="F26" s="24" t="s">
        <v>39</v>
      </c>
      <c r="G26" s="24">
        <v>3.88</v>
      </c>
      <c r="H26" s="24">
        <v>3.73</v>
      </c>
      <c r="I26" s="24">
        <v>6.24</v>
      </c>
      <c r="J26" s="24">
        <v>5</v>
      </c>
      <c r="K26" s="27" t="s">
        <v>46</v>
      </c>
      <c r="L26" s="34">
        <v>10</v>
      </c>
      <c r="M26" s="35">
        <f t="shared" si="0"/>
        <v>750</v>
      </c>
      <c r="N26" s="36">
        <f t="shared" si="1"/>
        <v>379.356522094264</v>
      </c>
      <c r="O26" s="37">
        <f t="shared" si="2"/>
        <v>284517.391570698</v>
      </c>
    </row>
    <row r="27" s="3" customFormat="1" ht="22.5" customHeight="1" spans="1:15">
      <c r="A27" s="20">
        <v>24</v>
      </c>
      <c r="B27" s="21" t="s">
        <v>42</v>
      </c>
      <c r="C27" s="21">
        <v>15</v>
      </c>
      <c r="D27" s="26">
        <v>69769.3089510605</v>
      </c>
      <c r="E27" s="26">
        <v>25718.4708944486</v>
      </c>
      <c r="F27" s="24" t="s">
        <v>39</v>
      </c>
      <c r="G27" s="24">
        <v>4.88</v>
      </c>
      <c r="H27" s="24" t="s">
        <v>44</v>
      </c>
      <c r="I27" s="24">
        <v>7.24</v>
      </c>
      <c r="J27" s="24">
        <v>5</v>
      </c>
      <c r="K27" s="27" t="s">
        <v>46</v>
      </c>
      <c r="L27" s="34">
        <v>10</v>
      </c>
      <c r="M27" s="35">
        <f t="shared" si="0"/>
        <v>750</v>
      </c>
      <c r="N27" s="36">
        <f t="shared" si="1"/>
        <v>401.647396001464</v>
      </c>
      <c r="O27" s="37">
        <f t="shared" si="2"/>
        <v>301235.547001098</v>
      </c>
    </row>
    <row r="28" s="3" customFormat="1" ht="22.5" customHeight="1" spans="1:15">
      <c r="A28" s="20">
        <v>25</v>
      </c>
      <c r="B28" s="24" t="s">
        <v>42</v>
      </c>
      <c r="C28" s="21">
        <v>15</v>
      </c>
      <c r="D28" s="26">
        <v>74410.5918277325</v>
      </c>
      <c r="E28" s="26">
        <v>29346.8224127846</v>
      </c>
      <c r="F28" s="24" t="s">
        <v>47</v>
      </c>
      <c r="G28" s="24">
        <v>3.91</v>
      </c>
      <c r="H28" s="24">
        <v>3.71</v>
      </c>
      <c r="I28" s="24">
        <v>6.32</v>
      </c>
      <c r="J28" s="24">
        <v>5</v>
      </c>
      <c r="K28" s="27" t="s">
        <v>43</v>
      </c>
      <c r="L28" s="34">
        <v>10</v>
      </c>
      <c r="M28" s="35">
        <f t="shared" si="0"/>
        <v>750</v>
      </c>
      <c r="N28" s="36">
        <f t="shared" si="1"/>
        <v>451.375991390392</v>
      </c>
      <c r="O28" s="37">
        <f t="shared" si="2"/>
        <v>338531.993542794</v>
      </c>
    </row>
    <row r="29" s="3" customFormat="1" ht="22.5" customHeight="1" spans="1:15">
      <c r="A29" s="20">
        <v>26</v>
      </c>
      <c r="B29" s="24" t="s">
        <v>42</v>
      </c>
      <c r="C29" s="21">
        <v>15</v>
      </c>
      <c r="D29" s="26">
        <v>80422.9814341325</v>
      </c>
      <c r="E29" s="26">
        <v>31048.7631359846</v>
      </c>
      <c r="F29" s="24" t="s">
        <v>47</v>
      </c>
      <c r="G29" s="24">
        <v>4.91</v>
      </c>
      <c r="H29" s="24">
        <v>4.71</v>
      </c>
      <c r="I29" s="24" t="s">
        <v>48</v>
      </c>
      <c r="J29" s="24">
        <v>5</v>
      </c>
      <c r="K29" s="27" t="s">
        <v>43</v>
      </c>
      <c r="L29" s="34">
        <v>10</v>
      </c>
      <c r="M29" s="35">
        <f t="shared" si="0"/>
        <v>750</v>
      </c>
      <c r="N29" s="36">
        <f t="shared" si="1"/>
        <v>479.815799543992</v>
      </c>
      <c r="O29" s="37">
        <f t="shared" si="2"/>
        <v>359861.849657994</v>
      </c>
    </row>
    <row r="30" s="4" customFormat="1" ht="23.1" customHeight="1" spans="1:15">
      <c r="A30" s="20">
        <v>27</v>
      </c>
      <c r="B30" s="24" t="s">
        <v>49</v>
      </c>
      <c r="C30" s="24">
        <v>18</v>
      </c>
      <c r="D30" s="26">
        <v>80635.1648055091</v>
      </c>
      <c r="E30" s="26">
        <v>30583.63344384</v>
      </c>
      <c r="F30" s="24" t="s">
        <v>39</v>
      </c>
      <c r="G30" s="24">
        <v>3.88</v>
      </c>
      <c r="H30" s="24">
        <v>3.7</v>
      </c>
      <c r="I30" s="24">
        <v>6.72</v>
      </c>
      <c r="J30" s="24">
        <v>5</v>
      </c>
      <c r="K30" s="27" t="s">
        <v>45</v>
      </c>
      <c r="L30" s="34">
        <v>10</v>
      </c>
      <c r="M30" s="35">
        <f t="shared" si="0"/>
        <v>900</v>
      </c>
      <c r="N30" s="36">
        <f t="shared" si="1"/>
        <v>395.430962000077</v>
      </c>
      <c r="O30" s="37">
        <f t="shared" si="2"/>
        <v>355887.865800069</v>
      </c>
    </row>
    <row r="31" s="4" customFormat="1" ht="22.5" customHeight="1" spans="1:15">
      <c r="A31" s="20">
        <v>28</v>
      </c>
      <c r="B31" s="24" t="s">
        <v>49</v>
      </c>
      <c r="C31" s="24">
        <v>18</v>
      </c>
      <c r="D31" s="26">
        <v>92381.4007863091</v>
      </c>
      <c r="E31" s="26">
        <v>34746.32865024</v>
      </c>
      <c r="F31" s="24" t="s">
        <v>39</v>
      </c>
      <c r="G31" s="24">
        <v>4.88</v>
      </c>
      <c r="H31" s="24">
        <v>4.77</v>
      </c>
      <c r="I31" s="24">
        <v>7.72</v>
      </c>
      <c r="J31" s="24">
        <v>5</v>
      </c>
      <c r="K31" s="27" t="s">
        <v>50</v>
      </c>
      <c r="L31" s="34">
        <v>10</v>
      </c>
      <c r="M31" s="35">
        <f t="shared" si="0"/>
        <v>900</v>
      </c>
      <c r="N31" s="36">
        <f t="shared" si="1"/>
        <v>450.109287376077</v>
      </c>
      <c r="O31" s="37">
        <f t="shared" si="2"/>
        <v>405098.358638469</v>
      </c>
    </row>
    <row r="32" ht="24" customHeight="1" spans="1:15">
      <c r="A32" s="20">
        <v>29</v>
      </c>
      <c r="B32" s="24" t="s">
        <v>49</v>
      </c>
      <c r="C32" s="24">
        <v>18</v>
      </c>
      <c r="D32" s="26">
        <v>91896.1966224691</v>
      </c>
      <c r="E32" s="26">
        <v>34475.62007232</v>
      </c>
      <c r="F32" s="24" t="s">
        <v>47</v>
      </c>
      <c r="G32" s="24">
        <v>3.91</v>
      </c>
      <c r="H32" s="24">
        <v>3.71</v>
      </c>
      <c r="I32" s="24">
        <v>6.76</v>
      </c>
      <c r="J32" s="24">
        <v>5</v>
      </c>
      <c r="K32" s="27" t="s">
        <v>43</v>
      </c>
      <c r="L32" s="34">
        <v>10</v>
      </c>
      <c r="M32" s="35">
        <f t="shared" si="0"/>
        <v>900</v>
      </c>
      <c r="N32" s="36">
        <f t="shared" si="1"/>
        <v>446.863085859277</v>
      </c>
      <c r="O32" s="37">
        <f t="shared" si="2"/>
        <v>402176.777273349</v>
      </c>
    </row>
    <row r="33" ht="22.5" customHeight="1" spans="1:15">
      <c r="A33" s="20">
        <v>30</v>
      </c>
      <c r="B33" s="24" t="s">
        <v>49</v>
      </c>
      <c r="C33" s="24">
        <v>18</v>
      </c>
      <c r="D33" s="26">
        <v>98813.0836368691</v>
      </c>
      <c r="E33" s="26">
        <v>36177.56079552</v>
      </c>
      <c r="F33" s="24" t="s">
        <v>47</v>
      </c>
      <c r="G33" s="24">
        <v>4.91</v>
      </c>
      <c r="H33" s="24">
        <v>4.71</v>
      </c>
      <c r="I33" s="24">
        <v>7.76</v>
      </c>
      <c r="J33" s="24">
        <v>5</v>
      </c>
      <c r="K33" s="27" t="s">
        <v>43</v>
      </c>
      <c r="L33" s="34">
        <v>10</v>
      </c>
      <c r="M33" s="35">
        <f t="shared" si="0"/>
        <v>900</v>
      </c>
      <c r="N33" s="36">
        <f t="shared" si="1"/>
        <v>471.567923107277</v>
      </c>
      <c r="O33" s="37">
        <f t="shared" si="2"/>
        <v>424411.130796549</v>
      </c>
    </row>
    <row r="34" s="5" customFormat="1" ht="22.5" customHeight="1" spans="1:15">
      <c r="A34" s="20">
        <v>31</v>
      </c>
      <c r="B34" s="24" t="s">
        <v>49</v>
      </c>
      <c r="C34" s="24">
        <v>18</v>
      </c>
      <c r="D34" s="26">
        <v>105873.275073669</v>
      </c>
      <c r="E34" s="26">
        <v>37927.26965952</v>
      </c>
      <c r="F34" s="24" t="s">
        <v>47</v>
      </c>
      <c r="G34" s="24">
        <v>5.91</v>
      </c>
      <c r="H34" s="24">
        <v>5.71</v>
      </c>
      <c r="I34" s="24">
        <v>8.76</v>
      </c>
      <c r="J34" s="24">
        <v>5</v>
      </c>
      <c r="K34" s="27" t="s">
        <v>43</v>
      </c>
      <c r="L34" s="34">
        <v>10</v>
      </c>
      <c r="M34" s="35">
        <f t="shared" si="0"/>
        <v>900</v>
      </c>
      <c r="N34" s="36">
        <f t="shared" si="1"/>
        <v>496.909668899277</v>
      </c>
      <c r="O34" s="37">
        <f t="shared" si="2"/>
        <v>447218.702009349</v>
      </c>
    </row>
    <row r="35" s="6" customFormat="1" ht="22.5" customHeight="1" spans="1:247">
      <c r="A35" s="20">
        <v>32</v>
      </c>
      <c r="B35" s="24" t="s">
        <v>49</v>
      </c>
      <c r="C35" s="24">
        <v>18</v>
      </c>
      <c r="D35" s="26">
        <v>89120.5689076531</v>
      </c>
      <c r="E35" s="26">
        <v>33087.806214912</v>
      </c>
      <c r="F35" s="24" t="s">
        <v>47</v>
      </c>
      <c r="G35" s="24">
        <v>3.91</v>
      </c>
      <c r="H35" s="24">
        <v>3.71</v>
      </c>
      <c r="I35" s="24">
        <v>6.76</v>
      </c>
      <c r="J35" s="24">
        <v>5</v>
      </c>
      <c r="K35" s="27" t="s">
        <v>51</v>
      </c>
      <c r="L35" s="34">
        <v>10</v>
      </c>
      <c r="M35" s="35">
        <f t="shared" si="0"/>
        <v>900</v>
      </c>
      <c r="N35" s="36">
        <f t="shared" si="1"/>
        <v>429.900916490957</v>
      </c>
      <c r="O35" s="37">
        <f t="shared" si="2"/>
        <v>386910.824841861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="6" customFormat="1" ht="22.5" customHeight="1" spans="1:247">
      <c r="A36" s="20">
        <v>33</v>
      </c>
      <c r="B36" s="24" t="s">
        <v>49</v>
      </c>
      <c r="C36" s="24">
        <v>18</v>
      </c>
      <c r="D36" s="26">
        <v>96037.4559220531</v>
      </c>
      <c r="E36" s="26">
        <v>34789.746938112</v>
      </c>
      <c r="F36" s="24" t="s">
        <v>47</v>
      </c>
      <c r="G36" s="24">
        <v>4.91</v>
      </c>
      <c r="H36" s="24">
        <v>4.71</v>
      </c>
      <c r="I36" s="24">
        <v>7.76</v>
      </c>
      <c r="J36" s="24">
        <v>5</v>
      </c>
      <c r="K36" s="27" t="s">
        <v>51</v>
      </c>
      <c r="L36" s="34">
        <v>10</v>
      </c>
      <c r="M36" s="35">
        <f t="shared" si="0"/>
        <v>900</v>
      </c>
      <c r="N36" s="36">
        <f t="shared" si="1"/>
        <v>454.605753738957</v>
      </c>
      <c r="O36" s="37">
        <f t="shared" si="2"/>
        <v>409145.178365061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="6" customFormat="1" ht="22.5" customHeight="1" spans="1:247">
      <c r="A37" s="20">
        <v>34</v>
      </c>
      <c r="B37" s="24" t="s">
        <v>49</v>
      </c>
      <c r="C37" s="24">
        <v>18</v>
      </c>
      <c r="D37" s="26">
        <v>103097.647358853</v>
      </c>
      <c r="E37" s="26">
        <v>36539.455802112</v>
      </c>
      <c r="F37" s="24" t="s">
        <v>47</v>
      </c>
      <c r="G37" s="24">
        <v>5.91</v>
      </c>
      <c r="H37" s="24">
        <v>5.71</v>
      </c>
      <c r="I37" s="24">
        <v>8.76</v>
      </c>
      <c r="J37" s="24">
        <v>5</v>
      </c>
      <c r="K37" s="27" t="s">
        <v>51</v>
      </c>
      <c r="L37" s="34">
        <v>10</v>
      </c>
      <c r="M37" s="35">
        <f t="shared" si="0"/>
        <v>900</v>
      </c>
      <c r="N37" s="36">
        <f t="shared" si="1"/>
        <v>479.947499530957</v>
      </c>
      <c r="O37" s="37">
        <f t="shared" si="2"/>
        <v>431952.749577861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ht="22.5" customHeight="1" spans="1:15">
      <c r="A38" s="20">
        <v>35</v>
      </c>
      <c r="B38" s="24" t="s">
        <v>52</v>
      </c>
      <c r="C38" s="24">
        <v>20</v>
      </c>
      <c r="D38" s="26">
        <v>95261.8656770611</v>
      </c>
      <c r="E38" s="26">
        <v>34902.662749056</v>
      </c>
      <c r="F38" s="24" t="s">
        <v>47</v>
      </c>
      <c r="G38" s="24">
        <v>3.91</v>
      </c>
      <c r="H38" s="24">
        <v>3.71</v>
      </c>
      <c r="I38" s="24">
        <v>7.1</v>
      </c>
      <c r="J38" s="24">
        <v>5</v>
      </c>
      <c r="K38" s="27" t="s">
        <v>53</v>
      </c>
      <c r="L38" s="34">
        <v>10</v>
      </c>
      <c r="M38" s="35">
        <f t="shared" si="0"/>
        <v>1000</v>
      </c>
      <c r="N38" s="36">
        <f t="shared" si="1"/>
        <v>409.385830418565</v>
      </c>
      <c r="O38" s="37">
        <f t="shared" si="2"/>
        <v>409385.830418565</v>
      </c>
    </row>
    <row r="39" ht="22.5" customHeight="1" spans="1:15">
      <c r="A39" s="20">
        <v>36</v>
      </c>
      <c r="B39" s="24" t="s">
        <v>52</v>
      </c>
      <c r="C39" s="24">
        <v>20</v>
      </c>
      <c r="D39" s="26">
        <v>102510.109363461</v>
      </c>
      <c r="E39" s="26">
        <v>36604.603472256</v>
      </c>
      <c r="F39" s="24" t="s">
        <v>47</v>
      </c>
      <c r="G39" s="24">
        <v>4.91</v>
      </c>
      <c r="H39" s="24">
        <v>4.71</v>
      </c>
      <c r="I39" s="24">
        <v>8.1</v>
      </c>
      <c r="J39" s="24">
        <v>5</v>
      </c>
      <c r="K39" s="27" t="s">
        <v>53</v>
      </c>
      <c r="L39" s="34">
        <v>10</v>
      </c>
      <c r="M39" s="35">
        <f t="shared" si="0"/>
        <v>1000</v>
      </c>
      <c r="N39" s="36">
        <f t="shared" si="1"/>
        <v>431.951540613765</v>
      </c>
      <c r="O39" s="37">
        <f t="shared" si="2"/>
        <v>431951.540613765</v>
      </c>
    </row>
    <row r="40" ht="22.5" customHeight="1" spans="1:15">
      <c r="A40" s="20">
        <v>37</v>
      </c>
      <c r="B40" s="24" t="s">
        <v>52</v>
      </c>
      <c r="C40" s="24">
        <v>20</v>
      </c>
      <c r="D40" s="26">
        <v>109997.193753861</v>
      </c>
      <c r="E40" s="26">
        <v>38354.312336256</v>
      </c>
      <c r="F40" s="24" t="s">
        <v>47</v>
      </c>
      <c r="G40" s="24">
        <v>5.91</v>
      </c>
      <c r="H40" s="24">
        <v>5.71</v>
      </c>
      <c r="I40" s="24">
        <v>9.1</v>
      </c>
      <c r="J40" s="24">
        <v>5</v>
      </c>
      <c r="K40" s="27" t="s">
        <v>53</v>
      </c>
      <c r="L40" s="34">
        <v>10</v>
      </c>
      <c r="M40" s="35">
        <f t="shared" si="0"/>
        <v>1000</v>
      </c>
      <c r="N40" s="36">
        <f t="shared" si="1"/>
        <v>455.186004780165</v>
      </c>
      <c r="O40" s="37">
        <f t="shared" si="2"/>
        <v>455186.004780165</v>
      </c>
    </row>
    <row r="41" ht="22.5" customHeight="1" spans="1:15">
      <c r="A41" s="20">
        <v>38</v>
      </c>
      <c r="B41" s="24" t="s">
        <v>54</v>
      </c>
      <c r="C41" s="24">
        <v>21</v>
      </c>
      <c r="D41" s="26">
        <v>101122.119086607</v>
      </c>
      <c r="E41" s="26">
        <v>37262.869024896</v>
      </c>
      <c r="F41" s="24" t="s">
        <v>47</v>
      </c>
      <c r="G41" s="24">
        <v>3.91</v>
      </c>
      <c r="H41" s="24">
        <v>3.71</v>
      </c>
      <c r="I41" s="24">
        <v>7.13</v>
      </c>
      <c r="J41" s="24">
        <v>5</v>
      </c>
      <c r="K41" s="27" t="s">
        <v>53</v>
      </c>
      <c r="L41" s="34">
        <v>10</v>
      </c>
      <c r="M41" s="35">
        <f t="shared" si="0"/>
        <v>1050</v>
      </c>
      <c r="N41" s="36">
        <f t="shared" si="1"/>
        <v>415.702800295877</v>
      </c>
      <c r="O41" s="37">
        <f t="shared" si="2"/>
        <v>436487.940310671</v>
      </c>
    </row>
    <row r="42" ht="22.5" customHeight="1" spans="1:15">
      <c r="A42" s="20">
        <v>39</v>
      </c>
      <c r="B42" s="24" t="s">
        <v>54</v>
      </c>
      <c r="C42" s="24">
        <v>21</v>
      </c>
      <c r="D42" s="26">
        <v>108310.820501007</v>
      </c>
      <c r="E42" s="26">
        <v>38964.809748096</v>
      </c>
      <c r="F42" s="24" t="s">
        <v>47</v>
      </c>
      <c r="G42" s="24">
        <v>4.91</v>
      </c>
      <c r="H42" s="24">
        <v>4.71</v>
      </c>
      <c r="I42" s="24">
        <v>8.13</v>
      </c>
      <c r="J42" s="24">
        <v>5</v>
      </c>
      <c r="K42" s="27" t="s">
        <v>53</v>
      </c>
      <c r="L42" s="34">
        <v>10</v>
      </c>
      <c r="M42" s="35">
        <f t="shared" si="0"/>
        <v>1050</v>
      </c>
      <c r="N42" s="36">
        <f t="shared" si="1"/>
        <v>437.13724593702</v>
      </c>
      <c r="O42" s="37">
        <f t="shared" si="2"/>
        <v>458994.108233871</v>
      </c>
    </row>
    <row r="43" s="4" customFormat="1" ht="22.5" customHeight="1" spans="1:15">
      <c r="A43" s="20">
        <v>40</v>
      </c>
      <c r="B43" s="24" t="s">
        <v>54</v>
      </c>
      <c r="C43" s="24">
        <v>21</v>
      </c>
      <c r="D43" s="26">
        <v>121402.826337807</v>
      </c>
      <c r="E43" s="26">
        <v>44753.430612096</v>
      </c>
      <c r="F43" s="24" t="s">
        <v>47</v>
      </c>
      <c r="G43" s="24">
        <v>5.91</v>
      </c>
      <c r="H43" s="24">
        <v>5.71</v>
      </c>
      <c r="I43" s="24">
        <v>9.13</v>
      </c>
      <c r="J43" s="24">
        <v>5</v>
      </c>
      <c r="K43" s="27" t="s">
        <v>55</v>
      </c>
      <c r="L43" s="34">
        <v>10</v>
      </c>
      <c r="M43" s="35">
        <f t="shared" si="0"/>
        <v>1050</v>
      </c>
      <c r="N43" s="36">
        <f t="shared" si="1"/>
        <v>499.222573187306</v>
      </c>
      <c r="O43" s="37">
        <f t="shared" si="2"/>
        <v>524183.701846671</v>
      </c>
    </row>
    <row r="44" s="2" customFormat="1" ht="24" customHeight="1" spans="1:247">
      <c r="A44" s="20">
        <v>41</v>
      </c>
      <c r="B44" s="24" t="s">
        <v>54</v>
      </c>
      <c r="C44" s="24">
        <v>21</v>
      </c>
      <c r="D44" s="26">
        <v>98344.1558507674</v>
      </c>
      <c r="E44" s="26">
        <v>35873.887406976</v>
      </c>
      <c r="F44" s="24" t="s">
        <v>47</v>
      </c>
      <c r="G44" s="24" t="s">
        <v>56</v>
      </c>
      <c r="H44" s="24">
        <v>3.71</v>
      </c>
      <c r="I44" s="24">
        <v>7.13</v>
      </c>
      <c r="J44" s="24">
        <v>5</v>
      </c>
      <c r="K44" s="27" t="s">
        <v>51</v>
      </c>
      <c r="L44" s="34">
        <v>10</v>
      </c>
      <c r="M44" s="35">
        <f t="shared" si="0"/>
        <v>1050</v>
      </c>
      <c r="N44" s="36">
        <f t="shared" si="1"/>
        <v>401.15156429862</v>
      </c>
      <c r="O44" s="37">
        <f t="shared" si="2"/>
        <v>421209.142513551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="2" customFormat="1" ht="24" customHeight="1" spans="1:247">
      <c r="A45" s="20">
        <v>42</v>
      </c>
      <c r="B45" s="24" t="s">
        <v>54</v>
      </c>
      <c r="C45" s="24">
        <v>21</v>
      </c>
      <c r="D45" s="26">
        <v>105532.857265167</v>
      </c>
      <c r="E45" s="26">
        <v>37575.828130176</v>
      </c>
      <c r="F45" s="24" t="s">
        <v>47</v>
      </c>
      <c r="G45" s="24" t="s">
        <v>57</v>
      </c>
      <c r="H45" s="24">
        <v>4.71</v>
      </c>
      <c r="I45" s="24">
        <v>8.13</v>
      </c>
      <c r="J45" s="24">
        <v>5</v>
      </c>
      <c r="K45" s="27" t="s">
        <v>51</v>
      </c>
      <c r="L45" s="34">
        <v>10</v>
      </c>
      <c r="M45" s="35">
        <f t="shared" si="0"/>
        <v>1050</v>
      </c>
      <c r="N45" s="36">
        <f t="shared" si="1"/>
        <v>422.586009939763</v>
      </c>
      <c r="O45" s="37">
        <f t="shared" si="2"/>
        <v>443715.310436751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="4" customFormat="1" ht="24" customHeight="1" spans="1:15">
      <c r="A46" s="20">
        <v>43</v>
      </c>
      <c r="B46" s="24" t="s">
        <v>54</v>
      </c>
      <c r="C46" s="24">
        <v>21</v>
      </c>
      <c r="D46" s="26">
        <v>118624.863101967</v>
      </c>
      <c r="E46" s="26">
        <v>43364.448994176</v>
      </c>
      <c r="F46" s="24" t="s">
        <v>47</v>
      </c>
      <c r="G46" s="24">
        <v>5.91</v>
      </c>
      <c r="H46" s="24">
        <v>5.71</v>
      </c>
      <c r="I46" s="24">
        <v>9.13</v>
      </c>
      <c r="J46" s="24">
        <v>5</v>
      </c>
      <c r="K46" s="27" t="s">
        <v>58</v>
      </c>
      <c r="L46" s="34">
        <v>10</v>
      </c>
      <c r="M46" s="35">
        <f t="shared" si="0"/>
        <v>1050</v>
      </c>
      <c r="N46" s="36">
        <f t="shared" si="1"/>
        <v>484.671337190049</v>
      </c>
      <c r="O46" s="37">
        <f t="shared" si="2"/>
        <v>508904.904049551</v>
      </c>
    </row>
    <row r="47" s="6" customFormat="1" ht="22.5" customHeight="1" spans="1:247">
      <c r="A47" s="20">
        <v>44</v>
      </c>
      <c r="B47" s="24" t="s">
        <v>59</v>
      </c>
      <c r="C47" s="24">
        <v>25</v>
      </c>
      <c r="D47" s="26">
        <v>122211.428985654</v>
      </c>
      <c r="E47" s="26">
        <v>44279.0076426394</v>
      </c>
      <c r="F47" s="24" t="s">
        <v>47</v>
      </c>
      <c r="G47" s="24">
        <v>3.91</v>
      </c>
      <c r="H47" s="24">
        <v>3.71</v>
      </c>
      <c r="I47" s="24">
        <v>7.95</v>
      </c>
      <c r="J47" s="24">
        <v>5</v>
      </c>
      <c r="K47" s="27" t="s">
        <v>60</v>
      </c>
      <c r="L47" s="34">
        <v>10</v>
      </c>
      <c r="M47" s="35">
        <f t="shared" si="0"/>
        <v>1250</v>
      </c>
      <c r="N47" s="36">
        <f t="shared" si="1"/>
        <v>416.577998215526</v>
      </c>
      <c r="O47" s="37">
        <f t="shared" ref="O47:O63" si="3">(L47-1)*E47+D47</f>
        <v>520722.497769408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="6" customFormat="1" ht="22.5" customHeight="1" spans="1:247">
      <c r="A48" s="20">
        <v>45</v>
      </c>
      <c r="B48" s="24" t="s">
        <v>59</v>
      </c>
      <c r="C48" s="24">
        <v>25</v>
      </c>
      <c r="D48" s="26">
        <v>132103.961952054</v>
      </c>
      <c r="E48" s="26">
        <v>47237.3771658394</v>
      </c>
      <c r="F48" s="24" t="s">
        <v>47</v>
      </c>
      <c r="G48" s="24">
        <v>4.91</v>
      </c>
      <c r="H48" s="24">
        <v>4.71</v>
      </c>
      <c r="I48" s="24">
        <v>8.95</v>
      </c>
      <c r="J48" s="24">
        <v>5</v>
      </c>
      <c r="K48" s="27" t="s">
        <v>60</v>
      </c>
      <c r="L48" s="34">
        <v>10</v>
      </c>
      <c r="M48" s="35">
        <f t="shared" si="0"/>
        <v>1250</v>
      </c>
      <c r="N48" s="36">
        <f t="shared" si="1"/>
        <v>445.792285155686</v>
      </c>
      <c r="O48" s="37">
        <f t="shared" si="3"/>
        <v>557240.356444608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="4" customFormat="1" ht="22.5" customHeight="1" spans="1:15">
      <c r="A49" s="20">
        <v>46</v>
      </c>
      <c r="B49" s="24" t="s">
        <v>59</v>
      </c>
      <c r="C49" s="24">
        <v>25</v>
      </c>
      <c r="D49" s="26">
        <v>146634.668563254</v>
      </c>
      <c r="E49" s="26">
        <v>51867.0860298394</v>
      </c>
      <c r="F49" s="24" t="s">
        <v>47</v>
      </c>
      <c r="G49" s="24">
        <v>5.91</v>
      </c>
      <c r="H49" s="24">
        <v>5.71</v>
      </c>
      <c r="I49" s="24">
        <v>9.95</v>
      </c>
      <c r="J49" s="24">
        <v>5</v>
      </c>
      <c r="K49" s="27" t="s">
        <v>61</v>
      </c>
      <c r="L49" s="34">
        <v>10</v>
      </c>
      <c r="M49" s="35">
        <f t="shared" si="0"/>
        <v>1250</v>
      </c>
      <c r="N49" s="36">
        <f t="shared" si="1"/>
        <v>490.750754265446</v>
      </c>
      <c r="O49" s="37">
        <f t="shared" si="3"/>
        <v>613438.442831808</v>
      </c>
    </row>
    <row r="50" s="4" customFormat="1" ht="22.5" customHeight="1" spans="1:15">
      <c r="A50" s="20">
        <v>47</v>
      </c>
      <c r="B50" s="24" t="s">
        <v>62</v>
      </c>
      <c r="C50" s="24">
        <v>30</v>
      </c>
      <c r="D50" s="26">
        <v>167301.302438246</v>
      </c>
      <c r="E50" s="26">
        <v>58811.2079320627</v>
      </c>
      <c r="F50" s="24" t="s">
        <v>47</v>
      </c>
      <c r="G50" s="24">
        <v>4.91</v>
      </c>
      <c r="H50" s="24">
        <v>4.71</v>
      </c>
      <c r="I50" s="24">
        <v>9.94</v>
      </c>
      <c r="J50" s="24">
        <v>5</v>
      </c>
      <c r="K50" s="27" t="s">
        <v>61</v>
      </c>
      <c r="L50" s="34">
        <v>10</v>
      </c>
      <c r="M50" s="35">
        <f t="shared" si="0"/>
        <v>1500</v>
      </c>
      <c r="N50" s="36">
        <f t="shared" si="1"/>
        <v>464.401449217874</v>
      </c>
      <c r="O50" s="37">
        <f t="shared" si="3"/>
        <v>696602.173826811</v>
      </c>
    </row>
    <row r="51" s="4" customFormat="1" ht="22.5" customHeight="1" spans="1:15">
      <c r="A51" s="20">
        <v>48</v>
      </c>
      <c r="B51" s="24" t="s">
        <v>62</v>
      </c>
      <c r="C51" s="24">
        <v>30</v>
      </c>
      <c r="D51" s="26">
        <v>178178.035084646</v>
      </c>
      <c r="E51" s="26">
        <v>61311.4270552627</v>
      </c>
      <c r="F51" s="24" t="s">
        <v>47</v>
      </c>
      <c r="G51" s="24">
        <v>5.91</v>
      </c>
      <c r="H51" s="24">
        <v>5.71</v>
      </c>
      <c r="I51" s="24">
        <v>10.94</v>
      </c>
      <c r="J51" s="24">
        <v>5</v>
      </c>
      <c r="K51" s="27" t="s">
        <v>61</v>
      </c>
      <c r="L51" s="34">
        <v>10</v>
      </c>
      <c r="M51" s="35">
        <f t="shared" si="0"/>
        <v>1500</v>
      </c>
      <c r="N51" s="36">
        <f t="shared" si="1"/>
        <v>486.653919054674</v>
      </c>
      <c r="O51" s="37">
        <f t="shared" si="3"/>
        <v>729980.878582011</v>
      </c>
    </row>
    <row r="52" s="4" customFormat="1" ht="21" customHeight="1" spans="1:15">
      <c r="A52" s="20">
        <v>49</v>
      </c>
      <c r="B52" s="24" t="s">
        <v>62</v>
      </c>
      <c r="C52" s="24">
        <v>30</v>
      </c>
      <c r="D52" s="26">
        <v>194771.976954532</v>
      </c>
      <c r="E52" s="26">
        <v>76065.7153441997</v>
      </c>
      <c r="F52" s="24" t="s">
        <v>63</v>
      </c>
      <c r="G52" s="24">
        <v>4.96</v>
      </c>
      <c r="H52" s="24">
        <v>4.71</v>
      </c>
      <c r="I52" s="24">
        <v>9.99</v>
      </c>
      <c r="J52" s="24">
        <v>5</v>
      </c>
      <c r="K52" s="27" t="s">
        <v>53</v>
      </c>
      <c r="L52" s="34">
        <v>10</v>
      </c>
      <c r="M52" s="35">
        <f t="shared" si="0"/>
        <v>1500</v>
      </c>
      <c r="N52" s="36">
        <f t="shared" si="1"/>
        <v>586.242276701553</v>
      </c>
      <c r="O52" s="37">
        <f t="shared" si="3"/>
        <v>879363.415052329</v>
      </c>
    </row>
    <row r="53" s="4" customFormat="1" ht="21.75" customHeight="1" spans="1:15">
      <c r="A53" s="20">
        <v>50</v>
      </c>
      <c r="B53" s="24" t="s">
        <v>62</v>
      </c>
      <c r="C53" s="24">
        <v>30</v>
      </c>
      <c r="D53" s="26">
        <v>204676.203281726</v>
      </c>
      <c r="E53" s="26">
        <v>78079.6813077965</v>
      </c>
      <c r="F53" s="24" t="s">
        <v>63</v>
      </c>
      <c r="G53" s="24">
        <v>5.96</v>
      </c>
      <c r="H53" s="24">
        <v>5.71</v>
      </c>
      <c r="I53" s="24">
        <v>10.99</v>
      </c>
      <c r="J53" s="24">
        <v>5</v>
      </c>
      <c r="K53" s="27" t="s">
        <v>53</v>
      </c>
      <c r="L53" s="34">
        <v>10</v>
      </c>
      <c r="M53" s="35">
        <f t="shared" si="0"/>
        <v>1500</v>
      </c>
      <c r="N53" s="36">
        <f t="shared" si="1"/>
        <v>604.928890034596</v>
      </c>
      <c r="O53" s="37">
        <f t="shared" si="3"/>
        <v>907393.335051894</v>
      </c>
    </row>
    <row r="54" ht="21.75" customHeight="1" spans="1:15">
      <c r="A54" s="20">
        <v>51</v>
      </c>
      <c r="B54" s="24" t="s">
        <v>62</v>
      </c>
      <c r="C54" s="24">
        <v>30</v>
      </c>
      <c r="D54" s="26">
        <v>214724.484797092</v>
      </c>
      <c r="E54" s="26">
        <v>86078.2572654797</v>
      </c>
      <c r="F54" s="24" t="s">
        <v>64</v>
      </c>
      <c r="G54" s="24">
        <v>5.26</v>
      </c>
      <c r="H54" s="24">
        <v>4.96</v>
      </c>
      <c r="I54" s="24">
        <v>9.97</v>
      </c>
      <c r="J54" s="24">
        <v>5</v>
      </c>
      <c r="K54" s="27" t="s">
        <v>53</v>
      </c>
      <c r="L54" s="34">
        <v>10</v>
      </c>
      <c r="M54" s="35">
        <f t="shared" si="0"/>
        <v>1500</v>
      </c>
      <c r="N54" s="36">
        <f t="shared" si="1"/>
        <v>659.619200124273</v>
      </c>
      <c r="O54" s="37">
        <f t="shared" si="3"/>
        <v>989428.800186409</v>
      </c>
    </row>
    <row r="55" s="3" customFormat="1" ht="21.75" customHeight="1" spans="1:15">
      <c r="A55" s="20">
        <v>52</v>
      </c>
      <c r="B55" s="24" t="s">
        <v>62</v>
      </c>
      <c r="C55" s="24">
        <v>30</v>
      </c>
      <c r="D55" s="26">
        <v>225607.772423486</v>
      </c>
      <c r="E55" s="26">
        <v>88545.4658786765</v>
      </c>
      <c r="F55" s="24" t="s">
        <v>64</v>
      </c>
      <c r="G55" s="24">
        <v>6.26</v>
      </c>
      <c r="H55" s="24">
        <v>5.96</v>
      </c>
      <c r="I55" s="24">
        <v>10.97</v>
      </c>
      <c r="J55" s="24">
        <v>5</v>
      </c>
      <c r="K55" s="27" t="s">
        <v>53</v>
      </c>
      <c r="L55" s="34">
        <v>10</v>
      </c>
      <c r="M55" s="35">
        <f t="shared" si="0"/>
        <v>1500</v>
      </c>
      <c r="N55" s="36">
        <f t="shared" si="1"/>
        <v>681.677976887713</v>
      </c>
      <c r="O55" s="37">
        <f t="shared" si="3"/>
        <v>1022516.96533157</v>
      </c>
    </row>
    <row r="56" ht="21.75" customHeight="1" spans="1:15">
      <c r="A56" s="20">
        <v>53</v>
      </c>
      <c r="B56" s="24" t="s">
        <v>65</v>
      </c>
      <c r="C56" s="24">
        <v>40</v>
      </c>
      <c r="D56" s="26">
        <v>286010.789129995</v>
      </c>
      <c r="E56" s="26">
        <v>106672.259980708</v>
      </c>
      <c r="F56" s="24" t="s">
        <v>64</v>
      </c>
      <c r="G56" s="24">
        <v>5.26</v>
      </c>
      <c r="H56" s="24">
        <v>4.96</v>
      </c>
      <c r="I56" s="24">
        <v>11.65</v>
      </c>
      <c r="J56" s="24">
        <v>5</v>
      </c>
      <c r="K56" s="27" t="s">
        <v>66</v>
      </c>
      <c r="L56" s="34">
        <v>10</v>
      </c>
      <c r="M56" s="35">
        <f t="shared" si="0"/>
        <v>2000</v>
      </c>
      <c r="N56" s="36">
        <f t="shared" si="1"/>
        <v>623.030564478185</v>
      </c>
      <c r="O56" s="37">
        <f t="shared" si="3"/>
        <v>1246061.12895637</v>
      </c>
    </row>
    <row r="57" ht="21.75" customHeight="1" spans="1:15">
      <c r="A57" s="20">
        <v>54</v>
      </c>
      <c r="B57" s="24" t="s">
        <v>65</v>
      </c>
      <c r="C57" s="24">
        <v>40</v>
      </c>
      <c r="D57" s="26">
        <v>299671.311559588</v>
      </c>
      <c r="E57" s="26">
        <v>109139.468593905</v>
      </c>
      <c r="F57" s="24" t="s">
        <v>64</v>
      </c>
      <c r="G57" s="24">
        <v>6.26</v>
      </c>
      <c r="H57" s="24">
        <v>5.96</v>
      </c>
      <c r="I57" s="24">
        <v>12.65</v>
      </c>
      <c r="J57" s="24">
        <v>5</v>
      </c>
      <c r="K57" s="27" t="s">
        <v>66</v>
      </c>
      <c r="L57" s="34">
        <v>10</v>
      </c>
      <c r="M57" s="35">
        <f t="shared" si="0"/>
        <v>2000</v>
      </c>
      <c r="N57" s="36">
        <f t="shared" si="1"/>
        <v>640.963264452365</v>
      </c>
      <c r="O57" s="37">
        <f t="shared" si="3"/>
        <v>1281926.52890473</v>
      </c>
    </row>
    <row r="58" ht="21.75" customHeight="1" spans="1:15">
      <c r="A58" s="20">
        <v>55</v>
      </c>
      <c r="B58" s="24" t="s">
        <v>65</v>
      </c>
      <c r="C58" s="24">
        <v>40</v>
      </c>
      <c r="D58" s="26">
        <v>299639.532677346</v>
      </c>
      <c r="E58" s="26">
        <v>113486.631754383</v>
      </c>
      <c r="F58" s="24" t="s">
        <v>67</v>
      </c>
      <c r="G58" s="24">
        <v>5.26</v>
      </c>
      <c r="H58" s="24">
        <v>4.96</v>
      </c>
      <c r="I58" s="24">
        <v>11.65</v>
      </c>
      <c r="J58" s="24">
        <v>5</v>
      </c>
      <c r="K58" s="27" t="s">
        <v>66</v>
      </c>
      <c r="L58" s="34">
        <v>10</v>
      </c>
      <c r="M58" s="35">
        <f t="shared" si="0"/>
        <v>2000</v>
      </c>
      <c r="N58" s="36">
        <f t="shared" si="1"/>
        <v>660.5096092334</v>
      </c>
      <c r="O58" s="37">
        <f t="shared" si="3"/>
        <v>1321019.2184668</v>
      </c>
    </row>
    <row r="59" ht="21.75" customHeight="1" spans="1:15">
      <c r="A59" s="20">
        <v>56</v>
      </c>
      <c r="B59" s="24" t="s">
        <v>65</v>
      </c>
      <c r="C59" s="24">
        <v>40</v>
      </c>
      <c r="D59" s="26">
        <v>313710.411514799</v>
      </c>
      <c r="E59" s="26">
        <v>116159.01857151</v>
      </c>
      <c r="F59" s="24" t="s">
        <v>67</v>
      </c>
      <c r="G59" s="24">
        <v>6.26</v>
      </c>
      <c r="H59" s="24">
        <v>5.96</v>
      </c>
      <c r="I59" s="24">
        <v>12.65</v>
      </c>
      <c r="J59" s="24">
        <v>5</v>
      </c>
      <c r="K59" s="27" t="s">
        <v>66</v>
      </c>
      <c r="L59" s="34">
        <v>10</v>
      </c>
      <c r="M59" s="35">
        <f t="shared" si="0"/>
        <v>2000</v>
      </c>
      <c r="N59" s="36">
        <f t="shared" si="1"/>
        <v>679.570789329195</v>
      </c>
      <c r="O59" s="37">
        <f t="shared" si="3"/>
        <v>1359141.57865839</v>
      </c>
    </row>
    <row r="60" s="3" customFormat="1" ht="21.75" customHeight="1" spans="1:15">
      <c r="A60" s="20">
        <v>57</v>
      </c>
      <c r="B60" s="24" t="s">
        <v>68</v>
      </c>
      <c r="C60" s="24">
        <v>50</v>
      </c>
      <c r="D60" s="26">
        <v>373860.346136002</v>
      </c>
      <c r="E60" s="26">
        <v>128648.13024384</v>
      </c>
      <c r="F60" s="24" t="s">
        <v>64</v>
      </c>
      <c r="G60" s="24">
        <v>5.26</v>
      </c>
      <c r="H60" s="24">
        <v>4.96</v>
      </c>
      <c r="I60" s="24">
        <v>13.17</v>
      </c>
      <c r="J60" s="24">
        <v>5</v>
      </c>
      <c r="K60" s="27" t="s">
        <v>69</v>
      </c>
      <c r="L60" s="34">
        <v>10</v>
      </c>
      <c r="M60" s="35">
        <f t="shared" si="0"/>
        <v>2500</v>
      </c>
      <c r="N60" s="36">
        <f t="shared" si="1"/>
        <v>612.677407332224</v>
      </c>
      <c r="O60" s="37">
        <f t="shared" si="3"/>
        <v>1531693.51833056</v>
      </c>
    </row>
    <row r="61" s="3" customFormat="1" ht="21.75" customHeight="1" spans="1:15">
      <c r="A61" s="20">
        <v>58</v>
      </c>
      <c r="B61" s="24" t="s">
        <v>68</v>
      </c>
      <c r="C61" s="24">
        <v>50</v>
      </c>
      <c r="D61" s="26">
        <v>390695.790011996</v>
      </c>
      <c r="E61" s="26">
        <v>131115.338857037</v>
      </c>
      <c r="F61" s="24" t="s">
        <v>64</v>
      </c>
      <c r="G61" s="24">
        <v>6.26</v>
      </c>
      <c r="H61" s="24">
        <v>5.96</v>
      </c>
      <c r="I61" s="24">
        <v>14.17</v>
      </c>
      <c r="J61" s="24">
        <v>5</v>
      </c>
      <c r="K61" s="27" t="s">
        <v>69</v>
      </c>
      <c r="L61" s="34">
        <v>10</v>
      </c>
      <c r="M61" s="35">
        <f t="shared" si="0"/>
        <v>2500</v>
      </c>
      <c r="N61" s="36">
        <f t="shared" si="1"/>
        <v>628.293535890132</v>
      </c>
      <c r="O61" s="37">
        <f t="shared" si="3"/>
        <v>1570733.83972533</v>
      </c>
    </row>
    <row r="62" s="3" customFormat="1" ht="21.75" customHeight="1" spans="1:15">
      <c r="A62" s="20">
        <v>59</v>
      </c>
      <c r="B62" s="24" t="s">
        <v>68</v>
      </c>
      <c r="C62" s="24">
        <v>50</v>
      </c>
      <c r="D62" s="26">
        <v>390767.949715968</v>
      </c>
      <c r="E62" s="26">
        <v>141756.299805635</v>
      </c>
      <c r="F62" s="24" t="s">
        <v>67</v>
      </c>
      <c r="G62" s="24">
        <v>5.26</v>
      </c>
      <c r="H62" s="24">
        <v>4.91</v>
      </c>
      <c r="I62" s="24">
        <v>13.28</v>
      </c>
      <c r="J62" s="24">
        <v>5</v>
      </c>
      <c r="K62" s="27" t="s">
        <v>69</v>
      </c>
      <c r="L62" s="34">
        <v>10</v>
      </c>
      <c r="M62" s="35">
        <f t="shared" si="0"/>
        <v>2500</v>
      </c>
      <c r="N62" s="36">
        <f t="shared" si="1"/>
        <v>666.629859186672</v>
      </c>
      <c r="O62" s="37">
        <f t="shared" si="3"/>
        <v>1666574.64796668</v>
      </c>
    </row>
    <row r="63" s="3" customFormat="1" ht="21.75" customHeight="1" spans="1:15">
      <c r="A63" s="20">
        <v>60</v>
      </c>
      <c r="B63" s="24" t="s">
        <v>68</v>
      </c>
      <c r="C63" s="24">
        <v>50</v>
      </c>
      <c r="D63" s="26">
        <v>408013.749999821</v>
      </c>
      <c r="E63" s="26">
        <v>144428.686622761</v>
      </c>
      <c r="F63" s="24" t="s">
        <v>67</v>
      </c>
      <c r="G63" s="24">
        <v>6.26</v>
      </c>
      <c r="H63" s="24">
        <v>5.91</v>
      </c>
      <c r="I63" s="24">
        <v>14.28</v>
      </c>
      <c r="J63" s="24">
        <v>5</v>
      </c>
      <c r="K63" s="27" t="s">
        <v>69</v>
      </c>
      <c r="L63" s="34">
        <v>10</v>
      </c>
      <c r="M63" s="35">
        <f t="shared" si="0"/>
        <v>2500</v>
      </c>
      <c r="N63" s="36">
        <f t="shared" si="1"/>
        <v>683.148771841868</v>
      </c>
      <c r="O63" s="37">
        <f t="shared" si="3"/>
        <v>1707871.92960467</v>
      </c>
    </row>
    <row r="64" ht="21.75" customHeight="1" spans="1:15">
      <c r="A64" s="20">
        <v>61</v>
      </c>
      <c r="B64" s="24" t="s">
        <v>70</v>
      </c>
      <c r="C64" s="24"/>
      <c r="D64" s="26"/>
      <c r="E64" s="26"/>
      <c r="F64" s="27"/>
      <c r="G64" s="24"/>
      <c r="H64" s="24"/>
      <c r="I64" s="24"/>
      <c r="J64" s="24"/>
      <c r="K64" s="27" t="s">
        <v>71</v>
      </c>
      <c r="L64" s="34"/>
      <c r="M64" s="35"/>
      <c r="N64" s="36"/>
      <c r="O64" s="37"/>
    </row>
    <row r="65" ht="21.75" customHeight="1" spans="1:15">
      <c r="A65" s="20">
        <v>62</v>
      </c>
      <c r="B65" s="24" t="s">
        <v>72</v>
      </c>
      <c r="C65" s="24"/>
      <c r="D65" s="26"/>
      <c r="E65" s="26"/>
      <c r="F65" s="24" t="s">
        <v>28</v>
      </c>
      <c r="G65" s="24">
        <v>2.8</v>
      </c>
      <c r="H65" s="24"/>
      <c r="I65" s="24">
        <v>5</v>
      </c>
      <c r="J65" s="24"/>
      <c r="K65" s="27" t="s">
        <v>73</v>
      </c>
      <c r="L65" s="34"/>
      <c r="M65" s="35"/>
      <c r="N65" s="36"/>
      <c r="O65" s="37"/>
    </row>
    <row r="66" customHeight="1" spans="1:11">
      <c r="A66" s="38"/>
      <c r="B66" s="39"/>
      <c r="C66" s="39"/>
      <c r="D66" s="40"/>
      <c r="E66" s="40"/>
      <c r="F66" s="39"/>
      <c r="G66" s="39"/>
      <c r="H66" s="39"/>
      <c r="I66" s="39"/>
      <c r="J66" s="39"/>
      <c r="K66" s="39"/>
    </row>
    <row r="67" ht="26.1" customHeight="1" spans="1:11">
      <c r="A67" s="39"/>
      <c r="B67" s="39"/>
      <c r="C67" s="39"/>
      <c r="D67" s="40"/>
      <c r="E67" s="40"/>
      <c r="F67" s="39"/>
      <c r="G67" s="39"/>
      <c r="H67" s="39"/>
      <c r="I67" s="39"/>
      <c r="J67" s="39"/>
      <c r="K67" s="39"/>
    </row>
  </sheetData>
  <mergeCells count="2">
    <mergeCell ref="A1:O1"/>
    <mergeCell ref="A66:K67"/>
  </mergeCells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人字汇总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TianFangZhen</dc:creator>
  <cp:lastModifiedBy>Gs - 田芳镇</cp:lastModifiedBy>
  <dcterms:created xsi:type="dcterms:W3CDTF">2017-12-16T00:37:00Z</dcterms:created>
  <dcterms:modified xsi:type="dcterms:W3CDTF">2018-09-15T09:53:35Z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  <property fmtid="{D5CDD505-2E9C-101B-9397-08002B2CF9AE}" pid="3" name="KSOReadingLayout">
    <vt:bool>false</vt:bool>
  </property>
  <property fmtid="{D5CDD505-2E9C-101B-9397-08002B2CF9AE}" pid="4" name="KSORubyTemplateID" linkTarget="0">
    <vt:lpwstr>10</vt:lpwstr>
  </property>
</Properties>
</file>