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os\Downloads\ECE6110\"/>
    </mc:Choice>
  </mc:AlternateContent>
  <xr:revisionPtr revIDLastSave="0" documentId="13_ncr:1_{5C533981-3803-4153-A3CA-8F14FF3A9001}" xr6:coauthVersionLast="47" xr6:coauthVersionMax="47" xr10:uidLastSave="{00000000-0000-0000-0000-000000000000}"/>
  <bookViews>
    <workbookView xWindow="-108" yWindow="-108" windowWidth="30936" windowHeight="16776" xr2:uid="{EFF2DBB1-78F9-4AAF-B8C4-5E1AE7AD1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0" i="1" l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M255" i="1" s="1"/>
  <c r="L255" i="1"/>
  <c r="K256" i="1"/>
  <c r="L256" i="1"/>
  <c r="M256" i="1"/>
  <c r="K257" i="1"/>
  <c r="M257" i="1" s="1"/>
  <c r="L257" i="1"/>
  <c r="K258" i="1"/>
  <c r="L258" i="1"/>
  <c r="M258" i="1"/>
  <c r="K259" i="1"/>
  <c r="L259" i="1"/>
  <c r="M259" i="1"/>
  <c r="K260" i="1"/>
  <c r="M260" i="1" s="1"/>
  <c r="L260" i="1"/>
  <c r="K261" i="1"/>
  <c r="L261" i="1"/>
  <c r="M261" i="1"/>
  <c r="K262" i="1"/>
  <c r="M262" i="1" s="1"/>
  <c r="L262" i="1"/>
  <c r="K263" i="1"/>
  <c r="L263" i="1"/>
  <c r="M263" i="1"/>
  <c r="K264" i="1"/>
  <c r="L264" i="1"/>
  <c r="M264" i="1"/>
  <c r="K265" i="1"/>
  <c r="L265" i="1"/>
  <c r="M265" i="1"/>
  <c r="K266" i="1"/>
  <c r="M266" i="1" s="1"/>
  <c r="L266" i="1"/>
  <c r="K267" i="1"/>
  <c r="L267" i="1"/>
  <c r="M267" i="1"/>
  <c r="K268" i="1"/>
  <c r="M268" i="1" s="1"/>
  <c r="L268" i="1"/>
  <c r="K269" i="1"/>
  <c r="L269" i="1"/>
  <c r="M269" i="1"/>
  <c r="K241" i="1"/>
  <c r="M241" i="1" s="1"/>
  <c r="L241" i="1"/>
  <c r="K242" i="1"/>
  <c r="L242" i="1"/>
  <c r="M242" i="1"/>
  <c r="K243" i="1"/>
  <c r="M243" i="1" s="1"/>
  <c r="L243" i="1"/>
  <c r="K244" i="1"/>
  <c r="M244" i="1" s="1"/>
  <c r="L244" i="1"/>
  <c r="K245" i="1"/>
  <c r="M245" i="1" s="1"/>
  <c r="L245" i="1"/>
  <c r="K246" i="1"/>
  <c r="M246" i="1" s="1"/>
  <c r="L246" i="1"/>
  <c r="K247" i="1"/>
  <c r="M247" i="1" s="1"/>
  <c r="L247" i="1"/>
  <c r="K248" i="1"/>
  <c r="M248" i="1" s="1"/>
  <c r="L248" i="1"/>
  <c r="K249" i="1"/>
  <c r="L249" i="1"/>
  <c r="M249" i="1"/>
  <c r="L240" i="1"/>
  <c r="K240" i="1"/>
  <c r="M240" i="1" s="1"/>
  <c r="K186" i="1"/>
  <c r="M186" i="1" s="1"/>
  <c r="L186" i="1"/>
  <c r="K187" i="1"/>
  <c r="M187" i="1" s="1"/>
  <c r="L187" i="1"/>
  <c r="K188" i="1"/>
  <c r="M188" i="1" s="1"/>
  <c r="L188" i="1"/>
  <c r="K189" i="1"/>
  <c r="M189" i="1" s="1"/>
  <c r="L189" i="1"/>
  <c r="K190" i="1"/>
  <c r="M190" i="1" s="1"/>
  <c r="L190" i="1"/>
  <c r="K192" i="1"/>
  <c r="M192" i="1" s="1"/>
  <c r="L192" i="1"/>
  <c r="K193" i="1"/>
  <c r="M193" i="1" s="1"/>
  <c r="L193" i="1"/>
  <c r="K194" i="1"/>
  <c r="M194" i="1" s="1"/>
  <c r="L194" i="1"/>
  <c r="K195" i="1"/>
  <c r="M195" i="1" s="1"/>
  <c r="L195" i="1"/>
  <c r="K196" i="1"/>
  <c r="M196" i="1" s="1"/>
  <c r="L196" i="1"/>
  <c r="K197" i="1"/>
  <c r="M197" i="1" s="1"/>
  <c r="L197" i="1"/>
  <c r="K198" i="1"/>
  <c r="M198" i="1" s="1"/>
  <c r="L198" i="1"/>
  <c r="K199" i="1"/>
  <c r="M199" i="1" s="1"/>
  <c r="L199" i="1"/>
  <c r="K200" i="1"/>
  <c r="M200" i="1" s="1"/>
  <c r="L200" i="1"/>
  <c r="K201" i="1"/>
  <c r="M201" i="1" s="1"/>
  <c r="L201" i="1"/>
  <c r="K202" i="1"/>
  <c r="M202" i="1" s="1"/>
  <c r="L202" i="1"/>
  <c r="K203" i="1"/>
  <c r="M203" i="1" s="1"/>
  <c r="L203" i="1"/>
  <c r="K2" i="1"/>
  <c r="M2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12" i="1"/>
  <c r="M112" i="1" s="1"/>
  <c r="M55" i="1"/>
  <c r="L68" i="1"/>
  <c r="L69" i="1"/>
  <c r="L70" i="1"/>
  <c r="L71" i="1"/>
  <c r="L72" i="1"/>
  <c r="M73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33" i="1"/>
  <c r="L34" i="1"/>
  <c r="L35" i="1"/>
  <c r="L36" i="1"/>
  <c r="L37" i="1"/>
  <c r="L38" i="1"/>
  <c r="L40" i="1"/>
  <c r="L41" i="1"/>
  <c r="L42" i="1"/>
  <c r="L43" i="1"/>
  <c r="L44" i="1"/>
  <c r="L45" i="1"/>
  <c r="L26" i="1"/>
  <c r="L27" i="1"/>
  <c r="L28" i="1"/>
  <c r="L29" i="1"/>
  <c r="L30" i="1"/>
  <c r="L31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2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<sst xmlns="http://schemas.openxmlformats.org/spreadsheetml/2006/main" count="89" uniqueCount="20">
  <si>
    <t>nDevices</t>
  </si>
  <si>
    <t xml:space="preserve"> packetDelay</t>
  </si>
  <si>
    <t xml:space="preserve"> simulationTime</t>
  </si>
  <si>
    <t xml:space="preserve"> radius</t>
  </si>
  <si>
    <t xml:space="preserve"> packetSize</t>
  </si>
  <si>
    <t xml:space="preserve"> dataRate</t>
  </si>
  <si>
    <t xml:space="preserve"> energyConsumed</t>
  </si>
  <si>
    <t xml:space="preserve"> packetsSent</t>
  </si>
  <si>
    <t xml:space="preserve"> packetsReceived</t>
  </si>
  <si>
    <t>Goodput</t>
  </si>
  <si>
    <t>Goodput/Energy Consumed</t>
  </si>
  <si>
    <t>packetDelay</t>
  </si>
  <si>
    <t>C-U</t>
  </si>
  <si>
    <t>packetSize</t>
  </si>
  <si>
    <t>simulationTime</t>
  </si>
  <si>
    <t>radius</t>
  </si>
  <si>
    <t>dataRate</t>
  </si>
  <si>
    <t>energyConsumed</t>
  </si>
  <si>
    <t>packetsSent</t>
  </si>
  <si>
    <t>packetsReceived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</si>
</sst>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Radius vs Goodput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Sheet1!$Q$33:$V$33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Sheet1!$Q$34:$V$34</c:f>
              <c:numCache>
                <c:formatCode>General</c:formatCode>
                <c:ptCount val="6"/>
                <c:pt idx="0">
                  <c:v>93.711111111111109</c:v>
                </c:pt>
                <c:pt idx="1">
                  <c:v>52.911111111111111</c:v>
                </c:pt>
                <c:pt idx="2">
                  <c:v>16.155555555555555</c:v>
                </c:pt>
                <c:pt idx="3">
                  <c:v>6.8666666666666663</c:v>
                </c:pt>
                <c:pt idx="4">
                  <c:v>3.8</c:v>
                </c:pt>
                <c:pt idx="5">
                  <c:v>2.1111111111111112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7-4DEA-AB8B-EABD4E943895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Sheet1!$Q$33:$V$33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Sheet1!$Q$35:$V$35</c:f>
              <c:numCache>
                <c:formatCode>General</c:formatCode>
                <c:ptCount val="6"/>
                <c:pt idx="0">
                  <c:v>517.84444444444443</c:v>
                </c:pt>
                <c:pt idx="1">
                  <c:v>233.55555555555554</c:v>
                </c:pt>
                <c:pt idx="2">
                  <c:v>54.866666666666667</c:v>
                </c:pt>
                <c:pt idx="3">
                  <c:v>29.2</c:v>
                </c:pt>
                <c:pt idx="4">
                  <c:v>17.933333333333334</c:v>
                </c:pt>
                <c:pt idx="5">
                  <c:v>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7-4DEA-AB8B-EABD4E943895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Sheet1!$Q$33:$V$33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Sheet1!$Q$36:$V$36</c:f>
              <c:numCache>
                <c:formatCode>General</c:formatCode>
                <c:ptCount val="6"/>
                <c:pt idx="0">
                  <c:v>1868.8888888888889</c:v>
                </c:pt>
                <c:pt idx="1">
                  <c:v>644.79999999999995</c:v>
                </c:pt>
                <c:pt idx="2">
                  <c:v>173.9111111111111</c:v>
                </c:pt>
                <c:pt idx="3">
                  <c:v>83.466666666666669</c:v>
                </c:pt>
                <c:pt idx="4">
                  <c:v>43.866666666666667</c:v>
                </c:pt>
                <c:pt idx="5">
                  <c:v>39.244444444444447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D7-4DEA-AB8B-EABD4E94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50287"/>
        <c:axId val="530949807"/>
      </c:scatterChart>
      <c:valAx>
        <c:axId val="5309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Radius of End Device</a:t>
                </a:r>
                <a:r>
                  <a:rPr lang="en-US" sz="2400" baseline="0"/>
                  <a:t> Distribution (m)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49807"/>
        <c:crosses val="autoZero"/>
        <c:crossBetween val="midCat"/>
      </c:valAx>
      <c:valAx>
        <c:axId val="5309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Goodput (bit/second)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Packet Size vs Goodput to Energy Consumed Ratio with Different Data Rates </a:t>
            </a:r>
          </a:p>
        </c:rich>
      </c:tx>
      <c:layout>
        <c:manualLayout>
          <c:xMode val="edge"/>
          <c:yMode val="edge"/>
          <c:x val="0.12364875175486785"/>
          <c:y val="1.0147133434804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Sheet1!$S$206:$X$206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Sheet1!$S$207:$X$207</c:f>
              <c:numCache>
                <c:formatCode>General</c:formatCode>
                <c:ptCount val="6"/>
                <c:pt idx="0">
                  <c:v>0.35628751583668344</c:v>
                </c:pt>
                <c:pt idx="1">
                  <c:v>0.68578267164601736</c:v>
                </c:pt>
                <c:pt idx="2">
                  <c:v>0.85188960912671707</c:v>
                </c:pt>
                <c:pt idx="3">
                  <c:v>0.92266681684641305</c:v>
                </c:pt>
                <c:pt idx="4">
                  <c:v>0.9121108045718147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D-4FC6-8E8B-1FF91B328114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Sheet1!$S$206:$X$206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Sheet1!$S$208:$X$208</c:f>
              <c:numCache>
                <c:formatCode>General</c:formatCode>
                <c:ptCount val="6"/>
                <c:pt idx="0">
                  <c:v>0.65447392776693358</c:v>
                </c:pt>
                <c:pt idx="1">
                  <c:v>1.2614651934788139</c:v>
                </c:pt>
                <c:pt idx="2">
                  <c:v>1.6055045871559634</c:v>
                </c:pt>
                <c:pt idx="3">
                  <c:v>1.898535397237445</c:v>
                </c:pt>
                <c:pt idx="4">
                  <c:v>1.9219196107417988</c:v>
                </c:pt>
                <c:pt idx="5">
                  <c:v>1.9101972841404049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D-4FC6-8E8B-1FF91B328114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Sheet1!$S$206:$X$206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Sheet1!$S$209:$X$209</c:f>
              <c:numCache>
                <c:formatCode>General</c:formatCode>
                <c:ptCount val="6"/>
                <c:pt idx="0">
                  <c:v>1.4332679404835489</c:v>
                </c:pt>
                <c:pt idx="1">
                  <c:v>2.4787847014365796</c:v>
                </c:pt>
                <c:pt idx="2">
                  <c:v>2.9837840628246575</c:v>
                </c:pt>
                <c:pt idx="3">
                  <c:v>3.4015765202388515</c:v>
                </c:pt>
                <c:pt idx="4">
                  <c:v>3.6610259336919975</c:v>
                </c:pt>
                <c:pt idx="5">
                  <c:v>3.8504157610960452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D-4FC6-8E8B-1FF91B32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56415"/>
        <c:axId val="449340095"/>
      </c:scatterChart>
      <c:valAx>
        <c:axId val="44935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40095"/>
        <c:crosses val="autoZero"/>
        <c:crossBetween val="midCat"/>
      </c:valAx>
      <c:valAx>
        <c:axId val="4493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Goodput / Energy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5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Packet Size vs Energy Consumed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Sheet1!$S$220:$X$220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Sheet1!$S$221:$X$221</c:f>
              <c:numCache>
                <c:formatCode>General</c:formatCode>
                <c:ptCount val="6"/>
                <c:pt idx="0">
                  <c:v>106.381</c:v>
                </c:pt>
                <c:pt idx="1">
                  <c:v>103.985</c:v>
                </c:pt>
                <c:pt idx="2">
                  <c:v>103.97799999999999</c:v>
                </c:pt>
                <c:pt idx="3">
                  <c:v>106.539</c:v>
                </c:pt>
                <c:pt idx="4">
                  <c:v>106.566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E-4D04-9C0A-B532A92FC561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Sheet1!$S$220:$X$220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Sheet1!$S$222:$X$222</c:f>
              <c:numCache>
                <c:formatCode>General</c:formatCode>
                <c:ptCount val="6"/>
                <c:pt idx="0">
                  <c:v>103.486</c:v>
                </c:pt>
                <c:pt idx="1">
                  <c:v>103.962</c:v>
                </c:pt>
                <c:pt idx="2">
                  <c:v>106.384</c:v>
                </c:pt>
                <c:pt idx="3">
                  <c:v>104.01</c:v>
                </c:pt>
                <c:pt idx="4">
                  <c:v>103.947</c:v>
                </c:pt>
                <c:pt idx="5">
                  <c:v>104.08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E-4D04-9C0A-B532A92FC561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Sheet1!$S$220:$X$220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Sheet1!$S$223:$X$223</c:f>
              <c:numCache>
                <c:formatCode>General</c:formatCode>
                <c:ptCount val="6"/>
                <c:pt idx="0">
                  <c:v>55.816499999999998</c:v>
                </c:pt>
                <c:pt idx="1">
                  <c:v>80.684700000000007</c:v>
                </c:pt>
                <c:pt idx="2">
                  <c:v>103.31399999999999</c:v>
                </c:pt>
                <c:pt idx="3">
                  <c:v>103.94199999999999</c:v>
                </c:pt>
                <c:pt idx="4">
                  <c:v>103.96599999999999</c:v>
                </c:pt>
                <c:pt idx="5">
                  <c:v>103.986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5E-4D04-9C0A-B532A92F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88895"/>
        <c:axId val="438796095"/>
      </c:scatterChart>
      <c:valAx>
        <c:axId val="43878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6095"/>
        <c:crosses val="autoZero"/>
        <c:crossBetween val="midCat"/>
      </c:valAx>
      <c:valAx>
        <c:axId val="4387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8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Packet Size vs Packet Success Rate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Sheet1!$S$234:$X$234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Sheet1!$S$235:$X$235</c:f>
              <c:numCache>
                <c:formatCode>General</c:formatCode>
                <c:ptCount val="6"/>
                <c:pt idx="0">
                  <c:v>0.8693170234454638</c:v>
                </c:pt>
                <c:pt idx="1">
                  <c:v>0.87082767978290365</c:v>
                </c:pt>
                <c:pt idx="2">
                  <c:v>0.81016260162601628</c:v>
                </c:pt>
                <c:pt idx="3">
                  <c:v>0.76498054474708166</c:v>
                </c:pt>
                <c:pt idx="4">
                  <c:v>0.71470588235294119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5-4A55-819C-DC2F0199EE3B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Sheet1!$S$234:$X$234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Sheet1!$S$236:$X$236</c:f>
              <c:numCache>
                <c:formatCode>General</c:formatCode>
                <c:ptCount val="6"/>
                <c:pt idx="0">
                  <c:v>0.86668941591309789</c:v>
                </c:pt>
                <c:pt idx="1">
                  <c:v>0.86742118027485848</c:v>
                </c:pt>
                <c:pt idx="2">
                  <c:v>0.86749435665914221</c:v>
                </c:pt>
                <c:pt idx="3">
                  <c:v>0.86862170087976542</c:v>
                </c:pt>
                <c:pt idx="4">
                  <c:v>0.81137184115523464</c:v>
                </c:pt>
                <c:pt idx="5">
                  <c:v>0.71453900709219853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F5-4A55-819C-DC2F0199EE3B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Sheet1!$S$234:$X$234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Sheet1!$S$237:$X$237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0.86699999999999999</c:v>
                </c:pt>
                <c:pt idx="3">
                  <c:v>0.86779023153072077</c:v>
                </c:pt>
                <c:pt idx="4">
                  <c:v>0.86926512383272436</c:v>
                </c:pt>
                <c:pt idx="5">
                  <c:v>0.81159999999999999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F5-4A55-819C-DC2F0199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19423"/>
        <c:axId val="638324703"/>
      </c:scatterChart>
      <c:valAx>
        <c:axId val="63831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03"/>
        <c:crosses val="autoZero"/>
        <c:crossBetween val="midCat"/>
      </c:valAx>
      <c:valAx>
        <c:axId val="6383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Packet Success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1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Number of End Devices vs Goodput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Sheet1!$S$251:$AB$251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Sheet1!$S$252:$AB$252</c:f>
              <c:numCache>
                <c:formatCode>General</c:formatCode>
                <c:ptCount val="10"/>
                <c:pt idx="0">
                  <c:v>210.88888888888889</c:v>
                </c:pt>
                <c:pt idx="1">
                  <c:v>305.26666666666665</c:v>
                </c:pt>
                <c:pt idx="2">
                  <c:v>340.13333333333333</c:v>
                </c:pt>
                <c:pt idx="3">
                  <c:v>387.17777777777781</c:v>
                </c:pt>
                <c:pt idx="4">
                  <c:v>433.26666666666665</c:v>
                </c:pt>
                <c:pt idx="5">
                  <c:v>433.84444444444443</c:v>
                </c:pt>
                <c:pt idx="6">
                  <c:v>402.75555555555553</c:v>
                </c:pt>
                <c:pt idx="7">
                  <c:v>346.75555555555553</c:v>
                </c:pt>
                <c:pt idx="8">
                  <c:v>344.6</c:v>
                </c:pt>
                <c:pt idx="9">
                  <c:v>307.88888888888891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73-43E3-9AE8-8256C7907557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Sheet1!$S$251:$AB$251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Sheet1!$S$253:$AB$253</c:f>
              <c:numCache>
                <c:formatCode>General</c:formatCode>
                <c:ptCount val="10"/>
                <c:pt idx="0">
                  <c:v>320</c:v>
                </c:pt>
                <c:pt idx="1">
                  <c:v>520.42222222222222</c:v>
                </c:pt>
                <c:pt idx="2">
                  <c:v>695.2</c:v>
                </c:pt>
                <c:pt idx="3">
                  <c:v>811.04444444444448</c:v>
                </c:pt>
                <c:pt idx="4">
                  <c:v>951.82222222222219</c:v>
                </c:pt>
                <c:pt idx="5">
                  <c:v>1020.8</c:v>
                </c:pt>
                <c:pt idx="6">
                  <c:v>992.15555555555557</c:v>
                </c:pt>
                <c:pt idx="7">
                  <c:v>1058.6444444444444</c:v>
                </c:pt>
                <c:pt idx="8">
                  <c:v>1144.6888888888889</c:v>
                </c:pt>
                <c:pt idx="9">
                  <c:v>1082.4000000000001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73-43E3-9AE8-8256C7907557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Sheet1!$S$251:$AB$251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Sheet1!$S$254:$AB$254</c:f>
              <c:numCache>
                <c:formatCode>General</c:formatCode>
                <c:ptCount val="10"/>
                <c:pt idx="0">
                  <c:v>320</c:v>
                </c:pt>
                <c:pt idx="1">
                  <c:v>565.66666666666663</c:v>
                </c:pt>
                <c:pt idx="2">
                  <c:v>796.08888888888885</c:v>
                </c:pt>
                <c:pt idx="3">
                  <c:v>966.33333333333337</c:v>
                </c:pt>
                <c:pt idx="4">
                  <c:v>1221.5555555555557</c:v>
                </c:pt>
                <c:pt idx="5">
                  <c:v>1339.9333333333334</c:v>
                </c:pt>
                <c:pt idx="6">
                  <c:v>1366.3333333333333</c:v>
                </c:pt>
                <c:pt idx="7">
                  <c:v>1584.5777777777778</c:v>
                </c:pt>
                <c:pt idx="8">
                  <c:v>1769.8222222222223</c:v>
                </c:pt>
                <c:pt idx="9">
                  <c:v>1757.0666666666666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73-43E3-9AE8-8256C790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79247"/>
        <c:axId val="1307981167"/>
      </c:scatterChart>
      <c:valAx>
        <c:axId val="13079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Number of End Devices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81167"/>
        <c:crosses val="autoZero"/>
        <c:crossBetween val="midCat"/>
      </c:valAx>
      <c:valAx>
        <c:axId val="13079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Goodput (bits/s)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7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Number of End Devices vs Energy Consumed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Sheet1!$S$268:$AB$268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Sheet1!$S$269:$AB$269</c:f>
              <c:numCache>
                <c:formatCode>General</c:formatCode>
                <c:ptCount val="10"/>
                <c:pt idx="0">
                  <c:v>207.96100000000001</c:v>
                </c:pt>
                <c:pt idx="1">
                  <c:v>421</c:v>
                </c:pt>
                <c:pt idx="2">
                  <c:v>628.9</c:v>
                </c:pt>
                <c:pt idx="3">
                  <c:v>850.73599999999999</c:v>
                </c:pt>
                <c:pt idx="4">
                  <c:v>1054.68</c:v>
                </c:pt>
                <c:pt idx="5">
                  <c:v>1277.21</c:v>
                </c:pt>
                <c:pt idx="6">
                  <c:v>1514.33</c:v>
                </c:pt>
                <c:pt idx="7">
                  <c:v>1724.49</c:v>
                </c:pt>
                <c:pt idx="8">
                  <c:v>1969.93</c:v>
                </c:pt>
                <c:pt idx="9">
                  <c:v>2161.41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5-4E35-B8BD-BD39E08A7893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Sheet1!$S$268:$AB$268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Sheet1!$S$270:$AB$270</c:f>
              <c:numCache>
                <c:formatCode>General</c:formatCode>
                <c:ptCount val="10"/>
                <c:pt idx="0">
                  <c:v>171.21199999999999</c:v>
                </c:pt>
                <c:pt idx="1">
                  <c:v>346.46899999999999</c:v>
                </c:pt>
                <c:pt idx="2">
                  <c:v>523.14</c:v>
                </c:pt>
                <c:pt idx="3">
                  <c:v>688.74</c:v>
                </c:pt>
                <c:pt idx="4">
                  <c:v>871.32</c:v>
                </c:pt>
                <c:pt idx="5">
                  <c:v>1047.06</c:v>
                </c:pt>
                <c:pt idx="6">
                  <c:v>1221.8499999999999</c:v>
                </c:pt>
                <c:pt idx="7">
                  <c:v>1391.68</c:v>
                </c:pt>
                <c:pt idx="8">
                  <c:v>1571.27</c:v>
                </c:pt>
                <c:pt idx="9">
                  <c:v>1760.19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25-4E35-B8BD-BD39E08A7893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Sheet1!$S$268:$AB$268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Sheet1!$S$271:$AB$271</c:f>
              <c:numCache>
                <c:formatCode>General</c:formatCode>
                <c:ptCount val="10"/>
                <c:pt idx="0">
                  <c:v>99.392799999999994</c:v>
                </c:pt>
                <c:pt idx="1">
                  <c:v>198.785</c:v>
                </c:pt>
                <c:pt idx="2">
                  <c:v>300.483</c:v>
                </c:pt>
                <c:pt idx="3">
                  <c:v>398.63</c:v>
                </c:pt>
                <c:pt idx="4">
                  <c:v>500.60899999999998</c:v>
                </c:pt>
                <c:pt idx="5">
                  <c:v>597.36</c:v>
                </c:pt>
                <c:pt idx="6">
                  <c:v>698.87599999999998</c:v>
                </c:pt>
                <c:pt idx="7">
                  <c:v>800.58199999999999</c:v>
                </c:pt>
                <c:pt idx="8">
                  <c:v>905.95399999999995</c:v>
                </c:pt>
                <c:pt idx="9">
                  <c:v>1006.57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25-4E35-B8BD-BD39E08A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34463"/>
        <c:axId val="705431103"/>
      </c:scatterChart>
      <c:valAx>
        <c:axId val="7054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Number of End Devices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31103"/>
        <c:crosses val="autoZero"/>
        <c:crossBetween val="midCat"/>
      </c:valAx>
      <c:valAx>
        <c:axId val="7054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3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Number of Devices vs Goodput to Energy Consumed Ratio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Sheet1!$S$285:$AB$285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Sheet1!$S$286:$AB$286</c:f>
              <c:numCache>
                <c:formatCode>General</c:formatCode>
                <c:ptCount val="10"/>
                <c:pt idx="0">
                  <c:v>1.0140790287067714</c:v>
                </c:pt>
                <c:pt idx="1">
                  <c:v>0.72509897070467133</c:v>
                </c:pt>
                <c:pt idx="2">
                  <c:v>0.54083850108655329</c:v>
                </c:pt>
                <c:pt idx="3">
                  <c:v>0.45510919695155466</c:v>
                </c:pt>
                <c:pt idx="4">
                  <c:v>0.41080390892656221</c:v>
                </c:pt>
                <c:pt idx="5">
                  <c:v>0.33968137146157984</c:v>
                </c:pt>
                <c:pt idx="6">
                  <c:v>0.26596287173572175</c:v>
                </c:pt>
                <c:pt idx="7">
                  <c:v>0.20107716226568756</c:v>
                </c:pt>
                <c:pt idx="8">
                  <c:v>0.17493007365743962</c:v>
                </c:pt>
                <c:pt idx="9">
                  <c:v>0.14244816526660325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7-42E8-B63E-1FB480EC3468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Sheet1!$S$285:$AB$285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Sheet1!$S$287:$AB$287</c:f>
              <c:numCache>
                <c:formatCode>General</c:formatCode>
                <c:ptCount val="10"/>
                <c:pt idx="0">
                  <c:v>1.8690278718781395</c:v>
                </c:pt>
                <c:pt idx="1">
                  <c:v>1.5020744199978129</c:v>
                </c:pt>
                <c:pt idx="2">
                  <c:v>1.3288985739954888</c:v>
                </c:pt>
                <c:pt idx="3">
                  <c:v>1.1775770892418684</c:v>
                </c:pt>
                <c:pt idx="4">
                  <c:v>1.0923911102949801</c:v>
                </c:pt>
                <c:pt idx="5">
                  <c:v>0.9749202528985923</c:v>
                </c:pt>
                <c:pt idx="6">
                  <c:v>0.81201093060159235</c:v>
                </c:pt>
                <c:pt idx="7">
                  <c:v>0.76069530671163221</c:v>
                </c:pt>
                <c:pt idx="8">
                  <c:v>0.728511897311658</c:v>
                </c:pt>
                <c:pt idx="9">
                  <c:v>0.6149336151210949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7-42E8-B63E-1FB480EC3468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Sheet1!$S$285:$AB$285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Sheet1!$S$288:$AB$288</c:f>
              <c:numCache>
                <c:formatCode>General</c:formatCode>
                <c:ptCount val="10"/>
                <c:pt idx="0">
                  <c:v>3.2195491021482443</c:v>
                </c:pt>
                <c:pt idx="1">
                  <c:v>2.8456204777355767</c:v>
                </c:pt>
                <c:pt idx="2">
                  <c:v>2.6493641533427477</c:v>
                </c:pt>
                <c:pt idx="3">
                  <c:v>2.424135999130355</c:v>
                </c:pt>
                <c:pt idx="4">
                  <c:v>2.44013902178258</c:v>
                </c:pt>
                <c:pt idx="5">
                  <c:v>2.2430918262577566</c:v>
                </c:pt>
                <c:pt idx="6">
                  <c:v>1.9550440039911705</c:v>
                </c:pt>
                <c:pt idx="7">
                  <c:v>1.9792822943530803</c:v>
                </c:pt>
                <c:pt idx="8">
                  <c:v>1.9535453480223306</c:v>
                </c:pt>
                <c:pt idx="9">
                  <c:v>1.7455980872335422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B7-42E8-B63E-1FB480EC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19007"/>
        <c:axId val="640619487"/>
      </c:scatterChart>
      <c:valAx>
        <c:axId val="6406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Number of Devices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9487"/>
        <c:crosses val="autoZero"/>
        <c:crossBetween val="midCat"/>
      </c:valAx>
      <c:valAx>
        <c:axId val="6406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Goodput / Energy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Number of End Devices vs Packet Success Rate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Sheet1!$S$302:$AB$302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Sheet1!$S$303:$AB$303</c:f>
              <c:numCache>
                <c:formatCode>General</c:formatCode>
                <c:ptCount val="10"/>
                <c:pt idx="0">
                  <c:v>0.96443089430894313</c:v>
                </c:pt>
                <c:pt idx="1">
                  <c:v>0.69801829268292681</c:v>
                </c:pt>
                <c:pt idx="2">
                  <c:v>0.51849593495934965</c:v>
                </c:pt>
                <c:pt idx="3">
                  <c:v>0.44265752032520328</c:v>
                </c:pt>
                <c:pt idx="4">
                  <c:v>0.39628048780487807</c:v>
                </c:pt>
                <c:pt idx="5">
                  <c:v>0.33067411924119239</c:v>
                </c:pt>
                <c:pt idx="6">
                  <c:v>0.26312427409988387</c:v>
                </c:pt>
                <c:pt idx="7">
                  <c:v>0.19822154471544715</c:v>
                </c:pt>
                <c:pt idx="8">
                  <c:v>0.17510162601626017</c:v>
                </c:pt>
                <c:pt idx="9">
                  <c:v>0.14080284552845529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5-4E09-A312-AC5EA7DF8F82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Sheet1!$S$302:$AB$302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Sheet1!$S$304:$AB$304</c:f>
              <c:numCache>
                <c:formatCode>General</c:formatCode>
                <c:ptCount val="10"/>
                <c:pt idx="0">
                  <c:v>1</c:v>
                </c:pt>
                <c:pt idx="1">
                  <c:v>0.81315972222222221</c:v>
                </c:pt>
                <c:pt idx="2">
                  <c:v>0.72416666666666663</c:v>
                </c:pt>
                <c:pt idx="3">
                  <c:v>0.63362847222222218</c:v>
                </c:pt>
                <c:pt idx="4">
                  <c:v>0.59488888888888891</c:v>
                </c:pt>
                <c:pt idx="5">
                  <c:v>0.53166666666666662</c:v>
                </c:pt>
                <c:pt idx="6">
                  <c:v>0.44292658730158729</c:v>
                </c:pt>
                <c:pt idx="7">
                  <c:v>0.41353298611111111</c:v>
                </c:pt>
                <c:pt idx="8">
                  <c:v>0.39746141975308641</c:v>
                </c:pt>
                <c:pt idx="9">
                  <c:v>0.33825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5-4E09-A312-AC5EA7DF8F82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Sheet1!$S$302:$AB$302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Sheet1!$S$305:$AB$305</c:f>
              <c:numCache>
                <c:formatCode>General</c:formatCode>
                <c:ptCount val="10"/>
                <c:pt idx="0">
                  <c:v>1</c:v>
                </c:pt>
                <c:pt idx="1">
                  <c:v>0.88385416666666672</c:v>
                </c:pt>
                <c:pt idx="2">
                  <c:v>0.82925925925925925</c:v>
                </c:pt>
                <c:pt idx="3">
                  <c:v>0.75494791666666672</c:v>
                </c:pt>
                <c:pt idx="4">
                  <c:v>0.76347222222222222</c:v>
                </c:pt>
                <c:pt idx="5">
                  <c:v>0.6978819444444444</c:v>
                </c:pt>
                <c:pt idx="6">
                  <c:v>0.60997023809523809</c:v>
                </c:pt>
                <c:pt idx="7">
                  <c:v>0.61897569444444445</c:v>
                </c:pt>
                <c:pt idx="8">
                  <c:v>0.61452160493827157</c:v>
                </c:pt>
                <c:pt idx="9">
                  <c:v>0.54908333333333337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C5-4E09-A312-AC5EA7DF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37167"/>
        <c:axId val="1313639087"/>
      </c:scatterChart>
      <c:valAx>
        <c:axId val="13136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Number of End Devices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39087"/>
        <c:crosses val="autoZero"/>
        <c:crossBetween val="midCat"/>
      </c:valAx>
      <c:valAx>
        <c:axId val="13136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Packet Success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3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Radius vs Goodput to Energy Ratio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Sheet1!$Q$47:$V$47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Sheet1!$Q$48:$V$48</c:f>
              <c:numCache>
                <c:formatCode>General</c:formatCode>
                <c:ptCount val="6"/>
                <c:pt idx="0">
                  <c:v>8.4683816294154265E-2</c:v>
                </c:pt>
                <c:pt idx="1">
                  <c:v>5.0159843684989443E-2</c:v>
                </c:pt>
                <c:pt idx="2">
                  <c:v>1.5456459875391593E-2</c:v>
                </c:pt>
                <c:pt idx="3">
                  <c:v>6.5837623964895122E-3</c:v>
                </c:pt>
                <c:pt idx="4">
                  <c:v>3.6460632112221983E-3</c:v>
                </c:pt>
                <c:pt idx="5">
                  <c:v>2.0255906729012216E-3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A-4B31-8C1D-2D6CDFCD26CA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Sheet1!$Q$47:$V$47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Sheet1!$Q$49:$V$49</c:f>
              <c:numCache>
                <c:formatCode>General</c:formatCode>
                <c:ptCount val="6"/>
                <c:pt idx="0">
                  <c:v>0.48067839123421496</c:v>
                </c:pt>
                <c:pt idx="1">
                  <c:v>0.22302647564056449</c:v>
                </c:pt>
                <c:pt idx="2">
                  <c:v>5.2561326870142235E-2</c:v>
                </c:pt>
                <c:pt idx="3">
                  <c:v>2.8029219501425458E-2</c:v>
                </c:pt>
                <c:pt idx="4">
                  <c:v>1.7237622874133315E-2</c:v>
                </c:pt>
                <c:pt idx="5">
                  <c:v>1.4230632397765407E-2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8A-4B31-8C1D-2D6CDFCD26CA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Sheet1!$Q$47:$V$47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Sheet1!$Q$50:$V$50</c:f>
              <c:numCache>
                <c:formatCode>General</c:formatCode>
                <c:ptCount val="6"/>
                <c:pt idx="0">
                  <c:v>1.7924240777328073</c:v>
                </c:pt>
                <c:pt idx="1">
                  <c:v>0.62256208241609701</c:v>
                </c:pt>
                <c:pt idx="2">
                  <c:v>0.16817304675580311</c:v>
                </c:pt>
                <c:pt idx="3">
                  <c:v>8.070884541870936E-2</c:v>
                </c:pt>
                <c:pt idx="4">
                  <c:v>4.2459556949364714E-2</c:v>
                </c:pt>
                <c:pt idx="5">
                  <c:v>3.7985601607182416E-2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8A-4B31-8C1D-2D6CDFCD26C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29113759"/>
        <c:axId val="524132015"/>
      </c:scatterChart>
      <c:valAx>
        <c:axId val="52911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Radius of End Device Distribution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32015"/>
        <c:crosses val="autoZero"/>
        <c:crossBetween val="midCat"/>
      </c:valAx>
      <c:valAx>
        <c:axId val="5241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Goodput/Energy Consumed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Packet Delay vs</a:t>
            </a:r>
            <a:r>
              <a:rPr lang="en-US" sz="3200" baseline="0"/>
              <a:t> Goodput with Different Data Rates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Sheet1!$S$90:$AM$90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Sheet1!$S$91:$AM$91</c:f>
              <c:numCache>
                <c:formatCode>General</c:formatCode>
                <c:ptCount val="21"/>
                <c:pt idx="0">
                  <c:v>0</c:v>
                </c:pt>
                <c:pt idx="1">
                  <c:v>12.822222222222223</c:v>
                </c:pt>
                <c:pt idx="2">
                  <c:v>93.711111111111109</c:v>
                </c:pt>
                <c:pt idx="3">
                  <c:v>225.11111111111111</c:v>
                </c:pt>
                <c:pt idx="4">
                  <c:v>327.86666666666667</c:v>
                </c:pt>
                <c:pt idx="5">
                  <c:v>433.26666666666665</c:v>
                </c:pt>
                <c:pt idx="6">
                  <c:v>525.77777777777783</c:v>
                </c:pt>
                <c:pt idx="7">
                  <c:v>594.97777777777776</c:v>
                </c:pt>
                <c:pt idx="8">
                  <c:v>568.02222222222224</c:v>
                </c:pt>
                <c:pt idx="9">
                  <c:v>528.13333333333333</c:v>
                </c:pt>
                <c:pt idx="10">
                  <c:v>507.8</c:v>
                </c:pt>
                <c:pt idx="11">
                  <c:v>478.97777777777776</c:v>
                </c:pt>
                <c:pt idx="12">
                  <c:v>459.82222222222219</c:v>
                </c:pt>
                <c:pt idx="13">
                  <c:v>431.84444444444443</c:v>
                </c:pt>
                <c:pt idx="14">
                  <c:v>413.51111111111112</c:v>
                </c:pt>
                <c:pt idx="15">
                  <c:v>400.97777777777776</c:v>
                </c:pt>
                <c:pt idx="16">
                  <c:v>382.02222222222224</c:v>
                </c:pt>
                <c:pt idx="17">
                  <c:v>362.9111111111111</c:v>
                </c:pt>
                <c:pt idx="18">
                  <c:v>345.15555555555557</c:v>
                </c:pt>
                <c:pt idx="19">
                  <c:v>329.93333333333334</c:v>
                </c:pt>
                <c:pt idx="20">
                  <c:v>321.75555555555553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6-48CD-8850-E80F7D0ACAAB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Sheet1!$S$90:$AM$90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Sheet1!$S$92:$AM$92</c:f>
              <c:numCache>
                <c:formatCode>General</c:formatCode>
                <c:ptCount val="21"/>
                <c:pt idx="0">
                  <c:v>0.2</c:v>
                </c:pt>
                <c:pt idx="1">
                  <c:v>136.53333333333333</c:v>
                </c:pt>
                <c:pt idx="2">
                  <c:v>517.84444444444443</c:v>
                </c:pt>
                <c:pt idx="3">
                  <c:v>837.71111111111111</c:v>
                </c:pt>
                <c:pt idx="4">
                  <c:v>1069.9333333333334</c:v>
                </c:pt>
                <c:pt idx="5">
                  <c:v>951.82222222222219</c:v>
                </c:pt>
                <c:pt idx="6">
                  <c:v>867.84444444444443</c:v>
                </c:pt>
                <c:pt idx="7">
                  <c:v>799.13333333333333</c:v>
                </c:pt>
                <c:pt idx="8">
                  <c:v>737.64444444444439</c:v>
                </c:pt>
                <c:pt idx="9">
                  <c:v>678.22222222222217</c:v>
                </c:pt>
                <c:pt idx="10">
                  <c:v>618.95555555555552</c:v>
                </c:pt>
                <c:pt idx="11">
                  <c:v>579.35555555555561</c:v>
                </c:pt>
                <c:pt idx="12">
                  <c:v>552.11111111111109</c:v>
                </c:pt>
                <c:pt idx="13">
                  <c:v>510.13333333333333</c:v>
                </c:pt>
                <c:pt idx="14">
                  <c:v>481.84444444444443</c:v>
                </c:pt>
                <c:pt idx="15">
                  <c:v>453.68888888888887</c:v>
                </c:pt>
                <c:pt idx="16">
                  <c:v>428.06666666666666</c:v>
                </c:pt>
                <c:pt idx="17">
                  <c:v>411.06666666666666</c:v>
                </c:pt>
                <c:pt idx="18">
                  <c:v>388.57777777777778</c:v>
                </c:pt>
                <c:pt idx="19">
                  <c:v>369.02222222222224</c:v>
                </c:pt>
                <c:pt idx="20">
                  <c:v>350.66666666666669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6-48CD-8850-E80F7D0ACAAB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Sheet1!$S$90:$AM$90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Sheet1!$S$93:$AM$93</c:f>
              <c:numCache>
                <c:formatCode>General</c:formatCode>
                <c:ptCount val="21"/>
                <c:pt idx="0">
                  <c:v>7.2222222222222223</c:v>
                </c:pt>
                <c:pt idx="1">
                  <c:v>824.91111111111115</c:v>
                </c:pt>
                <c:pt idx="2">
                  <c:v>1868.8888888888889</c:v>
                </c:pt>
                <c:pt idx="3">
                  <c:v>1674.8</c:v>
                </c:pt>
                <c:pt idx="4">
                  <c:v>1413.3777777777777</c:v>
                </c:pt>
                <c:pt idx="5">
                  <c:v>1221.5555555555557</c:v>
                </c:pt>
                <c:pt idx="6">
                  <c:v>1052.8222222222223</c:v>
                </c:pt>
                <c:pt idx="7">
                  <c:v>944.62222222222226</c:v>
                </c:pt>
                <c:pt idx="8">
                  <c:v>847.77777777777783</c:v>
                </c:pt>
                <c:pt idx="9">
                  <c:v>770.02222222222224</c:v>
                </c:pt>
                <c:pt idx="10">
                  <c:v>697.57777777777778</c:v>
                </c:pt>
                <c:pt idx="11">
                  <c:v>635.06666666666672</c:v>
                </c:pt>
                <c:pt idx="12">
                  <c:v>594.35555555555561</c:v>
                </c:pt>
                <c:pt idx="13">
                  <c:v>549.26666666666665</c:v>
                </c:pt>
                <c:pt idx="14">
                  <c:v>512.08888888888885</c:v>
                </c:pt>
                <c:pt idx="15">
                  <c:v>478.48888888888888</c:v>
                </c:pt>
                <c:pt idx="16">
                  <c:v>451.82222222222219</c:v>
                </c:pt>
                <c:pt idx="17">
                  <c:v>428.93333333333334</c:v>
                </c:pt>
                <c:pt idx="18">
                  <c:v>407.04444444444442</c:v>
                </c:pt>
                <c:pt idx="19">
                  <c:v>385.68888888888887</c:v>
                </c:pt>
                <c:pt idx="20">
                  <c:v>371.2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6-48CD-8850-E80F7D0AC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29183"/>
        <c:axId val="588529663"/>
      </c:scatterChart>
      <c:valAx>
        <c:axId val="5885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Delay Between Packets</a:t>
                </a:r>
                <a:r>
                  <a:rPr lang="en-US" sz="2400" baseline="0"/>
                  <a:t> (s)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9663"/>
        <c:crosses val="autoZero"/>
        <c:crossBetween val="midCat"/>
      </c:valAx>
      <c:valAx>
        <c:axId val="5885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Goodput (bits/s)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Radius vs Energy Consumed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Sheet1!$Z$33:$AE$33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Sheet1!$Z$34:$AE$34</c:f>
              <c:numCache>
                <c:formatCode>General</c:formatCode>
                <c:ptCount val="6"/>
                <c:pt idx="0">
                  <c:v>1106.5999999999999</c:v>
                </c:pt>
                <c:pt idx="1">
                  <c:v>1054.8499999999999</c:v>
                </c:pt>
                <c:pt idx="2">
                  <c:v>1045.23</c:v>
                </c:pt>
                <c:pt idx="3">
                  <c:v>1042.97</c:v>
                </c:pt>
                <c:pt idx="4">
                  <c:v>1042.22</c:v>
                </c:pt>
                <c:pt idx="5">
                  <c:v>1042.22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B-4B11-91A1-A00882873988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Sheet1!$Z$33:$AE$33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Sheet1!$Z$35:$AE$35</c:f>
              <c:numCache>
                <c:formatCode>General</c:formatCode>
                <c:ptCount val="6"/>
                <c:pt idx="0">
                  <c:v>1077.32</c:v>
                </c:pt>
                <c:pt idx="1">
                  <c:v>1047.21</c:v>
                </c:pt>
                <c:pt idx="2">
                  <c:v>1043.8599999999999</c:v>
                </c:pt>
                <c:pt idx="3">
                  <c:v>1041.77</c:v>
                </c:pt>
                <c:pt idx="4">
                  <c:v>1040.3599999999999</c:v>
                </c:pt>
                <c:pt idx="5">
                  <c:v>1040.01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FB-4B11-91A1-A00882873988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Sheet1!$Z$33:$AE$33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Sheet1!$Z$36:$AE$36</c:f>
              <c:numCache>
                <c:formatCode>General</c:formatCode>
                <c:ptCount val="6"/>
                <c:pt idx="0">
                  <c:v>1042.6600000000001</c:v>
                </c:pt>
                <c:pt idx="1">
                  <c:v>1035.72</c:v>
                </c:pt>
                <c:pt idx="2">
                  <c:v>1034.1199999999999</c:v>
                </c:pt>
                <c:pt idx="3">
                  <c:v>1034.17</c:v>
                </c:pt>
                <c:pt idx="4">
                  <c:v>1033.1400000000001</c:v>
                </c:pt>
                <c:pt idx="5">
                  <c:v>1033.1400000000001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FB-4B11-91A1-A0088287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16159"/>
        <c:axId val="529113279"/>
      </c:scatterChart>
      <c:valAx>
        <c:axId val="5291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Radius of End Device Distribution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3279"/>
        <c:crosses val="autoZero"/>
        <c:crossBetween val="midCat"/>
      </c:valAx>
      <c:valAx>
        <c:axId val="5291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Radius vs Packet Success Rate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Sheet1!$Z$47:$AE$47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Sheet1!$Z$48:$AE$48</c:f>
              <c:numCache>
                <c:formatCode>General</c:formatCode>
                <c:ptCount val="6"/>
                <c:pt idx="0">
                  <c:v>8.5711382113821136E-2</c:v>
                </c:pt>
                <c:pt idx="1">
                  <c:v>4.839430894308943E-2</c:v>
                </c:pt>
                <c:pt idx="2">
                  <c:v>1.4776422764227642E-2</c:v>
                </c:pt>
                <c:pt idx="3">
                  <c:v>6.2804878048780492E-3</c:v>
                </c:pt>
                <c:pt idx="4">
                  <c:v>3.475609756097561E-3</c:v>
                </c:pt>
                <c:pt idx="5">
                  <c:v>1.9308943089430895E-3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B-4926-B382-388D151DF9E4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Sheet1!$Z$47:$AE$47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Sheet1!$Z$49:$AE$49</c:f>
              <c:numCache>
                <c:formatCode>General</c:formatCode>
                <c:ptCount val="6"/>
                <c:pt idx="0">
                  <c:v>0.26301354401805871</c:v>
                </c:pt>
                <c:pt idx="1">
                  <c:v>0.11862302483069978</c:v>
                </c:pt>
                <c:pt idx="2">
                  <c:v>2.7866817155756209E-2</c:v>
                </c:pt>
                <c:pt idx="3">
                  <c:v>1.4830699774266366E-2</c:v>
                </c:pt>
                <c:pt idx="4">
                  <c:v>9.1083521444695267E-3</c:v>
                </c:pt>
                <c:pt idx="5">
                  <c:v>7.5169300225733631E-3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B-4926-B382-388D151DF9E4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Sheet1!$Z$47:$AE$47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Sheet1!$Z$50:$AE$50</c:f>
              <c:numCache>
                <c:formatCode>General</c:formatCode>
                <c:ptCount val="6"/>
                <c:pt idx="0">
                  <c:v>0.52562500000000001</c:v>
                </c:pt>
                <c:pt idx="1">
                  <c:v>0.18135000000000001</c:v>
                </c:pt>
                <c:pt idx="2">
                  <c:v>4.8912499999999998E-2</c:v>
                </c:pt>
                <c:pt idx="3">
                  <c:v>2.3474999999999999E-2</c:v>
                </c:pt>
                <c:pt idx="4">
                  <c:v>1.23375E-2</c:v>
                </c:pt>
                <c:pt idx="5">
                  <c:v>1.10375E-2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0B-4926-B382-388D151D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9375"/>
        <c:axId val="449319935"/>
      </c:scatterChart>
      <c:valAx>
        <c:axId val="44930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Radius of End Device Distribution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9935"/>
        <c:crosses val="autoZero"/>
        <c:crossBetween val="midCat"/>
      </c:valAx>
      <c:valAx>
        <c:axId val="4493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Packet Success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Packet Delay vs Goodput to Energy Consumed Ratio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Sheet1!$S$118:$AM$118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Sheet1!$S$119:$AM$119</c:f>
              <c:numCache>
                <c:formatCode>General</c:formatCode>
                <c:ptCount val="21"/>
                <c:pt idx="0">
                  <c:v>0</c:v>
                </c:pt>
                <c:pt idx="1">
                  <c:v>1.1180382981403168E-2</c:v>
                </c:pt>
                <c:pt idx="2">
                  <c:v>8.4683816294154265E-2</c:v>
                </c:pt>
                <c:pt idx="3">
                  <c:v>0.20890431439996207</c:v>
                </c:pt>
                <c:pt idx="4">
                  <c:v>0.30887400415139726</c:v>
                </c:pt>
                <c:pt idx="5">
                  <c:v>0.41080390892656221</c:v>
                </c:pt>
                <c:pt idx="6">
                  <c:v>0.49536718621597886</c:v>
                </c:pt>
                <c:pt idx="7">
                  <c:v>0.56371418886341285</c:v>
                </c:pt>
                <c:pt idx="8">
                  <c:v>0.5852556603983109</c:v>
                </c:pt>
                <c:pt idx="9">
                  <c:v>0.60953840661336089</c:v>
                </c:pt>
                <c:pt idx="10">
                  <c:v>0.63994475152046748</c:v>
                </c:pt>
                <c:pt idx="11">
                  <c:v>0.6645740323724697</c:v>
                </c:pt>
                <c:pt idx="12">
                  <c:v>0.69381993273715514</c:v>
                </c:pt>
                <c:pt idx="13">
                  <c:v>0.7008129509569776</c:v>
                </c:pt>
                <c:pt idx="14">
                  <c:v>0.71834396392066491</c:v>
                </c:pt>
                <c:pt idx="15">
                  <c:v>0.7413337310339827</c:v>
                </c:pt>
                <c:pt idx="16">
                  <c:v>0.7470987505837049</c:v>
                </c:pt>
                <c:pt idx="17">
                  <c:v>0.74243039004758671</c:v>
                </c:pt>
                <c:pt idx="18">
                  <c:v>0.7519843560916083</c:v>
                </c:pt>
                <c:pt idx="19">
                  <c:v>0.75304722407986047</c:v>
                </c:pt>
                <c:pt idx="20">
                  <c:v>0.76952185369783965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7-4D0A-86CD-14A83E920860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Sheet1!$S$118:$AM$118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Sheet1!$S$120:$AM$120</c:f>
              <c:numCache>
                <c:formatCode>General</c:formatCode>
                <c:ptCount val="21"/>
                <c:pt idx="0">
                  <c:v>1.9230769230769231E-4</c:v>
                </c:pt>
                <c:pt idx="1">
                  <c:v>0.12475177564172849</c:v>
                </c:pt>
                <c:pt idx="2">
                  <c:v>0.48067839123421496</c:v>
                </c:pt>
                <c:pt idx="3">
                  <c:v>0.78438838846337111</c:v>
                </c:pt>
                <c:pt idx="4">
                  <c:v>1.0120826869474189</c:v>
                </c:pt>
                <c:pt idx="5">
                  <c:v>1.0923911102949801</c:v>
                </c:pt>
                <c:pt idx="6">
                  <c:v>1.1819918831694562</c:v>
                </c:pt>
                <c:pt idx="7">
                  <c:v>1.2631204037095929</c:v>
                </c:pt>
                <c:pt idx="8">
                  <c:v>1.3108808361772151</c:v>
                </c:pt>
                <c:pt idx="9">
                  <c:v>1.3488450514247174</c:v>
                </c:pt>
                <c:pt idx="10">
                  <c:v>1.3482168183186716</c:v>
                </c:pt>
                <c:pt idx="11">
                  <c:v>1.3707950358827461</c:v>
                </c:pt>
                <c:pt idx="12">
                  <c:v>1.4023543409908259</c:v>
                </c:pt>
                <c:pt idx="13">
                  <c:v>1.3889985578157944</c:v>
                </c:pt>
                <c:pt idx="14">
                  <c:v>1.3989375223392575</c:v>
                </c:pt>
                <c:pt idx="15">
                  <c:v>1.3878861791933998</c:v>
                </c:pt>
                <c:pt idx="16">
                  <c:v>1.3870077915232892</c:v>
                </c:pt>
                <c:pt idx="17">
                  <c:v>1.3957836739036444</c:v>
                </c:pt>
                <c:pt idx="18">
                  <c:v>1.3888888888888888</c:v>
                </c:pt>
                <c:pt idx="19">
                  <c:v>1.3709226690971115</c:v>
                </c:pt>
                <c:pt idx="20">
                  <c:v>1.3575367160773901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7-4D0A-86CD-14A83E920860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Sheet1!$S$118:$AM$118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Sheet1!$S$121:$AM$121</c:f>
              <c:numCache>
                <c:formatCode>General</c:formatCode>
                <c:ptCount val="21"/>
                <c:pt idx="0">
                  <c:v>6.9454461914912951E-3</c:v>
                </c:pt>
                <c:pt idx="1">
                  <c:v>0.77268531094438053</c:v>
                </c:pt>
                <c:pt idx="2">
                  <c:v>1.7924240777328073</c:v>
                </c:pt>
                <c:pt idx="3">
                  <c:v>2.0942303628390402</c:v>
                </c:pt>
                <c:pt idx="4">
                  <c:v>2.3156992554678455</c:v>
                </c:pt>
                <c:pt idx="5">
                  <c:v>2.44013902178258</c:v>
                </c:pt>
                <c:pt idx="6">
                  <c:v>2.4787860190336573</c:v>
                </c:pt>
                <c:pt idx="7">
                  <c:v>2.5324449401144808</c:v>
                </c:pt>
                <c:pt idx="8">
                  <c:v>2.5300983886622412</c:v>
                </c:pt>
                <c:pt idx="9">
                  <c:v>2.5343267022193552</c:v>
                </c:pt>
                <c:pt idx="10">
                  <c:v>2.505361334383652</c:v>
                </c:pt>
                <c:pt idx="11">
                  <c:v>2.4565855369364629</c:v>
                </c:pt>
                <c:pt idx="12">
                  <c:v>2.4567964003238867</c:v>
                </c:pt>
                <c:pt idx="13">
                  <c:v>2.4128741287412874</c:v>
                </c:pt>
                <c:pt idx="14">
                  <c:v>2.3741012382538957</c:v>
                </c:pt>
                <c:pt idx="15">
                  <c:v>2.3393757065415492</c:v>
                </c:pt>
                <c:pt idx="16">
                  <c:v>2.3136555404778769</c:v>
                </c:pt>
                <c:pt idx="17">
                  <c:v>2.2863762677412707</c:v>
                </c:pt>
                <c:pt idx="18">
                  <c:v>2.2608932855160018</c:v>
                </c:pt>
                <c:pt idx="19">
                  <c:v>2.2198049421227686</c:v>
                </c:pt>
                <c:pt idx="20">
                  <c:v>2.2116828332419742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7-4D0A-86CD-14A83E92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92943"/>
        <c:axId val="529391503"/>
      </c:scatterChart>
      <c:valAx>
        <c:axId val="5293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Delay Between Packets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1503"/>
        <c:crosses val="autoZero"/>
        <c:crossBetween val="midCat"/>
      </c:valAx>
      <c:valAx>
        <c:axId val="5293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Goodput/Energy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Packet Delay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Sheet1!$S$146:$AM$146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Sheet1!$S$147:$AM$147</c:f>
              <c:numCache>
                <c:formatCode>General</c:formatCode>
                <c:ptCount val="21"/>
                <c:pt idx="0">
                  <c:v>1039.76</c:v>
                </c:pt>
                <c:pt idx="1">
                  <c:v>1146.8499999999999</c:v>
                </c:pt>
                <c:pt idx="2">
                  <c:v>1106.5999999999999</c:v>
                </c:pt>
                <c:pt idx="3">
                  <c:v>1077.58</c:v>
                </c:pt>
                <c:pt idx="4">
                  <c:v>1061.49</c:v>
                </c:pt>
                <c:pt idx="5">
                  <c:v>1054.68</c:v>
                </c:pt>
                <c:pt idx="6">
                  <c:v>1061.3900000000001</c:v>
                </c:pt>
                <c:pt idx="7">
                  <c:v>1055.46</c:v>
                </c:pt>
                <c:pt idx="8">
                  <c:v>970.55399999999997</c:v>
                </c:pt>
                <c:pt idx="9">
                  <c:v>866.44799999999998</c:v>
                </c:pt>
                <c:pt idx="10">
                  <c:v>793.50599999999997</c:v>
                </c:pt>
                <c:pt idx="11">
                  <c:v>720.72900000000004</c:v>
                </c:pt>
                <c:pt idx="12">
                  <c:v>662.74</c:v>
                </c:pt>
                <c:pt idx="13">
                  <c:v>616.20500000000004</c:v>
                </c:pt>
                <c:pt idx="14">
                  <c:v>575.64499999999998</c:v>
                </c:pt>
                <c:pt idx="15">
                  <c:v>540.88699999999994</c:v>
                </c:pt>
                <c:pt idx="16">
                  <c:v>511.34100000000001</c:v>
                </c:pt>
                <c:pt idx="17">
                  <c:v>488.815</c:v>
                </c:pt>
                <c:pt idx="18">
                  <c:v>458.99299999999999</c:v>
                </c:pt>
                <c:pt idx="19">
                  <c:v>438.13099999999997</c:v>
                </c:pt>
                <c:pt idx="20">
                  <c:v>418.12400000000002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A-40C0-9846-4F337CEC0C3B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Sheet1!$S$146:$AM$146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Sheet1!$S$148:$AM$148</c:f>
              <c:numCache>
                <c:formatCode>General</c:formatCode>
                <c:ptCount val="21"/>
                <c:pt idx="0">
                  <c:v>1040</c:v>
                </c:pt>
                <c:pt idx="1">
                  <c:v>1094.44</c:v>
                </c:pt>
                <c:pt idx="2">
                  <c:v>1077.32</c:v>
                </c:pt>
                <c:pt idx="3">
                  <c:v>1067.98</c:v>
                </c:pt>
                <c:pt idx="4">
                  <c:v>1057.1600000000001</c:v>
                </c:pt>
                <c:pt idx="5">
                  <c:v>871.32</c:v>
                </c:pt>
                <c:pt idx="6">
                  <c:v>734.22199999999998</c:v>
                </c:pt>
                <c:pt idx="7">
                  <c:v>632.66600000000005</c:v>
                </c:pt>
                <c:pt idx="8">
                  <c:v>562.70899999999995</c:v>
                </c:pt>
                <c:pt idx="9">
                  <c:v>502.81700000000001</c:v>
                </c:pt>
                <c:pt idx="10">
                  <c:v>459.09199999999998</c:v>
                </c:pt>
                <c:pt idx="11">
                  <c:v>422.642</c:v>
                </c:pt>
                <c:pt idx="12">
                  <c:v>393.70299999999997</c:v>
                </c:pt>
                <c:pt idx="13">
                  <c:v>367.267</c:v>
                </c:pt>
                <c:pt idx="14">
                  <c:v>344.43599999999998</c:v>
                </c:pt>
                <c:pt idx="15">
                  <c:v>326.892</c:v>
                </c:pt>
                <c:pt idx="16">
                  <c:v>308.62599999999998</c:v>
                </c:pt>
                <c:pt idx="17">
                  <c:v>294.50599999999997</c:v>
                </c:pt>
                <c:pt idx="18">
                  <c:v>279.77600000000001</c:v>
                </c:pt>
                <c:pt idx="19">
                  <c:v>269.178</c:v>
                </c:pt>
                <c:pt idx="20">
                  <c:v>258.31099999999998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A-40C0-9846-4F337CEC0C3B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Sheet1!$S$146:$AM$146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Sheet1!$S$149:$AM$149</c:f>
              <c:numCache>
                <c:formatCode>General</c:formatCode>
                <c:ptCount val="21"/>
                <c:pt idx="0">
                  <c:v>1039.8499999999999</c:v>
                </c:pt>
                <c:pt idx="1">
                  <c:v>1067.5899999999999</c:v>
                </c:pt>
                <c:pt idx="2">
                  <c:v>1042.6600000000001</c:v>
                </c:pt>
                <c:pt idx="3">
                  <c:v>799.721</c:v>
                </c:pt>
                <c:pt idx="4">
                  <c:v>610.346</c:v>
                </c:pt>
                <c:pt idx="5">
                  <c:v>500.60899999999998</c:v>
                </c:pt>
                <c:pt idx="6">
                  <c:v>424.733</c:v>
                </c:pt>
                <c:pt idx="7">
                  <c:v>373.00799999999998</c:v>
                </c:pt>
                <c:pt idx="8">
                  <c:v>335.077</c:v>
                </c:pt>
                <c:pt idx="9">
                  <c:v>303.83699999999999</c:v>
                </c:pt>
                <c:pt idx="10">
                  <c:v>278.43400000000003</c:v>
                </c:pt>
                <c:pt idx="11">
                  <c:v>258.51600000000002</c:v>
                </c:pt>
                <c:pt idx="12">
                  <c:v>241.923</c:v>
                </c:pt>
                <c:pt idx="13">
                  <c:v>227.64</c:v>
                </c:pt>
                <c:pt idx="14">
                  <c:v>215.69800000000001</c:v>
                </c:pt>
                <c:pt idx="15">
                  <c:v>204.53700000000001</c:v>
                </c:pt>
                <c:pt idx="16">
                  <c:v>195.285</c:v>
                </c:pt>
                <c:pt idx="17">
                  <c:v>187.60400000000001</c:v>
                </c:pt>
                <c:pt idx="18">
                  <c:v>180.03700000000001</c:v>
                </c:pt>
                <c:pt idx="19">
                  <c:v>173.749</c:v>
                </c:pt>
                <c:pt idx="20">
                  <c:v>167.83600000000001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AA-40C0-9846-4F337CEC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14447"/>
        <c:axId val="529413007"/>
      </c:scatterChart>
      <c:valAx>
        <c:axId val="5294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Delay Between Packets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13007"/>
        <c:crosses val="autoZero"/>
        <c:crossBetween val="midCat"/>
      </c:valAx>
      <c:valAx>
        <c:axId val="5294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1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Packet Delay vs Packet Success Rate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Sheet1!$S$175:$AM$175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Sheet1!$S$176:$AM$176</c:f>
              <c:numCache>
                <c:formatCode>General</c:formatCode>
                <c:ptCount val="21"/>
                <c:pt idx="0">
                  <c:v>0</c:v>
                </c:pt>
                <c:pt idx="1">
                  <c:v>1.1727642276422765E-2</c:v>
                </c:pt>
                <c:pt idx="2">
                  <c:v>8.5711382113821136E-2</c:v>
                </c:pt>
                <c:pt idx="3">
                  <c:v>0.20589430894308944</c:v>
                </c:pt>
                <c:pt idx="4">
                  <c:v>0.29987804878048779</c:v>
                </c:pt>
                <c:pt idx="5">
                  <c:v>0.39628048780487807</c:v>
                </c:pt>
                <c:pt idx="6">
                  <c:v>0.48089430894308943</c:v>
                </c:pt>
                <c:pt idx="7">
                  <c:v>0.54437508895350017</c:v>
                </c:pt>
                <c:pt idx="8">
                  <c:v>0.56802222222222221</c:v>
                </c:pt>
                <c:pt idx="9">
                  <c:v>0.59414999999999996</c:v>
                </c:pt>
                <c:pt idx="10">
                  <c:v>0.63475000000000004</c:v>
                </c:pt>
                <c:pt idx="11">
                  <c:v>0.6587206992451331</c:v>
                </c:pt>
                <c:pt idx="12">
                  <c:v>0.68973333333333331</c:v>
                </c:pt>
                <c:pt idx="13">
                  <c:v>0.70175501950021668</c:v>
                </c:pt>
                <c:pt idx="14">
                  <c:v>0.72370877411325452</c:v>
                </c:pt>
                <c:pt idx="15">
                  <c:v>0.75183333333333335</c:v>
                </c:pt>
                <c:pt idx="16">
                  <c:v>0.76404444444444441</c:v>
                </c:pt>
                <c:pt idx="17">
                  <c:v>0.77102119824370896</c:v>
                </c:pt>
                <c:pt idx="18">
                  <c:v>0.77659999999999996</c:v>
                </c:pt>
                <c:pt idx="19">
                  <c:v>0.78360690346756745</c:v>
                </c:pt>
                <c:pt idx="20">
                  <c:v>0.80438888888888893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0-40F2-A7FE-06F65D348F66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Sheet1!$S$175:$AM$175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Sheet1!$S$177:$AM$177</c:f>
              <c:numCache>
                <c:formatCode>General</c:formatCode>
                <c:ptCount val="21"/>
                <c:pt idx="0">
                  <c:v>1.0158013544018058E-4</c:v>
                </c:pt>
                <c:pt idx="1">
                  <c:v>6.9345372460496615E-2</c:v>
                </c:pt>
                <c:pt idx="2">
                  <c:v>0.26301354401805871</c:v>
                </c:pt>
                <c:pt idx="3">
                  <c:v>0.42555569353036138</c:v>
                </c:pt>
                <c:pt idx="4">
                  <c:v>0.54467396714783478</c:v>
                </c:pt>
                <c:pt idx="5">
                  <c:v>0.59488888888888891</c:v>
                </c:pt>
                <c:pt idx="6">
                  <c:v>0.65088333333333337</c:v>
                </c:pt>
                <c:pt idx="7">
                  <c:v>0.69934462573656675</c:v>
                </c:pt>
                <c:pt idx="8">
                  <c:v>0.73764444444444444</c:v>
                </c:pt>
                <c:pt idx="9">
                  <c:v>0.76300000000000001</c:v>
                </c:pt>
                <c:pt idx="10">
                  <c:v>0.77369444444444446</c:v>
                </c:pt>
                <c:pt idx="11">
                  <c:v>0.79676660248769904</c:v>
                </c:pt>
                <c:pt idx="12">
                  <c:v>0.82816666666666672</c:v>
                </c:pt>
                <c:pt idx="13">
                  <c:v>0.8289758775097501</c:v>
                </c:pt>
                <c:pt idx="14">
                  <c:v>0.84330273802115741</c:v>
                </c:pt>
                <c:pt idx="15">
                  <c:v>0.85066666666666668</c:v>
                </c:pt>
                <c:pt idx="16">
                  <c:v>0.8561333333333333</c:v>
                </c:pt>
                <c:pt idx="17">
                  <c:v>0.87332987111090132</c:v>
                </c:pt>
                <c:pt idx="18">
                  <c:v>0.87429999999999997</c:v>
                </c:pt>
                <c:pt idx="19">
                  <c:v>0.87644481976038424</c:v>
                </c:pt>
                <c:pt idx="20">
                  <c:v>0.87666666666666671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00-40F2-A7FE-06F65D348F66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Sheet1!$S$175:$AM$175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Sheet1!$S$178:$AM$178</c:f>
              <c:numCache>
                <c:formatCode>General</c:formatCode>
                <c:ptCount val="21"/>
                <c:pt idx="0">
                  <c:v>2.0173805090006208E-3</c:v>
                </c:pt>
                <c:pt idx="1">
                  <c:v>0.23042209807572936</c:v>
                </c:pt>
                <c:pt idx="2">
                  <c:v>0.52562500000000001</c:v>
                </c:pt>
                <c:pt idx="3">
                  <c:v>0.62805</c:v>
                </c:pt>
                <c:pt idx="4">
                  <c:v>0.70668888888888892</c:v>
                </c:pt>
                <c:pt idx="5">
                  <c:v>0.76347222222222222</c:v>
                </c:pt>
                <c:pt idx="6">
                  <c:v>0.78961666666666663</c:v>
                </c:pt>
                <c:pt idx="7">
                  <c:v>0.8266661480717995</c:v>
                </c:pt>
                <c:pt idx="8">
                  <c:v>0.84777777777777774</c:v>
                </c:pt>
                <c:pt idx="9">
                  <c:v>0.86627500000000002</c:v>
                </c:pt>
                <c:pt idx="10">
                  <c:v>0.87197222222222226</c:v>
                </c:pt>
                <c:pt idx="11">
                  <c:v>0.87338406527917856</c:v>
                </c:pt>
                <c:pt idx="12">
                  <c:v>0.89153333333333329</c:v>
                </c:pt>
                <c:pt idx="13">
                  <c:v>0.89256825075834179</c:v>
                </c:pt>
                <c:pt idx="14">
                  <c:v>0.89623522090852525</c:v>
                </c:pt>
                <c:pt idx="15">
                  <c:v>0.89716666666666667</c:v>
                </c:pt>
                <c:pt idx="16">
                  <c:v>0.90364444444444447</c:v>
                </c:pt>
                <c:pt idx="17">
                  <c:v>0.91128841886596479</c:v>
                </c:pt>
                <c:pt idx="18">
                  <c:v>0.91585000000000005</c:v>
                </c:pt>
                <c:pt idx="19">
                  <c:v>0.91602892278460968</c:v>
                </c:pt>
                <c:pt idx="20">
                  <c:v>0.92800000000000005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00-40F2-A7FE-06F65D34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00175"/>
        <c:axId val="396701135"/>
      </c:scatterChart>
      <c:valAx>
        <c:axId val="3967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Delay Between Packets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01135"/>
        <c:crosses val="autoZero"/>
        <c:crossBetween val="midCat"/>
      </c:valAx>
      <c:valAx>
        <c:axId val="3967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Packet Success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0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Packet Size vs Goodput with Different Data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Rate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Sheet1!$S$193:$X$193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Sheet1!$S$194:$X$194</c:f>
              <c:numCache>
                <c:formatCode>General</c:formatCode>
                <c:ptCount val="6"/>
                <c:pt idx="0">
                  <c:v>37.902222222222221</c:v>
                </c:pt>
                <c:pt idx="1">
                  <c:v>71.311111111111117</c:v>
                </c:pt>
                <c:pt idx="2">
                  <c:v>88.577777777777783</c:v>
                </c:pt>
                <c:pt idx="3">
                  <c:v>98.3</c:v>
                </c:pt>
                <c:pt idx="4">
                  <c:v>97.2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D-4336-A7F8-5572E29985ED}"/>
            </c:ext>
          </c:extLst>
        </c:ser>
        <c:ser>
          <c:idx val="1"/>
          <c:order val="1"/>
          <c:tx>
            <c:v>Data Rate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Sheet1!$S$193:$X$193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Sheet1!$S$195:$X$195</c:f>
              <c:numCache>
                <c:formatCode>General</c:formatCode>
                <c:ptCount val="6"/>
                <c:pt idx="0">
                  <c:v>67.728888888888889</c:v>
                </c:pt>
                <c:pt idx="1">
                  <c:v>131.14444444444445</c:v>
                </c:pt>
                <c:pt idx="2">
                  <c:v>170.8</c:v>
                </c:pt>
                <c:pt idx="3">
                  <c:v>197.46666666666667</c:v>
                </c:pt>
                <c:pt idx="4">
                  <c:v>199.77777777777777</c:v>
                </c:pt>
                <c:pt idx="5">
                  <c:v>198.81333333333333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DD-4336-A7F8-5572E29985ED}"/>
            </c:ext>
          </c:extLst>
        </c:ser>
        <c:ser>
          <c:idx val="2"/>
          <c:order val="2"/>
          <c:tx>
            <c:v>Data Rate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Sheet1!$S$193:$X$193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222</c:v>
                </c:pt>
              </c:numCache>
            </c:numRef>
          </c:xVal>
          <c:yVal>
            <c:numRef>
              <c:f>Sheet1!$S$196:$X$196</c:f>
              <c:numCache>
                <c:formatCode>General</c:formatCode>
                <c:ptCount val="6"/>
                <c:pt idx="0">
                  <c:v>80</c:v>
                </c:pt>
                <c:pt idx="1">
                  <c:v>200</c:v>
                </c:pt>
                <c:pt idx="2">
                  <c:v>308.26666666666665</c:v>
                </c:pt>
                <c:pt idx="3">
                  <c:v>353.56666666666666</c:v>
                </c:pt>
                <c:pt idx="4">
                  <c:v>380.62222222222221</c:v>
                </c:pt>
                <c:pt idx="5">
                  <c:v>400.38933333333335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DD-4336-A7F8-5572E299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07615"/>
        <c:axId val="729799455"/>
      </c:scatterChart>
      <c:valAx>
        <c:axId val="72980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99455"/>
        <c:crosses val="autoZero"/>
        <c:crossBetween val="midCat"/>
      </c:valAx>
      <c:valAx>
        <c:axId val="7297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Goodput (bits/second)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0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89640</xdr:colOff>
      <xdr:row>26</xdr:row>
      <xdr:rowOff>91440</xdr:rowOff>
    </xdr:from>
    <xdr:to>
      <xdr:col>19</xdr:col>
      <xdr:colOff>419100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78F73-4E1B-C57C-8C83-C9FB0C1AB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49554</xdr:colOff>
      <xdr:row>38</xdr:row>
      <xdr:rowOff>144780</xdr:rowOff>
    </xdr:from>
    <xdr:to>
      <xdr:col>20</xdr:col>
      <xdr:colOff>53340</xdr:colOff>
      <xdr:row>47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DEAD46-353D-0124-68BF-120C75C2D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</xdr:colOff>
      <xdr:row>70</xdr:row>
      <xdr:rowOff>53340</xdr:rowOff>
    </xdr:from>
    <xdr:to>
      <xdr:col>22</xdr:col>
      <xdr:colOff>586740</xdr:colOff>
      <xdr:row>81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AD70BD-F8C7-58BD-8DAA-8FB8C1E26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130386</xdr:colOff>
      <xdr:row>24</xdr:row>
      <xdr:rowOff>137160</xdr:rowOff>
    </xdr:from>
    <xdr:to>
      <xdr:col>29</xdr:col>
      <xdr:colOff>76199</xdr:colOff>
      <xdr:row>35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421113-CB1E-33D3-F55B-C05F02AD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441960</xdr:colOff>
      <xdr:row>40</xdr:row>
      <xdr:rowOff>68580</xdr:rowOff>
    </xdr:from>
    <xdr:to>
      <xdr:col>28</xdr:col>
      <xdr:colOff>68580</xdr:colOff>
      <xdr:row>49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1184B7-77F2-18A9-6736-694F0424D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60960</xdr:colOff>
      <xdr:row>107</xdr:row>
      <xdr:rowOff>167640</xdr:rowOff>
    </xdr:from>
    <xdr:to>
      <xdr:col>23</xdr:col>
      <xdr:colOff>53340</xdr:colOff>
      <xdr:row>116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A41AF-7813-82BE-E9BB-44CA6048F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601980</xdr:colOff>
      <xdr:row>131</xdr:row>
      <xdr:rowOff>121920</xdr:rowOff>
    </xdr:from>
    <xdr:to>
      <xdr:col>22</xdr:col>
      <xdr:colOff>396240</xdr:colOff>
      <xdr:row>138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F596AA-17F8-A188-5BBC-105FB97AF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205740</xdr:colOff>
      <xdr:row>158</xdr:row>
      <xdr:rowOff>22860</xdr:rowOff>
    </xdr:from>
    <xdr:to>
      <xdr:col>25</xdr:col>
      <xdr:colOff>243840</xdr:colOff>
      <xdr:row>168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9F8E5F-2447-F9A3-0462-5CD644006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45720</xdr:colOff>
      <xdr:row>181</xdr:row>
      <xdr:rowOff>99060</xdr:rowOff>
    </xdr:from>
    <xdr:to>
      <xdr:col>25</xdr:col>
      <xdr:colOff>449580</xdr:colOff>
      <xdr:row>193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39B925-A6D9-4AC5-0A13-0DF64A4C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365760</xdr:colOff>
      <xdr:row>198</xdr:row>
      <xdr:rowOff>99060</xdr:rowOff>
    </xdr:from>
    <xdr:to>
      <xdr:col>23</xdr:col>
      <xdr:colOff>53340</xdr:colOff>
      <xdr:row>206</xdr:row>
      <xdr:rowOff>137160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7FD8B94-9C0B-FC4B-51EE-82EBCC13C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335280</xdr:colOff>
      <xdr:row>213</xdr:row>
      <xdr:rowOff>114300</xdr:rowOff>
    </xdr:from>
    <xdr:to>
      <xdr:col>23</xdr:col>
      <xdr:colOff>236220</xdr:colOff>
      <xdr:row>218</xdr:row>
      <xdr:rowOff>167640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25E0463-D0E4-4FDC-DFB4-1538B094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358140</xdr:colOff>
      <xdr:row>226</xdr:row>
      <xdr:rowOff>129540</xdr:rowOff>
    </xdr:from>
    <xdr:to>
      <xdr:col>24</xdr:col>
      <xdr:colOff>381000</xdr:colOff>
      <xdr:row>234</xdr:row>
      <xdr:rowOff>160020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07CF1E5-48D3-FD3B-18B5-5CD68EA98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205740</xdr:colOff>
      <xdr:row>246</xdr:row>
      <xdr:rowOff>60960</xdr:rowOff>
    </xdr:from>
    <xdr:to>
      <xdr:col>25</xdr:col>
      <xdr:colOff>312420</xdr:colOff>
      <xdr:row>252</xdr:row>
      <xdr:rowOff>83820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8F38EA4-BA27-E9BB-0DE8-88BF8B73D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15240</xdr:colOff>
      <xdr:row>256</xdr:row>
      <xdr:rowOff>121920</xdr:rowOff>
    </xdr:from>
    <xdr:to>
      <xdr:col>25</xdr:col>
      <xdr:colOff>243840</xdr:colOff>
      <xdr:row>266</xdr:row>
      <xdr:rowOff>91440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C5EA010-1669-83B1-9176-10B8F99D8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220980</xdr:colOff>
      <xdr:row>274</xdr:row>
      <xdr:rowOff>38100</xdr:rowOff>
    </xdr:from>
    <xdr:to>
      <xdr:col>24</xdr:col>
      <xdr:colOff>144780</xdr:colOff>
      <xdr:row>281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03AADC-3CC2-CA77-1B02-FF6921AC2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304800</xdr:colOff>
      <xdr:row>291</xdr:row>
      <xdr:rowOff>91440</xdr:rowOff>
    </xdr:from>
    <xdr:to>
      <xdr:col>25</xdr:col>
      <xdr:colOff>373380</xdr:colOff>
      <xdr:row>299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5D73BEE-9CE1-0F49-7487-CFF4C568A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0950-70C1-403D-81FD-C8D6337CAD23}">
  <dimension ref="A1:AM305"/>
  <sheetViews>
    <sheetView tabSelected="1" workbookViewId="0">
      <selection activeCell="M289" sqref="M289"/>
    </sheetView>
  </sheetViews>
  <sheetFormatPr defaultRowHeight="14.4" x14ac:dyDescent="0.3"/>
  <cols>
    <col min="11" max="11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</row>
    <row r="2" spans="1:13" x14ac:dyDescent="0.3">
      <c r="A2">
        <v>100</v>
      </c>
      <c r="B2">
        <v>1</v>
      </c>
      <c r="C2">
        <v>5</v>
      </c>
      <c r="D2">
        <v>1000</v>
      </c>
      <c r="E2">
        <v>50</v>
      </c>
      <c r="F2">
        <v>5</v>
      </c>
      <c r="G2">
        <v>1039.8499999999999</v>
      </c>
      <c r="H2">
        <v>161100</v>
      </c>
      <c r="I2">
        <v>209</v>
      </c>
      <c r="K2">
        <f t="shared" ref="K2:K65" si="0">(8*E2*I2)/(C2*60*60)</f>
        <v>4.6444444444444448</v>
      </c>
      <c r="L2">
        <f t="shared" ref="L2:L6" si="1">I2/H2</f>
        <v>1.2973308504034761E-3</v>
      </c>
      <c r="M2">
        <f t="shared" ref="M2:M6" si="2">K2/G2</f>
        <v>4.4664561662205561E-3</v>
      </c>
    </row>
    <row r="3" spans="1:13" x14ac:dyDescent="0.3">
      <c r="A3">
        <v>100</v>
      </c>
      <c r="B3">
        <v>5</v>
      </c>
      <c r="C3">
        <v>5</v>
      </c>
      <c r="D3">
        <v>1000</v>
      </c>
      <c r="E3">
        <v>50</v>
      </c>
      <c r="F3">
        <v>5</v>
      </c>
      <c r="G3">
        <v>1059.75</v>
      </c>
      <c r="H3">
        <v>161100</v>
      </c>
      <c r="I3">
        <v>38879</v>
      </c>
      <c r="K3">
        <f t="shared" si="0"/>
        <v>863.97777777777776</v>
      </c>
      <c r="L3">
        <f t="shared" si="1"/>
        <v>0.24133457479826195</v>
      </c>
      <c r="M3">
        <f t="shared" si="2"/>
        <v>0.81526565489764358</v>
      </c>
    </row>
    <row r="4" spans="1:13" x14ac:dyDescent="0.3">
      <c r="A4">
        <v>100</v>
      </c>
      <c r="B4">
        <v>10</v>
      </c>
      <c r="C4">
        <v>5</v>
      </c>
      <c r="D4">
        <v>1000</v>
      </c>
      <c r="E4">
        <v>50</v>
      </c>
      <c r="F4">
        <v>5</v>
      </c>
      <c r="G4">
        <v>1048.04</v>
      </c>
      <c r="H4">
        <v>160000</v>
      </c>
      <c r="I4">
        <v>82157</v>
      </c>
      <c r="K4">
        <f t="shared" si="0"/>
        <v>1825.7111111111112</v>
      </c>
      <c r="L4">
        <f t="shared" si="1"/>
        <v>0.51348125</v>
      </c>
      <c r="M4">
        <f t="shared" si="2"/>
        <v>1.7420242654012359</v>
      </c>
    </row>
    <row r="5" spans="1:13" x14ac:dyDescent="0.3">
      <c r="A5">
        <v>100</v>
      </c>
      <c r="B5">
        <v>15</v>
      </c>
      <c r="C5">
        <v>5</v>
      </c>
      <c r="D5">
        <v>1000</v>
      </c>
      <c r="E5">
        <v>50</v>
      </c>
      <c r="F5">
        <v>5</v>
      </c>
      <c r="G5">
        <v>800.41399999999999</v>
      </c>
      <c r="H5">
        <v>120000</v>
      </c>
      <c r="I5">
        <v>76814</v>
      </c>
      <c r="K5">
        <f t="shared" si="0"/>
        <v>1706.9777777777779</v>
      </c>
      <c r="L5">
        <f t="shared" si="1"/>
        <v>0.64011666666666667</v>
      </c>
      <c r="M5">
        <f t="shared" si="2"/>
        <v>2.1326185921008101</v>
      </c>
    </row>
    <row r="6" spans="1:13" x14ac:dyDescent="0.3">
      <c r="A6">
        <v>100</v>
      </c>
      <c r="B6">
        <v>20</v>
      </c>
      <c r="C6">
        <v>5</v>
      </c>
      <c r="D6">
        <v>1000</v>
      </c>
      <c r="E6">
        <v>50</v>
      </c>
      <c r="F6">
        <v>5</v>
      </c>
      <c r="G6">
        <v>613.54899999999998</v>
      </c>
      <c r="H6">
        <v>90000</v>
      </c>
      <c r="I6">
        <v>63412</v>
      </c>
      <c r="K6">
        <f t="shared" si="0"/>
        <v>1409.1555555555556</v>
      </c>
      <c r="L6">
        <f t="shared" si="1"/>
        <v>0.70457777777777775</v>
      </c>
      <c r="M6">
        <f t="shared" si="2"/>
        <v>2.2967286321965412</v>
      </c>
    </row>
    <row r="7" spans="1:13" x14ac:dyDescent="0.3">
      <c r="A7">
        <v>100</v>
      </c>
      <c r="B7">
        <v>25</v>
      </c>
      <c r="C7">
        <v>5</v>
      </c>
      <c r="D7">
        <v>1000</v>
      </c>
      <c r="E7">
        <v>50</v>
      </c>
      <c r="F7">
        <v>5</v>
      </c>
      <c r="G7">
        <v>500.233</v>
      </c>
      <c r="H7">
        <v>72000</v>
      </c>
      <c r="I7">
        <v>53780</v>
      </c>
      <c r="K7">
        <f t="shared" si="0"/>
        <v>1195.1111111111111</v>
      </c>
      <c r="L7">
        <f>I7/H7</f>
        <v>0.74694444444444441</v>
      </c>
      <c r="M7">
        <f>K7/G7</f>
        <v>2.3891088974759982</v>
      </c>
    </row>
    <row r="8" spans="1:13" x14ac:dyDescent="0.3">
      <c r="A8">
        <v>100</v>
      </c>
      <c r="B8">
        <v>30</v>
      </c>
      <c r="C8">
        <v>5</v>
      </c>
      <c r="D8">
        <v>1000</v>
      </c>
      <c r="E8">
        <v>50</v>
      </c>
      <c r="F8">
        <v>5</v>
      </c>
      <c r="G8">
        <v>427.48</v>
      </c>
      <c r="H8">
        <v>60000</v>
      </c>
      <c r="I8">
        <v>47557</v>
      </c>
      <c r="K8">
        <f t="shared" si="0"/>
        <v>1056.8222222222223</v>
      </c>
      <c r="L8">
        <f t="shared" ref="L8:L22" si="3">I8/H8</f>
        <v>0.79261666666666664</v>
      </c>
      <c r="M8">
        <f t="shared" ref="M8:M22" si="4">K8/G8</f>
        <v>2.4722144245864657</v>
      </c>
    </row>
    <row r="9" spans="1:13" x14ac:dyDescent="0.3">
      <c r="A9">
        <v>100</v>
      </c>
      <c r="B9">
        <v>35</v>
      </c>
      <c r="C9">
        <v>5</v>
      </c>
      <c r="D9">
        <v>1000</v>
      </c>
      <c r="E9">
        <v>50</v>
      </c>
      <c r="F9">
        <v>5</v>
      </c>
      <c r="G9">
        <v>373.101</v>
      </c>
      <c r="H9">
        <v>51430</v>
      </c>
      <c r="I9">
        <v>41219</v>
      </c>
      <c r="K9">
        <f t="shared" si="0"/>
        <v>915.97777777777776</v>
      </c>
      <c r="L9">
        <f t="shared" si="3"/>
        <v>0.80145829282519931</v>
      </c>
      <c r="M9">
        <f t="shared" si="4"/>
        <v>2.4550397285930021</v>
      </c>
    </row>
    <row r="10" spans="1:13" x14ac:dyDescent="0.3">
      <c r="A10">
        <v>100</v>
      </c>
      <c r="B10">
        <v>40</v>
      </c>
      <c r="C10">
        <v>5</v>
      </c>
      <c r="D10">
        <v>1000</v>
      </c>
      <c r="E10">
        <v>50</v>
      </c>
      <c r="F10">
        <v>5</v>
      </c>
      <c r="G10">
        <v>335.34500000000003</v>
      </c>
      <c r="H10">
        <v>45000</v>
      </c>
      <c r="I10">
        <v>37085</v>
      </c>
      <c r="K10">
        <f t="shared" si="0"/>
        <v>824.11111111111109</v>
      </c>
      <c r="L10">
        <f t="shared" si="3"/>
        <v>0.82411111111111113</v>
      </c>
      <c r="M10">
        <f t="shared" si="4"/>
        <v>2.4575023069111244</v>
      </c>
    </row>
    <row r="11" spans="1:13" x14ac:dyDescent="0.3">
      <c r="A11">
        <v>100</v>
      </c>
      <c r="B11">
        <v>45</v>
      </c>
      <c r="C11">
        <v>5</v>
      </c>
      <c r="D11">
        <v>1000</v>
      </c>
      <c r="E11">
        <v>50</v>
      </c>
      <c r="F11">
        <v>5</v>
      </c>
      <c r="G11">
        <v>301.94799999999998</v>
      </c>
      <c r="H11">
        <v>40000</v>
      </c>
      <c r="I11">
        <v>33329</v>
      </c>
      <c r="K11">
        <f t="shared" si="0"/>
        <v>740.64444444444439</v>
      </c>
      <c r="L11">
        <f t="shared" si="3"/>
        <v>0.83322499999999999</v>
      </c>
      <c r="M11">
        <f t="shared" si="4"/>
        <v>2.4528873993020137</v>
      </c>
    </row>
    <row r="12" spans="1:13" x14ac:dyDescent="0.3">
      <c r="A12">
        <v>100</v>
      </c>
      <c r="B12">
        <v>50</v>
      </c>
      <c r="C12">
        <v>5</v>
      </c>
      <c r="D12">
        <v>1000</v>
      </c>
      <c r="E12">
        <v>50</v>
      </c>
      <c r="F12">
        <v>5</v>
      </c>
      <c r="G12">
        <v>278.11</v>
      </c>
      <c r="H12">
        <v>36000</v>
      </c>
      <c r="I12">
        <v>30783</v>
      </c>
      <c r="K12">
        <f t="shared" si="0"/>
        <v>684.06666666666672</v>
      </c>
      <c r="L12">
        <f t="shared" si="3"/>
        <v>0.85508333333333331</v>
      </c>
      <c r="M12">
        <f t="shared" si="4"/>
        <v>2.4596982009516619</v>
      </c>
    </row>
    <row r="13" spans="1:13" x14ac:dyDescent="0.3">
      <c r="A13">
        <v>100</v>
      </c>
      <c r="B13">
        <v>55</v>
      </c>
      <c r="C13">
        <v>5</v>
      </c>
      <c r="D13">
        <v>1000</v>
      </c>
      <c r="E13">
        <v>50</v>
      </c>
      <c r="F13">
        <v>5</v>
      </c>
      <c r="G13">
        <v>258.666</v>
      </c>
      <c r="H13">
        <v>32728</v>
      </c>
      <c r="I13">
        <v>28126</v>
      </c>
      <c r="K13">
        <f t="shared" si="0"/>
        <v>625.02222222222224</v>
      </c>
      <c r="L13">
        <f t="shared" si="3"/>
        <v>0.85938645807870939</v>
      </c>
      <c r="M13">
        <f t="shared" si="4"/>
        <v>2.4163292517076935</v>
      </c>
    </row>
    <row r="14" spans="1:13" x14ac:dyDescent="0.3">
      <c r="A14">
        <v>100</v>
      </c>
      <c r="B14">
        <v>60</v>
      </c>
      <c r="C14">
        <v>5</v>
      </c>
      <c r="D14">
        <v>1000</v>
      </c>
      <c r="E14">
        <v>50</v>
      </c>
      <c r="F14">
        <v>5</v>
      </c>
      <c r="G14">
        <v>241.45</v>
      </c>
      <c r="H14">
        <v>30000</v>
      </c>
      <c r="I14">
        <v>26376</v>
      </c>
      <c r="K14">
        <f t="shared" si="0"/>
        <v>586.13333333333333</v>
      </c>
      <c r="L14">
        <f t="shared" si="3"/>
        <v>0.87919999999999998</v>
      </c>
      <c r="M14">
        <f t="shared" si="4"/>
        <v>2.4275557396286325</v>
      </c>
    </row>
    <row r="15" spans="1:13" x14ac:dyDescent="0.3">
      <c r="A15">
        <v>100</v>
      </c>
      <c r="B15">
        <v>65</v>
      </c>
      <c r="C15">
        <v>5</v>
      </c>
      <c r="D15">
        <v>1000</v>
      </c>
      <c r="E15">
        <v>50</v>
      </c>
      <c r="F15">
        <v>5</v>
      </c>
      <c r="G15">
        <v>227.73099999999999</v>
      </c>
      <c r="H15">
        <v>27693</v>
      </c>
      <c r="I15">
        <v>24509</v>
      </c>
      <c r="K15">
        <f t="shared" si="0"/>
        <v>544.64444444444439</v>
      </c>
      <c r="L15">
        <f t="shared" si="3"/>
        <v>0.88502509659480733</v>
      </c>
      <c r="M15">
        <f t="shared" si="4"/>
        <v>2.3916131068868287</v>
      </c>
    </row>
    <row r="16" spans="1:13" x14ac:dyDescent="0.3">
      <c r="A16">
        <v>100</v>
      </c>
      <c r="B16">
        <v>70</v>
      </c>
      <c r="C16">
        <v>5</v>
      </c>
      <c r="D16">
        <v>1000</v>
      </c>
      <c r="E16">
        <v>50</v>
      </c>
      <c r="F16">
        <v>5</v>
      </c>
      <c r="G16">
        <v>215.68100000000001</v>
      </c>
      <c r="H16">
        <v>25715</v>
      </c>
      <c r="I16">
        <v>22740</v>
      </c>
      <c r="K16">
        <f t="shared" si="0"/>
        <v>505.33333333333331</v>
      </c>
      <c r="L16">
        <f t="shared" si="3"/>
        <v>0.88430876920085555</v>
      </c>
      <c r="M16">
        <f t="shared" si="4"/>
        <v>2.342966387087102</v>
      </c>
    </row>
    <row r="17" spans="1:28" x14ac:dyDescent="0.3">
      <c r="A17">
        <v>100</v>
      </c>
      <c r="B17">
        <v>75</v>
      </c>
      <c r="C17">
        <v>5</v>
      </c>
      <c r="D17">
        <v>1000</v>
      </c>
      <c r="E17">
        <v>50</v>
      </c>
      <c r="F17">
        <v>5</v>
      </c>
      <c r="G17">
        <v>204.41300000000001</v>
      </c>
      <c r="H17">
        <v>24000</v>
      </c>
      <c r="I17">
        <v>21385</v>
      </c>
      <c r="K17">
        <f t="shared" si="0"/>
        <v>475.22222222222223</v>
      </c>
      <c r="L17">
        <f t="shared" si="3"/>
        <v>0.89104166666666662</v>
      </c>
      <c r="M17">
        <f t="shared" si="4"/>
        <v>2.3248140882537913</v>
      </c>
      <c r="X17" t="s">
        <v>12</v>
      </c>
    </row>
    <row r="18" spans="1:28" x14ac:dyDescent="0.3">
      <c r="A18">
        <v>100</v>
      </c>
      <c r="B18">
        <v>80</v>
      </c>
      <c r="C18">
        <v>5</v>
      </c>
      <c r="D18">
        <v>1000</v>
      </c>
      <c r="E18">
        <v>50</v>
      </c>
      <c r="F18">
        <v>5</v>
      </c>
      <c r="G18">
        <v>195.59299999999999</v>
      </c>
      <c r="H18">
        <v>22500</v>
      </c>
      <c r="I18">
        <v>20223</v>
      </c>
      <c r="K18">
        <f t="shared" si="0"/>
        <v>449.4</v>
      </c>
      <c r="L18">
        <f t="shared" si="3"/>
        <v>0.89880000000000004</v>
      </c>
      <c r="M18">
        <f t="shared" si="4"/>
        <v>2.2976282382293847</v>
      </c>
    </row>
    <row r="19" spans="1:28" x14ac:dyDescent="0.3">
      <c r="A19">
        <v>100</v>
      </c>
      <c r="B19">
        <v>85</v>
      </c>
      <c r="C19">
        <v>5</v>
      </c>
      <c r="D19">
        <v>1000</v>
      </c>
      <c r="E19">
        <v>50</v>
      </c>
      <c r="F19">
        <v>5</v>
      </c>
      <c r="G19">
        <v>187.21899999999999</v>
      </c>
      <c r="H19">
        <v>21178</v>
      </c>
      <c r="I19">
        <v>19345</v>
      </c>
      <c r="K19">
        <f t="shared" si="0"/>
        <v>429.88888888888891</v>
      </c>
      <c r="L19">
        <f t="shared" si="3"/>
        <v>0.91344791765039191</v>
      </c>
      <c r="M19">
        <f t="shared" si="4"/>
        <v>2.2961819520929443</v>
      </c>
    </row>
    <row r="20" spans="1:28" x14ac:dyDescent="0.3">
      <c r="A20">
        <v>100</v>
      </c>
      <c r="B20">
        <v>90</v>
      </c>
      <c r="C20">
        <v>5</v>
      </c>
      <c r="D20">
        <v>1000</v>
      </c>
      <c r="E20">
        <v>50</v>
      </c>
      <c r="F20">
        <v>5</v>
      </c>
      <c r="G20">
        <v>180.286</v>
      </c>
      <c r="H20">
        <v>20000</v>
      </c>
      <c r="I20">
        <v>18364</v>
      </c>
      <c r="K20">
        <f t="shared" si="0"/>
        <v>408.0888888888889</v>
      </c>
      <c r="L20">
        <f t="shared" si="3"/>
        <v>0.91820000000000002</v>
      </c>
      <c r="M20">
        <f t="shared" si="4"/>
        <v>2.2635639422300615</v>
      </c>
    </row>
    <row r="21" spans="1:28" x14ac:dyDescent="0.3">
      <c r="A21">
        <v>100</v>
      </c>
      <c r="B21">
        <v>95</v>
      </c>
      <c r="C21">
        <v>5</v>
      </c>
      <c r="D21">
        <v>1000</v>
      </c>
      <c r="E21">
        <v>50</v>
      </c>
      <c r="F21">
        <v>5</v>
      </c>
      <c r="G21">
        <v>173.67699999999999</v>
      </c>
      <c r="H21">
        <v>18955</v>
      </c>
      <c r="I21">
        <v>17488</v>
      </c>
      <c r="K21">
        <f t="shared" si="0"/>
        <v>388.62222222222221</v>
      </c>
      <c r="L21">
        <f t="shared" si="3"/>
        <v>0.92260617251384858</v>
      </c>
      <c r="M21">
        <f t="shared" si="4"/>
        <v>2.2376147804385278</v>
      </c>
    </row>
    <row r="22" spans="1:28" x14ac:dyDescent="0.3">
      <c r="A22">
        <v>100</v>
      </c>
      <c r="B22">
        <v>100</v>
      </c>
      <c r="C22">
        <v>5</v>
      </c>
      <c r="D22">
        <v>1000</v>
      </c>
      <c r="E22">
        <v>50</v>
      </c>
      <c r="F22">
        <v>5</v>
      </c>
      <c r="G22">
        <v>167.815</v>
      </c>
      <c r="H22">
        <v>18000</v>
      </c>
      <c r="I22">
        <v>16616</v>
      </c>
      <c r="K22">
        <f t="shared" si="0"/>
        <v>369.24444444444447</v>
      </c>
      <c r="L22">
        <f t="shared" si="3"/>
        <v>0.9231111111111111</v>
      </c>
      <c r="M22">
        <f t="shared" si="4"/>
        <v>2.2003065545061196</v>
      </c>
    </row>
    <row r="25" spans="1:2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P25" t="s">
        <v>3</v>
      </c>
      <c r="Q25">
        <v>3</v>
      </c>
      <c r="R25">
        <v>4</v>
      </c>
      <c r="S25">
        <v>5</v>
      </c>
      <c r="Y25" t="s">
        <v>3</v>
      </c>
      <c r="Z25">
        <v>3</v>
      </c>
      <c r="AA25">
        <v>4</v>
      </c>
      <c r="AB25">
        <v>5</v>
      </c>
    </row>
    <row r="26" spans="1:28" x14ac:dyDescent="0.3">
      <c r="A26">
        <v>100</v>
      </c>
      <c r="B26">
        <v>10</v>
      </c>
      <c r="C26">
        <v>5</v>
      </c>
      <c r="D26">
        <v>1000</v>
      </c>
      <c r="E26">
        <v>50</v>
      </c>
      <c r="F26">
        <v>3</v>
      </c>
      <c r="G26">
        <v>1106.5999999999999</v>
      </c>
      <c r="H26">
        <v>49200</v>
      </c>
      <c r="I26">
        <v>4217</v>
      </c>
      <c r="K26">
        <f t="shared" si="0"/>
        <v>93.711111111111109</v>
      </c>
      <c r="L26">
        <f>I26/H26</f>
        <v>8.5711382113821136E-2</v>
      </c>
      <c r="M26">
        <f>K26/G26</f>
        <v>8.4683816294154265E-2</v>
      </c>
      <c r="P26">
        <v>1000</v>
      </c>
      <c r="Q26">
        <v>93.711111111111109</v>
      </c>
      <c r="R26">
        <v>517.84444444444443</v>
      </c>
      <c r="S26">
        <v>1868.8888888888889</v>
      </c>
      <c r="Y26">
        <v>1000</v>
      </c>
      <c r="Z26">
        <v>1106.5999999999999</v>
      </c>
      <c r="AA26">
        <v>1077.32</v>
      </c>
      <c r="AB26">
        <v>1042.6600000000001</v>
      </c>
    </row>
    <row r="27" spans="1:28" x14ac:dyDescent="0.3">
      <c r="A27">
        <v>100</v>
      </c>
      <c r="B27">
        <v>10</v>
      </c>
      <c r="C27">
        <v>5</v>
      </c>
      <c r="D27">
        <v>5000</v>
      </c>
      <c r="E27">
        <v>50</v>
      </c>
      <c r="F27">
        <v>3</v>
      </c>
      <c r="G27">
        <v>1054.8499999999999</v>
      </c>
      <c r="H27">
        <v>49200</v>
      </c>
      <c r="I27">
        <v>2381</v>
      </c>
      <c r="K27">
        <f t="shared" si="0"/>
        <v>52.911111111111111</v>
      </c>
      <c r="L27">
        <f>I27/H27</f>
        <v>4.839430894308943E-2</v>
      </c>
      <c r="M27">
        <f>K27/G27</f>
        <v>5.0159843684989443E-2</v>
      </c>
      <c r="P27">
        <v>5000</v>
      </c>
      <c r="Q27">
        <v>52.911111111111111</v>
      </c>
      <c r="R27">
        <v>233.55555555555554</v>
      </c>
      <c r="S27">
        <v>644.79999999999995</v>
      </c>
      <c r="Y27">
        <v>5000</v>
      </c>
      <c r="Z27">
        <v>1054.8499999999999</v>
      </c>
      <c r="AA27">
        <v>1047.21</v>
      </c>
      <c r="AB27">
        <v>1035.72</v>
      </c>
    </row>
    <row r="28" spans="1:28" x14ac:dyDescent="0.3">
      <c r="A28">
        <v>100</v>
      </c>
      <c r="B28">
        <v>10</v>
      </c>
      <c r="C28">
        <v>5</v>
      </c>
      <c r="D28">
        <v>10000</v>
      </c>
      <c r="E28">
        <v>50</v>
      </c>
      <c r="F28">
        <v>3</v>
      </c>
      <c r="G28">
        <v>1045.23</v>
      </c>
      <c r="H28">
        <v>49200</v>
      </c>
      <c r="I28">
        <v>727</v>
      </c>
      <c r="K28">
        <f t="shared" si="0"/>
        <v>16.155555555555555</v>
      </c>
      <c r="L28">
        <f>I28/H28</f>
        <v>1.4776422764227642E-2</v>
      </c>
      <c r="M28">
        <f>K28/G28</f>
        <v>1.5456459875391593E-2</v>
      </c>
      <c r="P28">
        <v>10000</v>
      </c>
      <c r="Q28">
        <v>16.155555555555555</v>
      </c>
      <c r="R28">
        <v>54.866666666666667</v>
      </c>
      <c r="S28">
        <v>173.9111111111111</v>
      </c>
      <c r="Y28">
        <v>10000</v>
      </c>
      <c r="Z28">
        <v>1045.23</v>
      </c>
      <c r="AA28">
        <v>1043.8599999999999</v>
      </c>
      <c r="AB28">
        <v>1034.1199999999999</v>
      </c>
    </row>
    <row r="29" spans="1:28" x14ac:dyDescent="0.3">
      <c r="A29">
        <v>100</v>
      </c>
      <c r="B29">
        <v>10</v>
      </c>
      <c r="C29">
        <v>5</v>
      </c>
      <c r="D29">
        <v>15000</v>
      </c>
      <c r="E29">
        <v>50</v>
      </c>
      <c r="F29">
        <v>3</v>
      </c>
      <c r="G29">
        <v>1042.97</v>
      </c>
      <c r="H29">
        <v>49200</v>
      </c>
      <c r="I29">
        <v>309</v>
      </c>
      <c r="K29">
        <f t="shared" si="0"/>
        <v>6.8666666666666663</v>
      </c>
      <c r="L29">
        <f>I29/H29</f>
        <v>6.2804878048780492E-3</v>
      </c>
      <c r="M29">
        <f>K29/G29</f>
        <v>6.5837623964895122E-3</v>
      </c>
      <c r="P29">
        <v>15000</v>
      </c>
      <c r="Q29">
        <v>6.8666666666666663</v>
      </c>
      <c r="R29">
        <v>29.2</v>
      </c>
      <c r="S29">
        <v>83.466666666666669</v>
      </c>
      <c r="Y29">
        <v>15000</v>
      </c>
      <c r="Z29">
        <v>1042.97</v>
      </c>
      <c r="AA29">
        <v>1041.77</v>
      </c>
      <c r="AB29">
        <v>1034.17</v>
      </c>
    </row>
    <row r="30" spans="1:28" x14ac:dyDescent="0.3">
      <c r="A30">
        <v>100</v>
      </c>
      <c r="B30">
        <v>10</v>
      </c>
      <c r="C30">
        <v>5</v>
      </c>
      <c r="D30">
        <v>20000</v>
      </c>
      <c r="E30">
        <v>50</v>
      </c>
      <c r="F30">
        <v>3</v>
      </c>
      <c r="G30">
        <v>1042.22</v>
      </c>
      <c r="H30">
        <v>49200</v>
      </c>
      <c r="I30">
        <v>171</v>
      </c>
      <c r="K30">
        <f t="shared" si="0"/>
        <v>3.8</v>
      </c>
      <c r="L30">
        <f>I30/H30</f>
        <v>3.475609756097561E-3</v>
      </c>
      <c r="M30">
        <f>K30/G30</f>
        <v>3.6460632112221983E-3</v>
      </c>
      <c r="P30">
        <v>20000</v>
      </c>
      <c r="Q30">
        <v>3.8</v>
      </c>
      <c r="R30">
        <v>17.933333333333334</v>
      </c>
      <c r="S30">
        <v>43.866666666666667</v>
      </c>
      <c r="Y30">
        <v>20000</v>
      </c>
      <c r="Z30">
        <v>1042.22</v>
      </c>
      <c r="AA30">
        <v>1040.3599999999999</v>
      </c>
      <c r="AB30">
        <v>1033.1400000000001</v>
      </c>
    </row>
    <row r="31" spans="1:28" x14ac:dyDescent="0.3">
      <c r="A31">
        <v>100</v>
      </c>
      <c r="B31">
        <v>10</v>
      </c>
      <c r="C31">
        <v>5</v>
      </c>
      <c r="D31">
        <v>25000</v>
      </c>
      <c r="E31">
        <v>50</v>
      </c>
      <c r="F31">
        <v>3</v>
      </c>
      <c r="G31">
        <v>1042.22</v>
      </c>
      <c r="H31">
        <v>49200</v>
      </c>
      <c r="I31">
        <v>95</v>
      </c>
      <c r="K31">
        <f t="shared" si="0"/>
        <v>2.1111111111111112</v>
      </c>
      <c r="L31">
        <f>I31/H31</f>
        <v>1.9308943089430895E-3</v>
      </c>
      <c r="M31">
        <f>K31/G31</f>
        <v>2.0255906729012216E-3</v>
      </c>
      <c r="P31">
        <v>25000</v>
      </c>
      <c r="Q31">
        <v>2.1111111111111112</v>
      </c>
      <c r="R31">
        <v>14.8</v>
      </c>
      <c r="S31">
        <v>39.244444444444447</v>
      </c>
      <c r="Y31">
        <v>25000</v>
      </c>
      <c r="Z31">
        <v>1042.22</v>
      </c>
      <c r="AA31">
        <v>1040.01</v>
      </c>
      <c r="AB31">
        <v>1033.1400000000001</v>
      </c>
    </row>
    <row r="33" spans="1:31" x14ac:dyDescent="0.3">
      <c r="A33">
        <v>100</v>
      </c>
      <c r="B33">
        <v>10</v>
      </c>
      <c r="C33">
        <v>5</v>
      </c>
      <c r="D33">
        <v>1000</v>
      </c>
      <c r="E33">
        <v>50</v>
      </c>
      <c r="F33">
        <v>4</v>
      </c>
      <c r="G33">
        <v>1077.32</v>
      </c>
      <c r="H33">
        <v>88600</v>
      </c>
      <c r="I33">
        <v>23303</v>
      </c>
      <c r="K33">
        <f t="shared" si="0"/>
        <v>517.84444444444443</v>
      </c>
      <c r="L33">
        <f t="shared" ref="L33:L38" si="5">I33/H33</f>
        <v>0.26301354401805871</v>
      </c>
      <c r="M33">
        <f t="shared" ref="M33:M38" si="6">K33/G33</f>
        <v>0.48067839123421496</v>
      </c>
      <c r="P33" t="s">
        <v>3</v>
      </c>
      <c r="Q33">
        <v>1000</v>
      </c>
      <c r="R33">
        <v>5000</v>
      </c>
      <c r="S33">
        <v>10000</v>
      </c>
      <c r="T33">
        <v>15000</v>
      </c>
      <c r="U33">
        <v>20000</v>
      </c>
      <c r="V33">
        <v>25000</v>
      </c>
      <c r="Y33" t="s">
        <v>3</v>
      </c>
      <c r="Z33">
        <v>1000</v>
      </c>
      <c r="AA33">
        <v>5000</v>
      </c>
      <c r="AB33">
        <v>10000</v>
      </c>
      <c r="AC33">
        <v>15000</v>
      </c>
      <c r="AD33">
        <v>20000</v>
      </c>
      <c r="AE33">
        <v>25000</v>
      </c>
    </row>
    <row r="34" spans="1:31" x14ac:dyDescent="0.3">
      <c r="A34">
        <v>100</v>
      </c>
      <c r="B34">
        <v>10</v>
      </c>
      <c r="C34">
        <v>5</v>
      </c>
      <c r="D34">
        <v>5000</v>
      </c>
      <c r="E34">
        <v>50</v>
      </c>
      <c r="F34">
        <v>4</v>
      </c>
      <c r="G34">
        <v>1047.21</v>
      </c>
      <c r="H34">
        <v>88600</v>
      </c>
      <c r="I34">
        <v>10510</v>
      </c>
      <c r="K34">
        <f t="shared" si="0"/>
        <v>233.55555555555554</v>
      </c>
      <c r="L34">
        <f t="shared" si="5"/>
        <v>0.11862302483069978</v>
      </c>
      <c r="M34">
        <f t="shared" si="6"/>
        <v>0.22302647564056449</v>
      </c>
      <c r="P34">
        <v>3</v>
      </c>
      <c r="Q34">
        <v>93.711111111111109</v>
      </c>
      <c r="R34">
        <v>52.911111111111111</v>
      </c>
      <c r="S34">
        <v>16.155555555555555</v>
      </c>
      <c r="T34">
        <v>6.8666666666666663</v>
      </c>
      <c r="U34">
        <v>3.8</v>
      </c>
      <c r="V34">
        <v>2.1111111111111112</v>
      </c>
      <c r="Y34">
        <v>3</v>
      </c>
      <c r="Z34">
        <v>1106.5999999999999</v>
      </c>
      <c r="AA34">
        <v>1054.8499999999999</v>
      </c>
      <c r="AB34">
        <v>1045.23</v>
      </c>
      <c r="AC34">
        <v>1042.97</v>
      </c>
      <c r="AD34">
        <v>1042.22</v>
      </c>
      <c r="AE34">
        <v>1042.22</v>
      </c>
    </row>
    <row r="35" spans="1:31" x14ac:dyDescent="0.3">
      <c r="A35">
        <v>100</v>
      </c>
      <c r="B35">
        <v>10</v>
      </c>
      <c r="C35">
        <v>5</v>
      </c>
      <c r="D35">
        <v>10000</v>
      </c>
      <c r="E35">
        <v>50</v>
      </c>
      <c r="F35">
        <v>4</v>
      </c>
      <c r="G35">
        <v>1043.8599999999999</v>
      </c>
      <c r="H35">
        <v>88600</v>
      </c>
      <c r="I35">
        <v>2469</v>
      </c>
      <c r="K35">
        <f t="shared" si="0"/>
        <v>54.866666666666667</v>
      </c>
      <c r="L35">
        <f t="shared" si="5"/>
        <v>2.7866817155756209E-2</v>
      </c>
      <c r="M35">
        <f t="shared" si="6"/>
        <v>5.2561326870142235E-2</v>
      </c>
      <c r="P35">
        <v>4</v>
      </c>
      <c r="Q35">
        <v>517.84444444444443</v>
      </c>
      <c r="R35">
        <v>233.55555555555554</v>
      </c>
      <c r="S35">
        <v>54.866666666666667</v>
      </c>
      <c r="T35">
        <v>29.2</v>
      </c>
      <c r="U35">
        <v>17.933333333333334</v>
      </c>
      <c r="V35">
        <v>14.8</v>
      </c>
      <c r="Y35">
        <v>4</v>
      </c>
      <c r="Z35">
        <v>1077.32</v>
      </c>
      <c r="AA35">
        <v>1047.21</v>
      </c>
      <c r="AB35">
        <v>1043.8599999999999</v>
      </c>
      <c r="AC35">
        <v>1041.77</v>
      </c>
      <c r="AD35">
        <v>1040.3599999999999</v>
      </c>
      <c r="AE35">
        <v>1040.01</v>
      </c>
    </row>
    <row r="36" spans="1:31" x14ac:dyDescent="0.3">
      <c r="A36">
        <v>100</v>
      </c>
      <c r="B36">
        <v>10</v>
      </c>
      <c r="C36">
        <v>5</v>
      </c>
      <c r="D36">
        <v>15000</v>
      </c>
      <c r="E36">
        <v>50</v>
      </c>
      <c r="F36">
        <v>4</v>
      </c>
      <c r="G36">
        <v>1041.77</v>
      </c>
      <c r="H36">
        <v>88600</v>
      </c>
      <c r="I36">
        <v>1314</v>
      </c>
      <c r="K36">
        <f t="shared" si="0"/>
        <v>29.2</v>
      </c>
      <c r="L36">
        <f t="shared" si="5"/>
        <v>1.4830699774266366E-2</v>
      </c>
      <c r="M36">
        <f t="shared" si="6"/>
        <v>2.8029219501425458E-2</v>
      </c>
      <c r="P36">
        <v>5</v>
      </c>
      <c r="Q36">
        <v>1868.8888888888889</v>
      </c>
      <c r="R36">
        <v>644.79999999999995</v>
      </c>
      <c r="S36">
        <v>173.9111111111111</v>
      </c>
      <c r="T36">
        <v>83.466666666666669</v>
      </c>
      <c r="U36">
        <v>43.866666666666667</v>
      </c>
      <c r="V36">
        <v>39.244444444444447</v>
      </c>
      <c r="Y36">
        <v>5</v>
      </c>
      <c r="Z36">
        <v>1042.6600000000001</v>
      </c>
      <c r="AA36">
        <v>1035.72</v>
      </c>
      <c r="AB36">
        <v>1034.1199999999999</v>
      </c>
      <c r="AC36">
        <v>1034.17</v>
      </c>
      <c r="AD36">
        <v>1033.1400000000001</v>
      </c>
      <c r="AE36">
        <v>1033.1400000000001</v>
      </c>
    </row>
    <row r="37" spans="1:31" x14ac:dyDescent="0.3">
      <c r="A37">
        <v>100</v>
      </c>
      <c r="B37">
        <v>10</v>
      </c>
      <c r="C37">
        <v>5</v>
      </c>
      <c r="D37">
        <v>20000</v>
      </c>
      <c r="E37">
        <v>50</v>
      </c>
      <c r="F37">
        <v>4</v>
      </c>
      <c r="G37">
        <v>1040.3599999999999</v>
      </c>
      <c r="H37">
        <v>88600</v>
      </c>
      <c r="I37">
        <v>807</v>
      </c>
      <c r="K37">
        <f t="shared" si="0"/>
        <v>17.933333333333334</v>
      </c>
      <c r="L37">
        <f t="shared" si="5"/>
        <v>9.1083521444695267E-3</v>
      </c>
      <c r="M37">
        <f t="shared" si="6"/>
        <v>1.7237622874133315E-2</v>
      </c>
    </row>
    <row r="38" spans="1:31" x14ac:dyDescent="0.3">
      <c r="A38">
        <v>100</v>
      </c>
      <c r="B38">
        <v>10</v>
      </c>
      <c r="C38">
        <v>5</v>
      </c>
      <c r="D38">
        <v>25000</v>
      </c>
      <c r="E38">
        <v>50</v>
      </c>
      <c r="F38">
        <v>4</v>
      </c>
      <c r="G38">
        <v>1040.01</v>
      </c>
      <c r="H38">
        <v>88600</v>
      </c>
      <c r="I38">
        <v>666</v>
      </c>
      <c r="K38">
        <f t="shared" si="0"/>
        <v>14.8</v>
      </c>
      <c r="L38">
        <f t="shared" si="5"/>
        <v>7.5169300225733631E-3</v>
      </c>
      <c r="M38">
        <f t="shared" si="6"/>
        <v>1.4230632397765407E-2</v>
      </c>
    </row>
    <row r="39" spans="1:31" x14ac:dyDescent="0.3">
      <c r="P39" t="s">
        <v>3</v>
      </c>
      <c r="Q39">
        <v>3</v>
      </c>
      <c r="R39">
        <v>4</v>
      </c>
      <c r="S39">
        <v>5</v>
      </c>
      <c r="Y39" t="s">
        <v>3</v>
      </c>
      <c r="Z39">
        <v>3</v>
      </c>
      <c r="AA39">
        <v>4</v>
      </c>
      <c r="AB39">
        <v>5</v>
      </c>
    </row>
    <row r="40" spans="1:31" x14ac:dyDescent="0.3">
      <c r="A40">
        <v>100</v>
      </c>
      <c r="B40">
        <v>10</v>
      </c>
      <c r="C40">
        <v>5</v>
      </c>
      <c r="D40">
        <v>1000</v>
      </c>
      <c r="E40">
        <v>50</v>
      </c>
      <c r="F40">
        <v>5</v>
      </c>
      <c r="G40">
        <v>1042.6600000000001</v>
      </c>
      <c r="H40">
        <v>160000</v>
      </c>
      <c r="I40">
        <v>84100</v>
      </c>
      <c r="K40">
        <f t="shared" si="0"/>
        <v>1868.8888888888889</v>
      </c>
      <c r="L40">
        <f t="shared" ref="L40:L45" si="7">I40/H40</f>
        <v>0.52562500000000001</v>
      </c>
      <c r="M40">
        <f t="shared" ref="M40:M45" si="8">K40/G40</f>
        <v>1.7924240777328073</v>
      </c>
      <c r="P40">
        <v>1000</v>
      </c>
      <c r="Q40">
        <v>8.4683816294154265E-2</v>
      </c>
      <c r="R40">
        <v>0.48067839123421496</v>
      </c>
      <c r="S40">
        <v>1.7924240777328073</v>
      </c>
      <c r="Y40">
        <v>1000</v>
      </c>
      <c r="Z40">
        <v>8.5711382113821136E-2</v>
      </c>
      <c r="AA40">
        <v>0.26301354401805871</v>
      </c>
      <c r="AB40">
        <v>0.52562500000000001</v>
      </c>
    </row>
    <row r="41" spans="1:31" x14ac:dyDescent="0.3">
      <c r="A41">
        <v>100</v>
      </c>
      <c r="B41">
        <v>10</v>
      </c>
      <c r="C41">
        <v>5</v>
      </c>
      <c r="D41">
        <v>5000</v>
      </c>
      <c r="E41">
        <v>50</v>
      </c>
      <c r="F41">
        <v>5</v>
      </c>
      <c r="G41">
        <v>1035.72</v>
      </c>
      <c r="H41">
        <v>160000</v>
      </c>
      <c r="I41">
        <v>29016</v>
      </c>
      <c r="K41">
        <f t="shared" si="0"/>
        <v>644.79999999999995</v>
      </c>
      <c r="L41">
        <f t="shared" si="7"/>
        <v>0.18135000000000001</v>
      </c>
      <c r="M41">
        <f t="shared" si="8"/>
        <v>0.62256208241609701</v>
      </c>
      <c r="P41">
        <v>5000</v>
      </c>
      <c r="Q41">
        <v>5.0159843684989443E-2</v>
      </c>
      <c r="R41">
        <v>0.22302647564056449</v>
      </c>
      <c r="S41">
        <v>0.62256208241609701</v>
      </c>
      <c r="Y41">
        <v>5000</v>
      </c>
      <c r="Z41">
        <v>4.839430894308943E-2</v>
      </c>
      <c r="AA41">
        <v>0.11862302483069978</v>
      </c>
      <c r="AB41">
        <v>0.18135000000000001</v>
      </c>
    </row>
    <row r="42" spans="1:31" x14ac:dyDescent="0.3">
      <c r="A42">
        <v>100</v>
      </c>
      <c r="B42">
        <v>10</v>
      </c>
      <c r="C42">
        <v>5</v>
      </c>
      <c r="D42">
        <v>10000</v>
      </c>
      <c r="E42">
        <v>50</v>
      </c>
      <c r="F42">
        <v>5</v>
      </c>
      <c r="G42">
        <v>1034.1199999999999</v>
      </c>
      <c r="H42">
        <v>160000</v>
      </c>
      <c r="I42">
        <v>7826</v>
      </c>
      <c r="K42">
        <f t="shared" si="0"/>
        <v>173.9111111111111</v>
      </c>
      <c r="L42">
        <f t="shared" si="7"/>
        <v>4.8912499999999998E-2</v>
      </c>
      <c r="M42">
        <f t="shared" si="8"/>
        <v>0.16817304675580311</v>
      </c>
      <c r="P42">
        <v>10000</v>
      </c>
      <c r="Q42">
        <v>1.5456459875391593E-2</v>
      </c>
      <c r="R42">
        <v>5.2561326870142235E-2</v>
      </c>
      <c r="S42">
        <v>0.16817304675580311</v>
      </c>
      <c r="Y42">
        <v>10000</v>
      </c>
      <c r="Z42">
        <v>1.4776422764227642E-2</v>
      </c>
      <c r="AA42">
        <v>2.7866817155756209E-2</v>
      </c>
      <c r="AB42">
        <v>4.8912499999999998E-2</v>
      </c>
    </row>
    <row r="43" spans="1:31" x14ac:dyDescent="0.3">
      <c r="A43">
        <v>100</v>
      </c>
      <c r="B43">
        <v>10</v>
      </c>
      <c r="C43">
        <v>5</v>
      </c>
      <c r="D43">
        <v>15000</v>
      </c>
      <c r="E43">
        <v>50</v>
      </c>
      <c r="F43">
        <v>5</v>
      </c>
      <c r="G43">
        <v>1034.17</v>
      </c>
      <c r="H43">
        <v>160000</v>
      </c>
      <c r="I43">
        <v>3756</v>
      </c>
      <c r="K43">
        <f t="shared" si="0"/>
        <v>83.466666666666669</v>
      </c>
      <c r="L43">
        <f t="shared" si="7"/>
        <v>2.3474999999999999E-2</v>
      </c>
      <c r="M43">
        <f t="shared" si="8"/>
        <v>8.070884541870936E-2</v>
      </c>
      <c r="P43">
        <v>15000</v>
      </c>
      <c r="Q43">
        <v>6.5837623964895122E-3</v>
      </c>
      <c r="R43">
        <v>2.8029219501425458E-2</v>
      </c>
      <c r="S43">
        <v>8.070884541870936E-2</v>
      </c>
      <c r="Y43">
        <v>15000</v>
      </c>
      <c r="Z43">
        <v>6.2804878048780492E-3</v>
      </c>
      <c r="AA43">
        <v>1.4830699774266366E-2</v>
      </c>
      <c r="AB43">
        <v>2.3474999999999999E-2</v>
      </c>
    </row>
    <row r="44" spans="1:31" x14ac:dyDescent="0.3">
      <c r="A44">
        <v>100</v>
      </c>
      <c r="B44">
        <v>10</v>
      </c>
      <c r="C44">
        <v>5</v>
      </c>
      <c r="D44">
        <v>20000</v>
      </c>
      <c r="E44">
        <v>50</v>
      </c>
      <c r="F44">
        <v>5</v>
      </c>
      <c r="G44">
        <v>1033.1400000000001</v>
      </c>
      <c r="H44">
        <v>160000</v>
      </c>
      <c r="I44">
        <v>1974</v>
      </c>
      <c r="K44">
        <f t="shared" si="0"/>
        <v>43.866666666666667</v>
      </c>
      <c r="L44">
        <f t="shared" si="7"/>
        <v>1.23375E-2</v>
      </c>
      <c r="M44">
        <f t="shared" si="8"/>
        <v>4.2459556949364714E-2</v>
      </c>
      <c r="P44">
        <v>20000</v>
      </c>
      <c r="Q44">
        <v>3.6460632112221983E-3</v>
      </c>
      <c r="R44">
        <v>1.7237622874133315E-2</v>
      </c>
      <c r="S44">
        <v>4.2459556949364714E-2</v>
      </c>
      <c r="Y44">
        <v>20000</v>
      </c>
      <c r="Z44">
        <v>3.475609756097561E-3</v>
      </c>
      <c r="AA44">
        <v>9.1083521444695267E-3</v>
      </c>
      <c r="AB44">
        <v>1.23375E-2</v>
      </c>
    </row>
    <row r="45" spans="1:31" x14ac:dyDescent="0.3">
      <c r="A45">
        <v>100</v>
      </c>
      <c r="B45">
        <v>10</v>
      </c>
      <c r="C45">
        <v>5</v>
      </c>
      <c r="D45">
        <v>25000</v>
      </c>
      <c r="E45">
        <v>50</v>
      </c>
      <c r="F45">
        <v>5</v>
      </c>
      <c r="G45">
        <v>1033.1400000000001</v>
      </c>
      <c r="H45">
        <v>160000</v>
      </c>
      <c r="I45">
        <v>1766</v>
      </c>
      <c r="K45">
        <f t="shared" si="0"/>
        <v>39.244444444444447</v>
      </c>
      <c r="L45">
        <f t="shared" si="7"/>
        <v>1.10375E-2</v>
      </c>
      <c r="M45">
        <f t="shared" si="8"/>
        <v>3.7985601607182416E-2</v>
      </c>
      <c r="P45">
        <v>25000</v>
      </c>
      <c r="Q45">
        <v>2.0255906729012216E-3</v>
      </c>
      <c r="R45">
        <v>1.4230632397765407E-2</v>
      </c>
      <c r="S45">
        <v>3.7985601607182416E-2</v>
      </c>
      <c r="Y45">
        <v>25000</v>
      </c>
      <c r="Z45">
        <v>1.9308943089430895E-3</v>
      </c>
      <c r="AA45">
        <v>7.5169300225733631E-3</v>
      </c>
      <c r="AB45">
        <v>1.10375E-2</v>
      </c>
    </row>
    <row r="47" spans="1:31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P47" t="s">
        <v>3</v>
      </c>
      <c r="Q47">
        <v>1000</v>
      </c>
      <c r="R47">
        <v>5000</v>
      </c>
      <c r="S47">
        <v>10000</v>
      </c>
      <c r="T47">
        <v>15000</v>
      </c>
      <c r="U47">
        <v>20000</v>
      </c>
      <c r="V47">
        <v>25000</v>
      </c>
      <c r="Y47" t="s">
        <v>3</v>
      </c>
      <c r="Z47">
        <v>1000</v>
      </c>
      <c r="AA47">
        <v>5000</v>
      </c>
      <c r="AB47">
        <v>10000</v>
      </c>
      <c r="AC47">
        <v>15000</v>
      </c>
      <c r="AD47">
        <v>20000</v>
      </c>
      <c r="AE47">
        <v>25000</v>
      </c>
    </row>
    <row r="48" spans="1:31" x14ac:dyDescent="0.3">
      <c r="A48">
        <v>100</v>
      </c>
      <c r="B48">
        <v>10</v>
      </c>
      <c r="C48">
        <v>5</v>
      </c>
      <c r="D48">
        <v>1000</v>
      </c>
      <c r="E48">
        <v>50</v>
      </c>
      <c r="F48">
        <v>3</v>
      </c>
      <c r="G48">
        <v>1106.5999999999999</v>
      </c>
      <c r="H48">
        <v>49200</v>
      </c>
      <c r="I48">
        <v>4217</v>
      </c>
      <c r="K48">
        <f t="shared" si="0"/>
        <v>93.711111111111109</v>
      </c>
      <c r="L48">
        <f t="shared" ref="L48:L52" si="9">I48/H48</f>
        <v>8.5711382113821136E-2</v>
      </c>
      <c r="M48">
        <f t="shared" ref="M48:M52" si="10">K48/G48</f>
        <v>8.4683816294154265E-2</v>
      </c>
      <c r="P48">
        <v>3</v>
      </c>
      <c r="Q48">
        <v>8.4683816294154265E-2</v>
      </c>
      <c r="R48">
        <v>5.0159843684989443E-2</v>
      </c>
      <c r="S48">
        <v>1.5456459875391593E-2</v>
      </c>
      <c r="T48">
        <v>6.5837623964895122E-3</v>
      </c>
      <c r="U48">
        <v>3.6460632112221983E-3</v>
      </c>
      <c r="V48">
        <v>2.0255906729012216E-3</v>
      </c>
      <c r="Y48">
        <v>3</v>
      </c>
      <c r="Z48">
        <v>8.5711382113821136E-2</v>
      </c>
      <c r="AA48">
        <v>4.839430894308943E-2</v>
      </c>
      <c r="AB48">
        <v>1.4776422764227642E-2</v>
      </c>
      <c r="AC48">
        <v>6.2804878048780492E-3</v>
      </c>
      <c r="AD48">
        <v>3.475609756097561E-3</v>
      </c>
      <c r="AE48">
        <v>1.9308943089430895E-3</v>
      </c>
    </row>
    <row r="49" spans="1:31" x14ac:dyDescent="0.3">
      <c r="A49">
        <v>100</v>
      </c>
      <c r="B49">
        <v>10</v>
      </c>
      <c r="C49">
        <v>5</v>
      </c>
      <c r="D49">
        <v>5000</v>
      </c>
      <c r="E49">
        <v>50</v>
      </c>
      <c r="F49">
        <v>3</v>
      </c>
      <c r="G49">
        <v>1054.8499999999999</v>
      </c>
      <c r="H49">
        <v>49200</v>
      </c>
      <c r="I49">
        <v>2381</v>
      </c>
      <c r="K49">
        <f t="shared" si="0"/>
        <v>52.911111111111111</v>
      </c>
      <c r="L49">
        <f t="shared" si="9"/>
        <v>4.839430894308943E-2</v>
      </c>
      <c r="M49">
        <f t="shared" si="10"/>
        <v>5.0159843684989443E-2</v>
      </c>
      <c r="P49">
        <v>4</v>
      </c>
      <c r="Q49">
        <v>0.48067839123421496</v>
      </c>
      <c r="R49">
        <v>0.22302647564056449</v>
      </c>
      <c r="S49">
        <v>5.2561326870142235E-2</v>
      </c>
      <c r="T49">
        <v>2.8029219501425458E-2</v>
      </c>
      <c r="U49">
        <v>1.7237622874133315E-2</v>
      </c>
      <c r="V49">
        <v>1.4230632397765407E-2</v>
      </c>
      <c r="Y49">
        <v>4</v>
      </c>
      <c r="Z49">
        <v>0.26301354401805871</v>
      </c>
      <c r="AA49">
        <v>0.11862302483069978</v>
      </c>
      <c r="AB49">
        <v>2.7866817155756209E-2</v>
      </c>
      <c r="AC49">
        <v>1.4830699774266366E-2</v>
      </c>
      <c r="AD49">
        <v>9.1083521444695267E-3</v>
      </c>
      <c r="AE49">
        <v>7.5169300225733631E-3</v>
      </c>
    </row>
    <row r="50" spans="1:31" x14ac:dyDescent="0.3">
      <c r="A50">
        <v>100</v>
      </c>
      <c r="B50">
        <v>10</v>
      </c>
      <c r="C50">
        <v>5</v>
      </c>
      <c r="D50">
        <v>10000</v>
      </c>
      <c r="E50">
        <v>50</v>
      </c>
      <c r="F50">
        <v>3</v>
      </c>
      <c r="G50">
        <v>1045.23</v>
      </c>
      <c r="H50">
        <v>49200</v>
      </c>
      <c r="I50">
        <v>727</v>
      </c>
      <c r="K50">
        <f t="shared" si="0"/>
        <v>16.155555555555555</v>
      </c>
      <c r="L50">
        <f t="shared" si="9"/>
        <v>1.4776422764227642E-2</v>
      </c>
      <c r="M50">
        <f t="shared" si="10"/>
        <v>1.5456459875391593E-2</v>
      </c>
      <c r="P50">
        <v>5</v>
      </c>
      <c r="Q50">
        <v>1.7924240777328073</v>
      </c>
      <c r="R50">
        <v>0.62256208241609701</v>
      </c>
      <c r="S50">
        <v>0.16817304675580311</v>
      </c>
      <c r="T50">
        <v>8.070884541870936E-2</v>
      </c>
      <c r="U50">
        <v>4.2459556949364714E-2</v>
      </c>
      <c r="V50">
        <v>3.7985601607182416E-2</v>
      </c>
      <c r="Y50">
        <v>5</v>
      </c>
      <c r="Z50">
        <v>0.52562500000000001</v>
      </c>
      <c r="AA50">
        <v>0.18135000000000001</v>
      </c>
      <c r="AB50">
        <v>4.8912499999999998E-2</v>
      </c>
      <c r="AC50">
        <v>2.3474999999999999E-2</v>
      </c>
      <c r="AD50">
        <v>1.23375E-2</v>
      </c>
      <c r="AE50">
        <v>1.10375E-2</v>
      </c>
    </row>
    <row r="51" spans="1:31" x14ac:dyDescent="0.3">
      <c r="A51">
        <v>100</v>
      </c>
      <c r="B51">
        <v>10</v>
      </c>
      <c r="C51">
        <v>5</v>
      </c>
      <c r="D51">
        <v>15000</v>
      </c>
      <c r="E51">
        <v>50</v>
      </c>
      <c r="F51">
        <v>3</v>
      </c>
      <c r="G51">
        <v>1042.97</v>
      </c>
      <c r="H51">
        <v>49200</v>
      </c>
      <c r="I51">
        <v>309</v>
      </c>
      <c r="K51">
        <f t="shared" si="0"/>
        <v>6.8666666666666663</v>
      </c>
      <c r="L51">
        <f t="shared" si="9"/>
        <v>6.2804878048780492E-3</v>
      </c>
      <c r="M51">
        <f t="shared" si="10"/>
        <v>6.5837623964895122E-3</v>
      </c>
    </row>
    <row r="52" spans="1:31" x14ac:dyDescent="0.3">
      <c r="A52">
        <v>100</v>
      </c>
      <c r="B52">
        <v>10</v>
      </c>
      <c r="C52">
        <v>5</v>
      </c>
      <c r="D52">
        <v>20000</v>
      </c>
      <c r="E52">
        <v>50</v>
      </c>
      <c r="F52">
        <v>3</v>
      </c>
      <c r="G52">
        <v>1042.22</v>
      </c>
      <c r="H52">
        <v>49200</v>
      </c>
      <c r="I52">
        <v>171</v>
      </c>
      <c r="K52">
        <f t="shared" si="0"/>
        <v>3.8</v>
      </c>
      <c r="L52">
        <f t="shared" si="9"/>
        <v>3.475609756097561E-3</v>
      </c>
      <c r="M52">
        <f t="shared" si="10"/>
        <v>3.6460632112221983E-3</v>
      </c>
    </row>
    <row r="53" spans="1:31" x14ac:dyDescent="0.3">
      <c r="A53">
        <v>100</v>
      </c>
      <c r="B53">
        <v>10</v>
      </c>
      <c r="C53">
        <v>5</v>
      </c>
      <c r="D53">
        <v>25000</v>
      </c>
      <c r="E53">
        <v>50</v>
      </c>
      <c r="F53">
        <v>3</v>
      </c>
      <c r="G53">
        <v>1042.22</v>
      </c>
      <c r="H53">
        <v>49200</v>
      </c>
      <c r="I53">
        <v>95</v>
      </c>
      <c r="K53">
        <f t="shared" si="0"/>
        <v>2.1111111111111112</v>
      </c>
      <c r="L53">
        <f>I53/H53</f>
        <v>1.9308943089430895E-3</v>
      </c>
      <c r="M53">
        <f>K53/G53</f>
        <v>2.0255906729012216E-3</v>
      </c>
    </row>
    <row r="54" spans="1:31" x14ac:dyDescent="0.3">
      <c r="A54">
        <v>100</v>
      </c>
      <c r="B54">
        <v>10</v>
      </c>
      <c r="C54">
        <v>5</v>
      </c>
      <c r="D54">
        <v>5000</v>
      </c>
      <c r="E54">
        <v>50</v>
      </c>
      <c r="F54">
        <v>4</v>
      </c>
      <c r="G54">
        <v>1047.21</v>
      </c>
      <c r="H54">
        <v>88600</v>
      </c>
      <c r="I54">
        <v>10510</v>
      </c>
      <c r="K54">
        <f t="shared" si="0"/>
        <v>233.55555555555554</v>
      </c>
      <c r="L54">
        <f t="shared" ref="L54:L68" si="11">I54/H54</f>
        <v>0.11862302483069978</v>
      </c>
      <c r="M54">
        <f t="shared" ref="M54:M68" si="12">K54/G54</f>
        <v>0.22302647564056449</v>
      </c>
    </row>
    <row r="55" spans="1:31" x14ac:dyDescent="0.3">
      <c r="A55">
        <v>100</v>
      </c>
      <c r="B55">
        <v>10</v>
      </c>
      <c r="C55">
        <v>5</v>
      </c>
      <c r="D55">
        <v>10000</v>
      </c>
      <c r="E55">
        <v>50</v>
      </c>
      <c r="F55">
        <v>4</v>
      </c>
      <c r="G55">
        <v>1043.8599999999999</v>
      </c>
      <c r="H55">
        <v>88600</v>
      </c>
      <c r="I55">
        <v>2469</v>
      </c>
      <c r="K55">
        <f t="shared" si="0"/>
        <v>54.866666666666667</v>
      </c>
      <c r="L55">
        <f t="shared" si="11"/>
        <v>2.7866817155756209E-2</v>
      </c>
      <c r="M55">
        <f t="shared" si="12"/>
        <v>5.2561326870142235E-2</v>
      </c>
    </row>
    <row r="56" spans="1:31" x14ac:dyDescent="0.3">
      <c r="A56">
        <v>100</v>
      </c>
      <c r="B56">
        <v>10</v>
      </c>
      <c r="C56">
        <v>5</v>
      </c>
      <c r="D56">
        <v>15000</v>
      </c>
      <c r="E56">
        <v>50</v>
      </c>
      <c r="F56">
        <v>4</v>
      </c>
      <c r="G56">
        <v>1041.77</v>
      </c>
      <c r="H56">
        <v>88600</v>
      </c>
      <c r="I56">
        <v>1314</v>
      </c>
      <c r="K56">
        <f t="shared" si="0"/>
        <v>29.2</v>
      </c>
      <c r="L56">
        <f t="shared" si="11"/>
        <v>1.4830699774266366E-2</v>
      </c>
      <c r="M56">
        <f t="shared" si="12"/>
        <v>2.8029219501425458E-2</v>
      </c>
    </row>
    <row r="57" spans="1:31" x14ac:dyDescent="0.3">
      <c r="A57">
        <v>100</v>
      </c>
      <c r="B57">
        <v>10</v>
      </c>
      <c r="C57">
        <v>5</v>
      </c>
      <c r="D57">
        <v>1000</v>
      </c>
      <c r="E57">
        <v>50</v>
      </c>
      <c r="F57">
        <v>4</v>
      </c>
      <c r="G57">
        <v>1077.32</v>
      </c>
      <c r="H57">
        <v>88600</v>
      </c>
      <c r="I57">
        <v>23303</v>
      </c>
      <c r="K57">
        <f t="shared" si="0"/>
        <v>517.84444444444443</v>
      </c>
      <c r="L57">
        <f t="shared" si="11"/>
        <v>0.26301354401805871</v>
      </c>
      <c r="M57">
        <f t="shared" si="12"/>
        <v>0.48067839123421496</v>
      </c>
    </row>
    <row r="58" spans="1:31" x14ac:dyDescent="0.3">
      <c r="A58">
        <v>100</v>
      </c>
      <c r="B58">
        <v>10</v>
      </c>
      <c r="C58">
        <v>5</v>
      </c>
      <c r="D58">
        <v>20000</v>
      </c>
      <c r="E58">
        <v>50</v>
      </c>
      <c r="F58">
        <v>4</v>
      </c>
      <c r="G58">
        <v>1040.3599999999999</v>
      </c>
      <c r="H58">
        <v>88600</v>
      </c>
      <c r="I58">
        <v>807</v>
      </c>
      <c r="K58">
        <f t="shared" si="0"/>
        <v>17.933333333333334</v>
      </c>
      <c r="L58">
        <f t="shared" si="11"/>
        <v>9.1083521444695267E-3</v>
      </c>
      <c r="M58">
        <f t="shared" si="12"/>
        <v>1.7237622874133315E-2</v>
      </c>
    </row>
    <row r="59" spans="1:31" x14ac:dyDescent="0.3">
      <c r="A59">
        <v>100</v>
      </c>
      <c r="B59">
        <v>10</v>
      </c>
      <c r="C59">
        <v>5</v>
      </c>
      <c r="D59">
        <v>25000</v>
      </c>
      <c r="E59">
        <v>50</v>
      </c>
      <c r="F59">
        <v>4</v>
      </c>
      <c r="G59">
        <v>1040.01</v>
      </c>
      <c r="H59">
        <v>88600</v>
      </c>
      <c r="I59">
        <v>666</v>
      </c>
      <c r="K59">
        <f t="shared" si="0"/>
        <v>14.8</v>
      </c>
      <c r="L59">
        <f t="shared" si="11"/>
        <v>7.5169300225733631E-3</v>
      </c>
      <c r="M59">
        <f t="shared" si="12"/>
        <v>1.4230632397765407E-2</v>
      </c>
    </row>
    <row r="60" spans="1:31" x14ac:dyDescent="0.3">
      <c r="A60">
        <v>100</v>
      </c>
      <c r="B60">
        <v>10</v>
      </c>
      <c r="C60">
        <v>5</v>
      </c>
      <c r="D60">
        <v>10000</v>
      </c>
      <c r="E60">
        <v>50</v>
      </c>
      <c r="F60">
        <v>5</v>
      </c>
      <c r="G60">
        <v>1034.1199999999999</v>
      </c>
      <c r="H60">
        <v>160000</v>
      </c>
      <c r="I60">
        <v>7826</v>
      </c>
      <c r="K60">
        <f t="shared" si="0"/>
        <v>173.9111111111111</v>
      </c>
      <c r="L60">
        <f t="shared" si="11"/>
        <v>4.8912499999999998E-2</v>
      </c>
      <c r="M60">
        <f t="shared" si="12"/>
        <v>0.16817304675580311</v>
      </c>
    </row>
    <row r="61" spans="1:31" x14ac:dyDescent="0.3">
      <c r="A61">
        <v>100</v>
      </c>
      <c r="B61">
        <v>10</v>
      </c>
      <c r="C61">
        <v>5</v>
      </c>
      <c r="D61">
        <v>15000</v>
      </c>
      <c r="E61">
        <v>50</v>
      </c>
      <c r="F61">
        <v>5</v>
      </c>
      <c r="G61">
        <v>1034.17</v>
      </c>
      <c r="H61">
        <v>160000</v>
      </c>
      <c r="I61">
        <v>3756</v>
      </c>
      <c r="K61">
        <f t="shared" si="0"/>
        <v>83.466666666666669</v>
      </c>
      <c r="L61">
        <f t="shared" si="11"/>
        <v>2.3474999999999999E-2</v>
      </c>
      <c r="M61">
        <f t="shared" si="12"/>
        <v>8.070884541870936E-2</v>
      </c>
    </row>
    <row r="62" spans="1:31" x14ac:dyDescent="0.3">
      <c r="A62">
        <v>100</v>
      </c>
      <c r="B62">
        <v>10</v>
      </c>
      <c r="C62">
        <v>5</v>
      </c>
      <c r="D62">
        <v>5000</v>
      </c>
      <c r="E62">
        <v>50</v>
      </c>
      <c r="F62">
        <v>5</v>
      </c>
      <c r="G62">
        <v>1035.72</v>
      </c>
      <c r="H62">
        <v>160000</v>
      </c>
      <c r="I62">
        <v>29016</v>
      </c>
      <c r="K62">
        <f t="shared" si="0"/>
        <v>644.79999999999995</v>
      </c>
      <c r="L62">
        <f t="shared" si="11"/>
        <v>0.18135000000000001</v>
      </c>
      <c r="M62">
        <f t="shared" si="12"/>
        <v>0.62256208241609701</v>
      </c>
    </row>
    <row r="63" spans="1:31" x14ac:dyDescent="0.3">
      <c r="A63">
        <v>100</v>
      </c>
      <c r="B63">
        <v>10</v>
      </c>
      <c r="C63">
        <v>5</v>
      </c>
      <c r="D63">
        <v>1000</v>
      </c>
      <c r="E63">
        <v>50</v>
      </c>
      <c r="F63">
        <v>5</v>
      </c>
      <c r="G63">
        <v>1042.6600000000001</v>
      </c>
      <c r="H63">
        <v>160000</v>
      </c>
      <c r="I63">
        <v>84100</v>
      </c>
      <c r="K63">
        <f t="shared" si="0"/>
        <v>1868.8888888888889</v>
      </c>
      <c r="L63">
        <f t="shared" si="11"/>
        <v>0.52562500000000001</v>
      </c>
      <c r="M63">
        <f t="shared" si="12"/>
        <v>1.7924240777328073</v>
      </c>
    </row>
    <row r="64" spans="1:31" x14ac:dyDescent="0.3">
      <c r="A64">
        <v>100</v>
      </c>
      <c r="B64">
        <v>10</v>
      </c>
      <c r="C64">
        <v>5</v>
      </c>
      <c r="D64">
        <v>20000</v>
      </c>
      <c r="E64">
        <v>50</v>
      </c>
      <c r="F64">
        <v>5</v>
      </c>
      <c r="G64">
        <v>1033.1400000000001</v>
      </c>
      <c r="H64">
        <v>160000</v>
      </c>
      <c r="I64">
        <v>1974</v>
      </c>
      <c r="K64">
        <f t="shared" si="0"/>
        <v>43.866666666666667</v>
      </c>
      <c r="L64">
        <f t="shared" si="11"/>
        <v>1.23375E-2</v>
      </c>
      <c r="M64">
        <f t="shared" si="12"/>
        <v>4.2459556949364714E-2</v>
      </c>
    </row>
    <row r="65" spans="1:21" x14ac:dyDescent="0.3">
      <c r="A65">
        <v>100</v>
      </c>
      <c r="B65">
        <v>10</v>
      </c>
      <c r="C65">
        <v>5</v>
      </c>
      <c r="D65">
        <v>25000</v>
      </c>
      <c r="E65">
        <v>50</v>
      </c>
      <c r="F65">
        <v>5</v>
      </c>
      <c r="G65">
        <v>1033.1400000000001</v>
      </c>
      <c r="H65">
        <v>160000</v>
      </c>
      <c r="I65">
        <v>1766</v>
      </c>
      <c r="K65">
        <f t="shared" si="0"/>
        <v>39.244444444444447</v>
      </c>
      <c r="L65">
        <f t="shared" si="11"/>
        <v>1.10375E-2</v>
      </c>
      <c r="M65">
        <f t="shared" si="12"/>
        <v>3.7985601607182416E-2</v>
      </c>
    </row>
    <row r="67" spans="1:21" x14ac:dyDescent="0.3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R67" t="s">
        <v>11</v>
      </c>
      <c r="S67">
        <v>3</v>
      </c>
      <c r="T67">
        <v>4</v>
      </c>
      <c r="U67">
        <v>5</v>
      </c>
    </row>
    <row r="68" spans="1:21" x14ac:dyDescent="0.3">
      <c r="A68">
        <v>100</v>
      </c>
      <c r="B68">
        <v>1</v>
      </c>
      <c r="C68">
        <v>5</v>
      </c>
      <c r="D68">
        <v>1000</v>
      </c>
      <c r="E68">
        <v>50</v>
      </c>
      <c r="F68">
        <v>3</v>
      </c>
      <c r="G68">
        <v>1039.76</v>
      </c>
      <c r="H68">
        <v>49200</v>
      </c>
      <c r="I68">
        <v>0</v>
      </c>
      <c r="K68">
        <f t="shared" ref="K66:K111" si="13">(8*E68*I68)/(C68*60*60)</f>
        <v>0</v>
      </c>
      <c r="L68">
        <f t="shared" ref="L66:L129" si="14">I68/H68</f>
        <v>0</v>
      </c>
      <c r="M68">
        <f t="shared" ref="M66:M129" si="15">K68/G68</f>
        <v>0</v>
      </c>
      <c r="R68">
        <v>1</v>
      </c>
      <c r="S68">
        <v>0</v>
      </c>
      <c r="T68">
        <v>0.2</v>
      </c>
      <c r="U68">
        <v>7.2222222222222223</v>
      </c>
    </row>
    <row r="69" spans="1:21" x14ac:dyDescent="0.3">
      <c r="A69">
        <v>100</v>
      </c>
      <c r="B69">
        <v>5</v>
      </c>
      <c r="C69">
        <v>5</v>
      </c>
      <c r="D69">
        <v>1000</v>
      </c>
      <c r="E69">
        <v>50</v>
      </c>
      <c r="F69">
        <v>3</v>
      </c>
      <c r="G69">
        <v>1146.8499999999999</v>
      </c>
      <c r="H69">
        <v>49200</v>
      </c>
      <c r="I69">
        <v>577</v>
      </c>
      <c r="K69">
        <f t="shared" si="13"/>
        <v>12.822222222222223</v>
      </c>
      <c r="L69">
        <f t="shared" si="14"/>
        <v>1.1727642276422765E-2</v>
      </c>
      <c r="M69">
        <f t="shared" si="15"/>
        <v>1.1180382981403168E-2</v>
      </c>
      <c r="R69">
        <v>5</v>
      </c>
      <c r="S69">
        <v>12.822222222222223</v>
      </c>
      <c r="T69">
        <v>136.53333333333333</v>
      </c>
      <c r="U69">
        <v>824.91111111111115</v>
      </c>
    </row>
    <row r="70" spans="1:21" x14ac:dyDescent="0.3">
      <c r="A70">
        <v>100</v>
      </c>
      <c r="B70">
        <v>10</v>
      </c>
      <c r="C70">
        <v>5</v>
      </c>
      <c r="D70">
        <v>1000</v>
      </c>
      <c r="E70">
        <v>50</v>
      </c>
      <c r="F70">
        <v>3</v>
      </c>
      <c r="G70">
        <v>1106.5999999999999</v>
      </c>
      <c r="H70">
        <v>49200</v>
      </c>
      <c r="I70">
        <v>4217</v>
      </c>
      <c r="K70">
        <f t="shared" si="13"/>
        <v>93.711111111111109</v>
      </c>
      <c r="L70">
        <f t="shared" si="14"/>
        <v>8.5711382113821136E-2</v>
      </c>
      <c r="M70">
        <f t="shared" si="15"/>
        <v>8.4683816294154265E-2</v>
      </c>
      <c r="R70">
        <v>10</v>
      </c>
      <c r="S70">
        <v>93.711111111111109</v>
      </c>
      <c r="T70">
        <v>517.84444444444443</v>
      </c>
      <c r="U70">
        <v>1868.8888888888889</v>
      </c>
    </row>
    <row r="71" spans="1:21" x14ac:dyDescent="0.3">
      <c r="A71">
        <v>100</v>
      </c>
      <c r="B71">
        <v>15</v>
      </c>
      <c r="C71">
        <v>5</v>
      </c>
      <c r="D71">
        <v>1000</v>
      </c>
      <c r="E71">
        <v>50</v>
      </c>
      <c r="F71">
        <v>3</v>
      </c>
      <c r="G71">
        <v>1077.58</v>
      </c>
      <c r="H71">
        <v>49200</v>
      </c>
      <c r="I71">
        <v>10130</v>
      </c>
      <c r="K71">
        <f t="shared" si="13"/>
        <v>225.11111111111111</v>
      </c>
      <c r="L71">
        <f t="shared" si="14"/>
        <v>0.20589430894308944</v>
      </c>
      <c r="M71">
        <f t="shared" si="15"/>
        <v>0.20890431439996207</v>
      </c>
      <c r="R71">
        <v>15</v>
      </c>
      <c r="S71">
        <v>225.11111111111111</v>
      </c>
      <c r="T71">
        <v>837.71111111111111</v>
      </c>
      <c r="U71">
        <v>1674.8</v>
      </c>
    </row>
    <row r="72" spans="1:21" x14ac:dyDescent="0.3">
      <c r="A72">
        <v>100</v>
      </c>
      <c r="B72">
        <v>20</v>
      </c>
      <c r="C72">
        <v>5</v>
      </c>
      <c r="D72">
        <v>1000</v>
      </c>
      <c r="E72">
        <v>50</v>
      </c>
      <c r="F72">
        <v>3</v>
      </c>
      <c r="G72">
        <v>1061.49</v>
      </c>
      <c r="H72">
        <v>49200</v>
      </c>
      <c r="I72">
        <v>14754</v>
      </c>
      <c r="K72">
        <f t="shared" si="13"/>
        <v>327.86666666666667</v>
      </c>
      <c r="L72">
        <f t="shared" si="14"/>
        <v>0.29987804878048779</v>
      </c>
      <c r="M72">
        <f t="shared" si="15"/>
        <v>0.30887400415139726</v>
      </c>
      <c r="R72">
        <v>20</v>
      </c>
      <c r="S72">
        <v>327.86666666666667</v>
      </c>
      <c r="T72">
        <v>1069.9333333333334</v>
      </c>
      <c r="U72">
        <v>1413.3777777777777</v>
      </c>
    </row>
    <row r="73" spans="1:21" x14ac:dyDescent="0.3">
      <c r="A73">
        <v>100</v>
      </c>
      <c r="B73">
        <v>25</v>
      </c>
      <c r="C73">
        <v>5</v>
      </c>
      <c r="D73">
        <v>1000</v>
      </c>
      <c r="E73">
        <v>50</v>
      </c>
      <c r="F73">
        <v>3</v>
      </c>
      <c r="G73">
        <v>1054.68</v>
      </c>
      <c r="H73">
        <v>49200</v>
      </c>
      <c r="I73">
        <v>19497</v>
      </c>
      <c r="K73">
        <f t="shared" si="13"/>
        <v>433.26666666666665</v>
      </c>
      <c r="L73">
        <f t="shared" si="14"/>
        <v>0.39628048780487807</v>
      </c>
      <c r="M73">
        <f t="shared" si="15"/>
        <v>0.41080390892656221</v>
      </c>
      <c r="R73">
        <v>25</v>
      </c>
      <c r="S73">
        <v>433.26666666666665</v>
      </c>
      <c r="T73">
        <v>951.82222222222219</v>
      </c>
      <c r="U73">
        <v>1221.5555555555557</v>
      </c>
    </row>
    <row r="74" spans="1:21" x14ac:dyDescent="0.3">
      <c r="A74">
        <v>100</v>
      </c>
      <c r="B74">
        <v>30</v>
      </c>
      <c r="C74">
        <v>5</v>
      </c>
      <c r="D74">
        <v>1000</v>
      </c>
      <c r="E74">
        <v>50</v>
      </c>
      <c r="F74">
        <v>3</v>
      </c>
      <c r="G74">
        <v>1061.3900000000001</v>
      </c>
      <c r="H74">
        <v>49200</v>
      </c>
      <c r="I74">
        <v>23660</v>
      </c>
      <c r="K74">
        <f t="shared" si="13"/>
        <v>525.77777777777783</v>
      </c>
      <c r="L74">
        <f t="shared" si="14"/>
        <v>0.48089430894308943</v>
      </c>
      <c r="M74">
        <f t="shared" si="15"/>
        <v>0.49536718621597886</v>
      </c>
      <c r="R74">
        <v>30</v>
      </c>
      <c r="S74">
        <v>525.77777777777783</v>
      </c>
      <c r="T74">
        <v>867.84444444444443</v>
      </c>
      <c r="U74">
        <v>1052.8222222222223</v>
      </c>
    </row>
    <row r="75" spans="1:21" x14ac:dyDescent="0.3">
      <c r="A75">
        <v>100</v>
      </c>
      <c r="B75">
        <v>35</v>
      </c>
      <c r="C75">
        <v>5</v>
      </c>
      <c r="D75">
        <v>1000</v>
      </c>
      <c r="E75">
        <v>50</v>
      </c>
      <c r="F75">
        <v>3</v>
      </c>
      <c r="G75">
        <v>1055.46</v>
      </c>
      <c r="H75">
        <v>49183</v>
      </c>
      <c r="I75">
        <v>26774</v>
      </c>
      <c r="K75">
        <f t="shared" si="13"/>
        <v>594.97777777777776</v>
      </c>
      <c r="L75">
        <f t="shared" si="14"/>
        <v>0.54437508895350017</v>
      </c>
      <c r="M75">
        <f t="shared" si="15"/>
        <v>0.56371418886341285</v>
      </c>
      <c r="R75">
        <v>35</v>
      </c>
      <c r="S75">
        <v>594.97777777777776</v>
      </c>
      <c r="T75">
        <v>799.13333333333333</v>
      </c>
      <c r="U75">
        <v>944.62222222222226</v>
      </c>
    </row>
    <row r="76" spans="1:21" x14ac:dyDescent="0.3">
      <c r="A76">
        <v>100</v>
      </c>
      <c r="B76">
        <v>40</v>
      </c>
      <c r="C76">
        <v>5</v>
      </c>
      <c r="D76">
        <v>1000</v>
      </c>
      <c r="E76">
        <v>50</v>
      </c>
      <c r="F76">
        <v>3</v>
      </c>
      <c r="G76">
        <v>970.55399999999997</v>
      </c>
      <c r="H76">
        <v>45000</v>
      </c>
      <c r="I76">
        <v>25561</v>
      </c>
      <c r="K76">
        <f t="shared" si="13"/>
        <v>568.02222222222224</v>
      </c>
      <c r="L76">
        <f t="shared" si="14"/>
        <v>0.56802222222222221</v>
      </c>
      <c r="M76">
        <f t="shared" si="15"/>
        <v>0.5852556603983109</v>
      </c>
      <c r="R76">
        <v>40</v>
      </c>
      <c r="S76">
        <v>568.02222222222224</v>
      </c>
      <c r="T76">
        <v>737.64444444444439</v>
      </c>
      <c r="U76">
        <v>847.77777777777783</v>
      </c>
    </row>
    <row r="77" spans="1:21" x14ac:dyDescent="0.3">
      <c r="A77">
        <v>100</v>
      </c>
      <c r="B77">
        <v>45</v>
      </c>
      <c r="C77">
        <v>5</v>
      </c>
      <c r="D77">
        <v>1000</v>
      </c>
      <c r="E77">
        <v>50</v>
      </c>
      <c r="F77">
        <v>3</v>
      </c>
      <c r="G77">
        <v>866.44799999999998</v>
      </c>
      <c r="H77">
        <v>40000</v>
      </c>
      <c r="I77">
        <v>23766</v>
      </c>
      <c r="K77">
        <f t="shared" si="13"/>
        <v>528.13333333333333</v>
      </c>
      <c r="L77">
        <f t="shared" si="14"/>
        <v>0.59414999999999996</v>
      </c>
      <c r="M77">
        <f t="shared" si="15"/>
        <v>0.60953840661336089</v>
      </c>
      <c r="R77">
        <v>45</v>
      </c>
      <c r="S77">
        <v>528.13333333333333</v>
      </c>
      <c r="T77">
        <v>678.22222222222217</v>
      </c>
      <c r="U77">
        <v>770.02222222222224</v>
      </c>
    </row>
    <row r="78" spans="1:21" x14ac:dyDescent="0.3">
      <c r="A78">
        <v>100</v>
      </c>
      <c r="B78">
        <v>50</v>
      </c>
      <c r="C78">
        <v>5</v>
      </c>
      <c r="D78">
        <v>1000</v>
      </c>
      <c r="E78">
        <v>50</v>
      </c>
      <c r="F78">
        <v>3</v>
      </c>
      <c r="G78">
        <v>793.50599999999997</v>
      </c>
      <c r="H78">
        <v>36000</v>
      </c>
      <c r="I78">
        <v>22851</v>
      </c>
      <c r="K78">
        <f t="shared" si="13"/>
        <v>507.8</v>
      </c>
      <c r="L78">
        <f t="shared" si="14"/>
        <v>0.63475000000000004</v>
      </c>
      <c r="M78">
        <f t="shared" si="15"/>
        <v>0.63994475152046748</v>
      </c>
      <c r="R78">
        <v>50</v>
      </c>
      <c r="S78">
        <v>507.8</v>
      </c>
      <c r="T78">
        <v>618.95555555555552</v>
      </c>
      <c r="U78">
        <v>697.57777777777778</v>
      </c>
    </row>
    <row r="79" spans="1:21" x14ac:dyDescent="0.3">
      <c r="A79">
        <v>100</v>
      </c>
      <c r="B79">
        <v>55</v>
      </c>
      <c r="C79">
        <v>5</v>
      </c>
      <c r="D79">
        <v>1000</v>
      </c>
      <c r="E79">
        <v>50</v>
      </c>
      <c r="F79">
        <v>3</v>
      </c>
      <c r="G79">
        <v>720.72900000000004</v>
      </c>
      <c r="H79">
        <v>32721</v>
      </c>
      <c r="I79">
        <v>21554</v>
      </c>
      <c r="K79">
        <f t="shared" si="13"/>
        <v>478.97777777777776</v>
      </c>
      <c r="L79">
        <f t="shared" si="14"/>
        <v>0.6587206992451331</v>
      </c>
      <c r="M79">
        <f t="shared" si="15"/>
        <v>0.6645740323724697</v>
      </c>
      <c r="R79">
        <v>55</v>
      </c>
      <c r="S79">
        <v>478.97777777777776</v>
      </c>
      <c r="T79">
        <v>579.35555555555561</v>
      </c>
      <c r="U79">
        <v>635.06666666666672</v>
      </c>
    </row>
    <row r="80" spans="1:21" x14ac:dyDescent="0.3">
      <c r="A80">
        <v>100</v>
      </c>
      <c r="B80">
        <v>60</v>
      </c>
      <c r="C80">
        <v>5</v>
      </c>
      <c r="D80">
        <v>1000</v>
      </c>
      <c r="E80">
        <v>50</v>
      </c>
      <c r="F80">
        <v>3</v>
      </c>
      <c r="G80">
        <v>662.74</v>
      </c>
      <c r="H80">
        <v>30000</v>
      </c>
      <c r="I80">
        <v>20692</v>
      </c>
      <c r="K80">
        <f t="shared" si="13"/>
        <v>459.82222222222219</v>
      </c>
      <c r="L80">
        <f t="shared" si="14"/>
        <v>0.68973333333333331</v>
      </c>
      <c r="M80">
        <f t="shared" si="15"/>
        <v>0.69381993273715514</v>
      </c>
      <c r="R80">
        <v>60</v>
      </c>
      <c r="S80">
        <v>459.82222222222219</v>
      </c>
      <c r="T80">
        <v>552.11111111111109</v>
      </c>
      <c r="U80">
        <v>594.35555555555561</v>
      </c>
    </row>
    <row r="81" spans="1:39" x14ac:dyDescent="0.3">
      <c r="A81">
        <v>100</v>
      </c>
      <c r="B81">
        <v>65</v>
      </c>
      <c r="C81">
        <v>5</v>
      </c>
      <c r="D81">
        <v>1000</v>
      </c>
      <c r="E81">
        <v>50</v>
      </c>
      <c r="F81">
        <v>3</v>
      </c>
      <c r="G81">
        <v>616.20500000000004</v>
      </c>
      <c r="H81">
        <v>27692</v>
      </c>
      <c r="I81">
        <v>19433</v>
      </c>
      <c r="K81">
        <f t="shared" si="13"/>
        <v>431.84444444444443</v>
      </c>
      <c r="L81">
        <f t="shared" si="14"/>
        <v>0.70175501950021668</v>
      </c>
      <c r="M81">
        <f t="shared" si="15"/>
        <v>0.7008129509569776</v>
      </c>
      <c r="R81">
        <v>65</v>
      </c>
      <c r="S81">
        <v>431.84444444444443</v>
      </c>
      <c r="T81">
        <v>510.13333333333333</v>
      </c>
      <c r="U81">
        <v>549.26666666666665</v>
      </c>
    </row>
    <row r="82" spans="1:39" x14ac:dyDescent="0.3">
      <c r="A82">
        <v>100</v>
      </c>
      <c r="B82">
        <v>70</v>
      </c>
      <c r="C82">
        <v>5</v>
      </c>
      <c r="D82">
        <v>1000</v>
      </c>
      <c r="E82">
        <v>50</v>
      </c>
      <c r="F82">
        <v>3</v>
      </c>
      <c r="G82">
        <v>575.64499999999998</v>
      </c>
      <c r="H82">
        <v>25712</v>
      </c>
      <c r="I82">
        <v>18608</v>
      </c>
      <c r="K82">
        <f t="shared" si="13"/>
        <v>413.51111111111112</v>
      </c>
      <c r="L82">
        <f t="shared" si="14"/>
        <v>0.72370877411325452</v>
      </c>
      <c r="M82">
        <f t="shared" si="15"/>
        <v>0.71834396392066491</v>
      </c>
      <c r="R82">
        <v>70</v>
      </c>
      <c r="S82">
        <v>413.51111111111112</v>
      </c>
      <c r="T82">
        <v>481.84444444444443</v>
      </c>
      <c r="U82">
        <v>512.08888888888885</v>
      </c>
    </row>
    <row r="83" spans="1:39" x14ac:dyDescent="0.3">
      <c r="A83">
        <v>100</v>
      </c>
      <c r="B83">
        <v>75</v>
      </c>
      <c r="C83">
        <v>5</v>
      </c>
      <c r="D83">
        <v>1000</v>
      </c>
      <c r="E83">
        <v>50</v>
      </c>
      <c r="F83">
        <v>3</v>
      </c>
      <c r="G83">
        <v>540.88699999999994</v>
      </c>
      <c r="H83">
        <v>24000</v>
      </c>
      <c r="I83">
        <v>18044</v>
      </c>
      <c r="K83">
        <f t="shared" si="13"/>
        <v>400.97777777777776</v>
      </c>
      <c r="L83">
        <f t="shared" si="14"/>
        <v>0.75183333333333335</v>
      </c>
      <c r="M83">
        <f t="shared" si="15"/>
        <v>0.7413337310339827</v>
      </c>
      <c r="R83">
        <v>75</v>
      </c>
      <c r="S83">
        <v>400.97777777777776</v>
      </c>
      <c r="T83">
        <v>453.68888888888887</v>
      </c>
      <c r="U83">
        <v>478.48888888888888</v>
      </c>
    </row>
    <row r="84" spans="1:39" x14ac:dyDescent="0.3">
      <c r="A84">
        <v>100</v>
      </c>
      <c r="B84">
        <v>80</v>
      </c>
      <c r="C84">
        <v>5</v>
      </c>
      <c r="D84">
        <v>1000</v>
      </c>
      <c r="E84">
        <v>50</v>
      </c>
      <c r="F84">
        <v>3</v>
      </c>
      <c r="G84">
        <v>511.34100000000001</v>
      </c>
      <c r="H84">
        <v>22500</v>
      </c>
      <c r="I84">
        <v>17191</v>
      </c>
      <c r="K84">
        <f t="shared" si="13"/>
        <v>382.02222222222224</v>
      </c>
      <c r="L84">
        <f t="shared" si="14"/>
        <v>0.76404444444444441</v>
      </c>
      <c r="M84">
        <f t="shared" si="15"/>
        <v>0.7470987505837049</v>
      </c>
      <c r="R84">
        <v>80</v>
      </c>
      <c r="S84">
        <v>382.02222222222224</v>
      </c>
      <c r="T84">
        <v>428.06666666666666</v>
      </c>
      <c r="U84">
        <v>451.82222222222219</v>
      </c>
    </row>
    <row r="85" spans="1:39" x14ac:dyDescent="0.3">
      <c r="A85">
        <v>100</v>
      </c>
      <c r="B85">
        <v>85</v>
      </c>
      <c r="C85">
        <v>5</v>
      </c>
      <c r="D85">
        <v>1000</v>
      </c>
      <c r="E85">
        <v>50</v>
      </c>
      <c r="F85">
        <v>3</v>
      </c>
      <c r="G85">
        <v>488.815</v>
      </c>
      <c r="H85">
        <v>21181</v>
      </c>
      <c r="I85">
        <v>16331</v>
      </c>
      <c r="K85">
        <f t="shared" si="13"/>
        <v>362.9111111111111</v>
      </c>
      <c r="L85">
        <f t="shared" si="14"/>
        <v>0.77102119824370896</v>
      </c>
      <c r="M85">
        <f t="shared" si="15"/>
        <v>0.74243039004758671</v>
      </c>
      <c r="R85">
        <v>85</v>
      </c>
      <c r="S85">
        <v>362.9111111111111</v>
      </c>
      <c r="T85">
        <v>411.06666666666666</v>
      </c>
      <c r="U85">
        <v>428.93333333333334</v>
      </c>
    </row>
    <row r="86" spans="1:39" x14ac:dyDescent="0.3">
      <c r="A86">
        <v>100</v>
      </c>
      <c r="B86">
        <v>90</v>
      </c>
      <c r="C86">
        <v>5</v>
      </c>
      <c r="D86">
        <v>1000</v>
      </c>
      <c r="E86">
        <v>50</v>
      </c>
      <c r="F86">
        <v>3</v>
      </c>
      <c r="G86">
        <v>458.99299999999999</v>
      </c>
      <c r="H86">
        <v>20000</v>
      </c>
      <c r="I86">
        <v>15532</v>
      </c>
      <c r="K86">
        <f t="shared" si="13"/>
        <v>345.15555555555557</v>
      </c>
      <c r="L86">
        <f t="shared" si="14"/>
        <v>0.77659999999999996</v>
      </c>
      <c r="M86">
        <f t="shared" si="15"/>
        <v>0.7519843560916083</v>
      </c>
      <c r="R86">
        <v>90</v>
      </c>
      <c r="S86">
        <v>345.15555555555557</v>
      </c>
      <c r="T86">
        <v>388.57777777777778</v>
      </c>
      <c r="U86">
        <v>407.04444444444442</v>
      </c>
    </row>
    <row r="87" spans="1:39" x14ac:dyDescent="0.3">
      <c r="A87">
        <v>100</v>
      </c>
      <c r="B87">
        <v>95</v>
      </c>
      <c r="C87">
        <v>5</v>
      </c>
      <c r="D87">
        <v>1000</v>
      </c>
      <c r="E87">
        <v>50</v>
      </c>
      <c r="F87">
        <v>3</v>
      </c>
      <c r="G87">
        <v>438.13099999999997</v>
      </c>
      <c r="H87">
        <v>18947</v>
      </c>
      <c r="I87">
        <v>14847</v>
      </c>
      <c r="K87">
        <f t="shared" si="13"/>
        <v>329.93333333333334</v>
      </c>
      <c r="L87">
        <f t="shared" si="14"/>
        <v>0.78360690346756745</v>
      </c>
      <c r="M87">
        <f t="shared" si="15"/>
        <v>0.75304722407986047</v>
      </c>
      <c r="R87">
        <v>95</v>
      </c>
      <c r="S87">
        <v>329.93333333333334</v>
      </c>
      <c r="T87">
        <v>369.02222222222224</v>
      </c>
      <c r="U87">
        <v>385.68888888888887</v>
      </c>
    </row>
    <row r="88" spans="1:39" x14ac:dyDescent="0.3">
      <c r="A88">
        <v>100</v>
      </c>
      <c r="B88">
        <v>100</v>
      </c>
      <c r="C88">
        <v>5</v>
      </c>
      <c r="D88">
        <v>1000</v>
      </c>
      <c r="E88">
        <v>50</v>
      </c>
      <c r="F88">
        <v>3</v>
      </c>
      <c r="G88">
        <v>418.12400000000002</v>
      </c>
      <c r="H88">
        <v>18000</v>
      </c>
      <c r="I88">
        <v>14479</v>
      </c>
      <c r="K88">
        <f t="shared" si="13"/>
        <v>321.75555555555553</v>
      </c>
      <c r="L88">
        <f t="shared" si="14"/>
        <v>0.80438888888888893</v>
      </c>
      <c r="M88">
        <f t="shared" si="15"/>
        <v>0.76952185369783965</v>
      </c>
      <c r="R88">
        <v>100</v>
      </c>
      <c r="S88">
        <v>321.75555555555553</v>
      </c>
      <c r="T88">
        <v>350.66666666666669</v>
      </c>
      <c r="U88">
        <v>371.2</v>
      </c>
    </row>
    <row r="90" spans="1:39" x14ac:dyDescent="0.3">
      <c r="A90">
        <v>100</v>
      </c>
      <c r="B90">
        <v>1</v>
      </c>
      <c r="C90">
        <v>5</v>
      </c>
      <c r="D90">
        <v>1000</v>
      </c>
      <c r="E90">
        <v>50</v>
      </c>
      <c r="F90">
        <v>4</v>
      </c>
      <c r="G90">
        <v>1040</v>
      </c>
      <c r="H90">
        <v>88600</v>
      </c>
      <c r="I90">
        <v>9</v>
      </c>
      <c r="K90">
        <f t="shared" si="13"/>
        <v>0.2</v>
      </c>
      <c r="L90">
        <f t="shared" si="14"/>
        <v>1.0158013544018058E-4</v>
      </c>
      <c r="M90">
        <f t="shared" si="15"/>
        <v>1.9230769230769231E-4</v>
      </c>
      <c r="R90" t="s">
        <v>11</v>
      </c>
      <c r="S90">
        <v>1</v>
      </c>
      <c r="T90">
        <v>5</v>
      </c>
      <c r="U90">
        <v>10</v>
      </c>
      <c r="V90">
        <v>15</v>
      </c>
      <c r="W90">
        <v>20</v>
      </c>
      <c r="X90">
        <v>25</v>
      </c>
      <c r="Y90">
        <v>30</v>
      </c>
      <c r="Z90">
        <v>35</v>
      </c>
      <c r="AA90">
        <v>40</v>
      </c>
      <c r="AB90">
        <v>45</v>
      </c>
      <c r="AC90">
        <v>50</v>
      </c>
      <c r="AD90">
        <v>55</v>
      </c>
      <c r="AE90">
        <v>60</v>
      </c>
      <c r="AF90">
        <v>65</v>
      </c>
      <c r="AG90">
        <v>70</v>
      </c>
      <c r="AH90">
        <v>75</v>
      </c>
      <c r="AI90">
        <v>80</v>
      </c>
      <c r="AJ90">
        <v>85</v>
      </c>
      <c r="AK90">
        <v>90</v>
      </c>
      <c r="AL90">
        <v>95</v>
      </c>
      <c r="AM90">
        <v>100</v>
      </c>
    </row>
    <row r="91" spans="1:39" x14ac:dyDescent="0.3">
      <c r="A91">
        <v>100</v>
      </c>
      <c r="B91">
        <v>5</v>
      </c>
      <c r="C91">
        <v>5</v>
      </c>
      <c r="D91">
        <v>1000</v>
      </c>
      <c r="E91">
        <v>50</v>
      </c>
      <c r="F91">
        <v>4</v>
      </c>
      <c r="G91">
        <v>1094.44</v>
      </c>
      <c r="H91">
        <v>88600</v>
      </c>
      <c r="I91">
        <v>6144</v>
      </c>
      <c r="K91">
        <f t="shared" si="13"/>
        <v>136.53333333333333</v>
      </c>
      <c r="L91">
        <f t="shared" si="14"/>
        <v>6.9345372460496615E-2</v>
      </c>
      <c r="M91">
        <f t="shared" si="15"/>
        <v>0.12475177564172849</v>
      </c>
      <c r="R91">
        <v>3</v>
      </c>
      <c r="S91">
        <v>0</v>
      </c>
      <c r="T91">
        <v>12.822222222222223</v>
      </c>
      <c r="U91">
        <v>93.711111111111109</v>
      </c>
      <c r="V91">
        <v>225.11111111111111</v>
      </c>
      <c r="W91">
        <v>327.86666666666667</v>
      </c>
      <c r="X91">
        <v>433.26666666666665</v>
      </c>
      <c r="Y91">
        <v>525.77777777777783</v>
      </c>
      <c r="Z91">
        <v>594.97777777777776</v>
      </c>
      <c r="AA91">
        <v>568.02222222222224</v>
      </c>
      <c r="AB91">
        <v>528.13333333333333</v>
      </c>
      <c r="AC91">
        <v>507.8</v>
      </c>
      <c r="AD91">
        <v>478.97777777777776</v>
      </c>
      <c r="AE91">
        <v>459.82222222222219</v>
      </c>
      <c r="AF91">
        <v>431.84444444444443</v>
      </c>
      <c r="AG91">
        <v>413.51111111111112</v>
      </c>
      <c r="AH91">
        <v>400.97777777777776</v>
      </c>
      <c r="AI91">
        <v>382.02222222222224</v>
      </c>
      <c r="AJ91">
        <v>362.9111111111111</v>
      </c>
      <c r="AK91">
        <v>345.15555555555557</v>
      </c>
      <c r="AL91">
        <v>329.93333333333334</v>
      </c>
      <c r="AM91">
        <v>321.75555555555553</v>
      </c>
    </row>
    <row r="92" spans="1:39" x14ac:dyDescent="0.3">
      <c r="A92">
        <v>100</v>
      </c>
      <c r="B92">
        <v>10</v>
      </c>
      <c r="C92">
        <v>5</v>
      </c>
      <c r="D92">
        <v>1000</v>
      </c>
      <c r="E92">
        <v>50</v>
      </c>
      <c r="F92">
        <v>4</v>
      </c>
      <c r="G92">
        <v>1077.32</v>
      </c>
      <c r="H92">
        <v>88600</v>
      </c>
      <c r="I92">
        <v>23303</v>
      </c>
      <c r="K92">
        <f t="shared" si="13"/>
        <v>517.84444444444443</v>
      </c>
      <c r="L92">
        <f t="shared" si="14"/>
        <v>0.26301354401805871</v>
      </c>
      <c r="M92">
        <f t="shared" si="15"/>
        <v>0.48067839123421496</v>
      </c>
      <c r="R92">
        <v>4</v>
      </c>
      <c r="S92">
        <v>0.2</v>
      </c>
      <c r="T92">
        <v>136.53333333333333</v>
      </c>
      <c r="U92">
        <v>517.84444444444443</v>
      </c>
      <c r="V92">
        <v>837.71111111111111</v>
      </c>
      <c r="W92">
        <v>1069.9333333333334</v>
      </c>
      <c r="X92">
        <v>951.82222222222219</v>
      </c>
      <c r="Y92">
        <v>867.84444444444443</v>
      </c>
      <c r="Z92">
        <v>799.13333333333333</v>
      </c>
      <c r="AA92">
        <v>737.64444444444439</v>
      </c>
      <c r="AB92">
        <v>678.22222222222217</v>
      </c>
      <c r="AC92">
        <v>618.95555555555552</v>
      </c>
      <c r="AD92">
        <v>579.35555555555561</v>
      </c>
      <c r="AE92">
        <v>552.11111111111109</v>
      </c>
      <c r="AF92">
        <v>510.13333333333333</v>
      </c>
      <c r="AG92">
        <v>481.84444444444443</v>
      </c>
      <c r="AH92">
        <v>453.68888888888887</v>
      </c>
      <c r="AI92">
        <v>428.06666666666666</v>
      </c>
      <c r="AJ92">
        <v>411.06666666666666</v>
      </c>
      <c r="AK92">
        <v>388.57777777777778</v>
      </c>
      <c r="AL92">
        <v>369.02222222222224</v>
      </c>
      <c r="AM92">
        <v>350.66666666666669</v>
      </c>
    </row>
    <row r="93" spans="1:39" x14ac:dyDescent="0.3">
      <c r="A93">
        <v>100</v>
      </c>
      <c r="B93">
        <v>15</v>
      </c>
      <c r="C93">
        <v>5</v>
      </c>
      <c r="D93">
        <v>1000</v>
      </c>
      <c r="E93">
        <v>50</v>
      </c>
      <c r="F93">
        <v>4</v>
      </c>
      <c r="G93">
        <v>1067.98</v>
      </c>
      <c r="H93">
        <v>88583</v>
      </c>
      <c r="I93">
        <v>37697</v>
      </c>
      <c r="K93">
        <f t="shared" si="13"/>
        <v>837.71111111111111</v>
      </c>
      <c r="L93">
        <f t="shared" si="14"/>
        <v>0.42555569353036138</v>
      </c>
      <c r="M93">
        <f t="shared" si="15"/>
        <v>0.78438838846337111</v>
      </c>
      <c r="R93">
        <v>5</v>
      </c>
      <c r="S93">
        <v>7.2222222222222223</v>
      </c>
      <c r="T93">
        <v>824.91111111111115</v>
      </c>
      <c r="U93">
        <v>1868.8888888888889</v>
      </c>
      <c r="V93">
        <v>1674.8</v>
      </c>
      <c r="W93">
        <v>1413.3777777777777</v>
      </c>
      <c r="X93">
        <v>1221.5555555555557</v>
      </c>
      <c r="Y93">
        <v>1052.8222222222223</v>
      </c>
      <c r="Z93">
        <v>944.62222222222226</v>
      </c>
      <c r="AA93">
        <v>847.77777777777783</v>
      </c>
      <c r="AB93">
        <v>770.02222222222224</v>
      </c>
      <c r="AC93">
        <v>697.57777777777778</v>
      </c>
      <c r="AD93">
        <v>635.06666666666672</v>
      </c>
      <c r="AE93">
        <v>594.35555555555561</v>
      </c>
      <c r="AF93">
        <v>549.26666666666665</v>
      </c>
      <c r="AG93">
        <v>512.08888888888885</v>
      </c>
      <c r="AH93">
        <v>478.48888888888888</v>
      </c>
      <c r="AI93">
        <v>451.82222222222219</v>
      </c>
      <c r="AJ93">
        <v>428.93333333333334</v>
      </c>
      <c r="AK93">
        <v>407.04444444444442</v>
      </c>
      <c r="AL93">
        <v>385.68888888888887</v>
      </c>
      <c r="AM93">
        <v>371.2</v>
      </c>
    </row>
    <row r="94" spans="1:39" x14ac:dyDescent="0.3">
      <c r="A94">
        <v>100</v>
      </c>
      <c r="B94">
        <v>20</v>
      </c>
      <c r="C94">
        <v>5</v>
      </c>
      <c r="D94">
        <v>1000</v>
      </c>
      <c r="E94">
        <v>50</v>
      </c>
      <c r="F94">
        <v>4</v>
      </c>
      <c r="G94">
        <v>1057.1600000000001</v>
      </c>
      <c r="H94">
        <v>88396</v>
      </c>
      <c r="I94">
        <v>48147</v>
      </c>
      <c r="K94">
        <f t="shared" si="13"/>
        <v>1069.9333333333334</v>
      </c>
      <c r="L94">
        <f t="shared" si="14"/>
        <v>0.54467396714783478</v>
      </c>
      <c r="M94">
        <f t="shared" si="15"/>
        <v>1.0120826869474189</v>
      </c>
    </row>
    <row r="95" spans="1:39" x14ac:dyDescent="0.3">
      <c r="A95">
        <v>100</v>
      </c>
      <c r="B95">
        <v>25</v>
      </c>
      <c r="C95">
        <v>5</v>
      </c>
      <c r="D95">
        <v>1000</v>
      </c>
      <c r="E95">
        <v>50</v>
      </c>
      <c r="F95">
        <v>4</v>
      </c>
      <c r="G95">
        <v>871.32</v>
      </c>
      <c r="H95">
        <v>72000</v>
      </c>
      <c r="I95">
        <v>42832</v>
      </c>
      <c r="K95">
        <f t="shared" si="13"/>
        <v>951.82222222222219</v>
      </c>
      <c r="L95">
        <f t="shared" si="14"/>
        <v>0.59488888888888891</v>
      </c>
      <c r="M95">
        <f t="shared" si="15"/>
        <v>1.0923911102949801</v>
      </c>
      <c r="R95" t="s">
        <v>11</v>
      </c>
      <c r="S95">
        <v>3</v>
      </c>
      <c r="T95">
        <v>4</v>
      </c>
      <c r="U95">
        <v>5</v>
      </c>
    </row>
    <row r="96" spans="1:39" x14ac:dyDescent="0.3">
      <c r="A96">
        <v>100</v>
      </c>
      <c r="B96">
        <v>30</v>
      </c>
      <c r="C96">
        <v>5</v>
      </c>
      <c r="D96">
        <v>1000</v>
      </c>
      <c r="E96">
        <v>50</v>
      </c>
      <c r="F96">
        <v>4</v>
      </c>
      <c r="G96">
        <v>734.22199999999998</v>
      </c>
      <c r="H96">
        <v>60000</v>
      </c>
      <c r="I96">
        <v>39053</v>
      </c>
      <c r="K96">
        <f t="shared" si="13"/>
        <v>867.84444444444443</v>
      </c>
      <c r="L96">
        <f t="shared" si="14"/>
        <v>0.65088333333333337</v>
      </c>
      <c r="M96">
        <f t="shared" si="15"/>
        <v>1.1819918831694562</v>
      </c>
      <c r="R96">
        <v>1</v>
      </c>
      <c r="S96">
        <v>0</v>
      </c>
      <c r="T96">
        <v>1.9230769230769231E-4</v>
      </c>
      <c r="U96">
        <v>6.9454461914912951E-3</v>
      </c>
    </row>
    <row r="97" spans="1:21" x14ac:dyDescent="0.3">
      <c r="A97">
        <v>100</v>
      </c>
      <c r="B97">
        <v>35</v>
      </c>
      <c r="C97">
        <v>5</v>
      </c>
      <c r="D97">
        <v>1000</v>
      </c>
      <c r="E97">
        <v>50</v>
      </c>
      <c r="F97">
        <v>4</v>
      </c>
      <c r="G97">
        <v>632.66600000000005</v>
      </c>
      <c r="H97">
        <v>51421</v>
      </c>
      <c r="I97">
        <v>35961</v>
      </c>
      <c r="K97">
        <f t="shared" si="13"/>
        <v>799.13333333333333</v>
      </c>
      <c r="L97">
        <f t="shared" si="14"/>
        <v>0.69934462573656675</v>
      </c>
      <c r="M97">
        <f t="shared" si="15"/>
        <v>1.2631204037095929</v>
      </c>
      <c r="R97">
        <v>5</v>
      </c>
      <c r="S97">
        <v>1.1180382981403168E-2</v>
      </c>
      <c r="T97">
        <v>0.12475177564172849</v>
      </c>
      <c r="U97">
        <v>0.77268531094438053</v>
      </c>
    </row>
    <row r="98" spans="1:21" x14ac:dyDescent="0.3">
      <c r="A98">
        <v>100</v>
      </c>
      <c r="B98">
        <v>40</v>
      </c>
      <c r="C98">
        <v>5</v>
      </c>
      <c r="D98">
        <v>1000</v>
      </c>
      <c r="E98">
        <v>50</v>
      </c>
      <c r="F98">
        <v>4</v>
      </c>
      <c r="G98">
        <v>562.70899999999995</v>
      </c>
      <c r="H98">
        <v>45000</v>
      </c>
      <c r="I98">
        <v>33194</v>
      </c>
      <c r="K98">
        <f t="shared" si="13"/>
        <v>737.64444444444439</v>
      </c>
      <c r="L98">
        <f t="shared" si="14"/>
        <v>0.73764444444444444</v>
      </c>
      <c r="M98">
        <f t="shared" si="15"/>
        <v>1.3108808361772151</v>
      </c>
      <c r="R98">
        <v>10</v>
      </c>
      <c r="S98">
        <v>8.4683816294154265E-2</v>
      </c>
      <c r="T98">
        <v>0.48067839123421496</v>
      </c>
      <c r="U98">
        <v>1.7924240777328073</v>
      </c>
    </row>
    <row r="99" spans="1:21" x14ac:dyDescent="0.3">
      <c r="A99">
        <v>100</v>
      </c>
      <c r="B99">
        <v>45</v>
      </c>
      <c r="C99">
        <v>5</v>
      </c>
      <c r="D99">
        <v>1000</v>
      </c>
      <c r="E99">
        <v>50</v>
      </c>
      <c r="F99">
        <v>4</v>
      </c>
      <c r="G99">
        <v>502.81700000000001</v>
      </c>
      <c r="H99">
        <v>40000</v>
      </c>
      <c r="I99">
        <v>30520</v>
      </c>
      <c r="K99">
        <f t="shared" si="13"/>
        <v>678.22222222222217</v>
      </c>
      <c r="L99">
        <f t="shared" si="14"/>
        <v>0.76300000000000001</v>
      </c>
      <c r="M99">
        <f t="shared" si="15"/>
        <v>1.3488450514247174</v>
      </c>
      <c r="R99">
        <v>15</v>
      </c>
      <c r="S99">
        <v>0.20890431439996207</v>
      </c>
      <c r="T99">
        <v>0.78438838846337111</v>
      </c>
      <c r="U99">
        <v>2.0942303628390402</v>
      </c>
    </row>
    <row r="100" spans="1:21" x14ac:dyDescent="0.3">
      <c r="A100">
        <v>100</v>
      </c>
      <c r="B100">
        <v>50</v>
      </c>
      <c r="C100">
        <v>5</v>
      </c>
      <c r="D100">
        <v>1000</v>
      </c>
      <c r="E100">
        <v>50</v>
      </c>
      <c r="F100">
        <v>4</v>
      </c>
      <c r="G100">
        <v>459.09199999999998</v>
      </c>
      <c r="H100">
        <v>36000</v>
      </c>
      <c r="I100">
        <v>27853</v>
      </c>
      <c r="K100">
        <f t="shared" si="13"/>
        <v>618.95555555555552</v>
      </c>
      <c r="L100">
        <f t="shared" si="14"/>
        <v>0.77369444444444446</v>
      </c>
      <c r="M100">
        <f t="shared" si="15"/>
        <v>1.3482168183186716</v>
      </c>
      <c r="R100">
        <v>20</v>
      </c>
      <c r="S100">
        <v>0.30887400415139726</v>
      </c>
      <c r="T100">
        <v>1.0120826869474189</v>
      </c>
      <c r="U100">
        <v>2.3156992554678455</v>
      </c>
    </row>
    <row r="101" spans="1:21" x14ac:dyDescent="0.3">
      <c r="A101">
        <v>100</v>
      </c>
      <c r="B101">
        <v>55</v>
      </c>
      <c r="C101">
        <v>5</v>
      </c>
      <c r="D101">
        <v>1000</v>
      </c>
      <c r="E101">
        <v>50</v>
      </c>
      <c r="F101">
        <v>4</v>
      </c>
      <c r="G101">
        <v>422.642</v>
      </c>
      <c r="H101">
        <v>32721</v>
      </c>
      <c r="I101">
        <v>26071</v>
      </c>
      <c r="K101">
        <f t="shared" si="13"/>
        <v>579.35555555555561</v>
      </c>
      <c r="L101">
        <f t="shared" si="14"/>
        <v>0.79676660248769904</v>
      </c>
      <c r="M101">
        <f t="shared" si="15"/>
        <v>1.3707950358827461</v>
      </c>
      <c r="R101">
        <v>25</v>
      </c>
      <c r="S101">
        <v>0.41080390892656221</v>
      </c>
      <c r="T101">
        <v>1.0923911102949801</v>
      </c>
      <c r="U101">
        <v>2.44013902178258</v>
      </c>
    </row>
    <row r="102" spans="1:21" x14ac:dyDescent="0.3">
      <c r="A102">
        <v>100</v>
      </c>
      <c r="B102">
        <v>60</v>
      </c>
      <c r="C102">
        <v>5</v>
      </c>
      <c r="D102">
        <v>1000</v>
      </c>
      <c r="E102">
        <v>50</v>
      </c>
      <c r="F102">
        <v>4</v>
      </c>
      <c r="G102">
        <v>393.70299999999997</v>
      </c>
      <c r="H102">
        <v>30000</v>
      </c>
      <c r="I102">
        <v>24845</v>
      </c>
      <c r="K102">
        <f t="shared" si="13"/>
        <v>552.11111111111109</v>
      </c>
      <c r="L102">
        <f t="shared" si="14"/>
        <v>0.82816666666666672</v>
      </c>
      <c r="M102">
        <f t="shared" si="15"/>
        <v>1.4023543409908259</v>
      </c>
      <c r="R102">
        <v>30</v>
      </c>
      <c r="S102">
        <v>0.49536718621597886</v>
      </c>
      <c r="T102">
        <v>1.1819918831694562</v>
      </c>
      <c r="U102">
        <v>2.4787860190336573</v>
      </c>
    </row>
    <row r="103" spans="1:21" x14ac:dyDescent="0.3">
      <c r="A103">
        <v>100</v>
      </c>
      <c r="B103">
        <v>65</v>
      </c>
      <c r="C103">
        <v>5</v>
      </c>
      <c r="D103">
        <v>1000</v>
      </c>
      <c r="E103">
        <v>50</v>
      </c>
      <c r="F103">
        <v>4</v>
      </c>
      <c r="G103">
        <v>367.267</v>
      </c>
      <c r="H103">
        <v>27692</v>
      </c>
      <c r="I103">
        <v>22956</v>
      </c>
      <c r="K103">
        <f t="shared" si="13"/>
        <v>510.13333333333333</v>
      </c>
      <c r="L103">
        <f t="shared" si="14"/>
        <v>0.8289758775097501</v>
      </c>
      <c r="M103">
        <f t="shared" si="15"/>
        <v>1.3889985578157944</v>
      </c>
      <c r="R103">
        <v>35</v>
      </c>
      <c r="S103">
        <v>0.56371418886341285</v>
      </c>
      <c r="T103">
        <v>1.2631204037095929</v>
      </c>
      <c r="U103">
        <v>2.5324449401144808</v>
      </c>
    </row>
    <row r="104" spans="1:21" x14ac:dyDescent="0.3">
      <c r="A104">
        <v>100</v>
      </c>
      <c r="B104">
        <v>70</v>
      </c>
      <c r="C104">
        <v>5</v>
      </c>
      <c r="D104">
        <v>1000</v>
      </c>
      <c r="E104">
        <v>50</v>
      </c>
      <c r="F104">
        <v>4</v>
      </c>
      <c r="G104">
        <v>344.43599999999998</v>
      </c>
      <c r="H104">
        <v>25712</v>
      </c>
      <c r="I104">
        <v>21683</v>
      </c>
      <c r="K104">
        <f t="shared" si="13"/>
        <v>481.84444444444443</v>
      </c>
      <c r="L104">
        <f t="shared" si="14"/>
        <v>0.84330273802115741</v>
      </c>
      <c r="M104">
        <f t="shared" si="15"/>
        <v>1.3989375223392575</v>
      </c>
      <c r="R104">
        <v>40</v>
      </c>
      <c r="S104">
        <v>0.5852556603983109</v>
      </c>
      <c r="T104">
        <v>1.3108808361772151</v>
      </c>
      <c r="U104">
        <v>2.5300983886622412</v>
      </c>
    </row>
    <row r="105" spans="1:21" x14ac:dyDescent="0.3">
      <c r="A105">
        <v>100</v>
      </c>
      <c r="B105">
        <v>75</v>
      </c>
      <c r="C105">
        <v>5</v>
      </c>
      <c r="D105">
        <v>1000</v>
      </c>
      <c r="E105">
        <v>50</v>
      </c>
      <c r="F105">
        <v>4</v>
      </c>
      <c r="G105">
        <v>326.892</v>
      </c>
      <c r="H105">
        <v>24000</v>
      </c>
      <c r="I105">
        <v>20416</v>
      </c>
      <c r="K105">
        <f t="shared" si="13"/>
        <v>453.68888888888887</v>
      </c>
      <c r="L105">
        <f t="shared" si="14"/>
        <v>0.85066666666666668</v>
      </c>
      <c r="M105">
        <f t="shared" si="15"/>
        <v>1.3878861791933998</v>
      </c>
      <c r="R105">
        <v>45</v>
      </c>
      <c r="S105">
        <v>0.60953840661336089</v>
      </c>
      <c r="T105">
        <v>1.3488450514247174</v>
      </c>
      <c r="U105">
        <v>2.5343267022193552</v>
      </c>
    </row>
    <row r="106" spans="1:21" x14ac:dyDescent="0.3">
      <c r="A106">
        <v>100</v>
      </c>
      <c r="B106">
        <v>80</v>
      </c>
      <c r="C106">
        <v>5</v>
      </c>
      <c r="D106">
        <v>1000</v>
      </c>
      <c r="E106">
        <v>50</v>
      </c>
      <c r="F106">
        <v>4</v>
      </c>
      <c r="G106">
        <v>308.62599999999998</v>
      </c>
      <c r="H106">
        <v>22500</v>
      </c>
      <c r="I106">
        <v>19263</v>
      </c>
      <c r="K106">
        <f t="shared" si="13"/>
        <v>428.06666666666666</v>
      </c>
      <c r="L106">
        <f t="shared" si="14"/>
        <v>0.8561333333333333</v>
      </c>
      <c r="M106">
        <f t="shared" si="15"/>
        <v>1.3870077915232892</v>
      </c>
      <c r="R106">
        <v>50</v>
      </c>
      <c r="S106">
        <v>0.63994475152046748</v>
      </c>
      <c r="T106">
        <v>1.3482168183186716</v>
      </c>
      <c r="U106">
        <v>2.505361334383652</v>
      </c>
    </row>
    <row r="107" spans="1:21" x14ac:dyDescent="0.3">
      <c r="A107">
        <v>100</v>
      </c>
      <c r="B107">
        <v>85</v>
      </c>
      <c r="C107">
        <v>5</v>
      </c>
      <c r="D107">
        <v>1000</v>
      </c>
      <c r="E107">
        <v>50</v>
      </c>
      <c r="F107">
        <v>4</v>
      </c>
      <c r="G107">
        <v>294.50599999999997</v>
      </c>
      <c r="H107">
        <v>21181</v>
      </c>
      <c r="I107">
        <v>18498</v>
      </c>
      <c r="K107">
        <f t="shared" si="13"/>
        <v>411.06666666666666</v>
      </c>
      <c r="L107">
        <f t="shared" si="14"/>
        <v>0.87332987111090132</v>
      </c>
      <c r="M107">
        <f t="shared" si="15"/>
        <v>1.3957836739036444</v>
      </c>
      <c r="R107">
        <v>55</v>
      </c>
      <c r="S107">
        <v>0.6645740323724697</v>
      </c>
      <c r="T107">
        <v>1.3707950358827461</v>
      </c>
      <c r="U107">
        <v>2.4565855369364629</v>
      </c>
    </row>
    <row r="108" spans="1:21" x14ac:dyDescent="0.3">
      <c r="A108">
        <v>100</v>
      </c>
      <c r="B108">
        <v>90</v>
      </c>
      <c r="C108">
        <v>5</v>
      </c>
      <c r="D108">
        <v>1000</v>
      </c>
      <c r="E108">
        <v>50</v>
      </c>
      <c r="F108">
        <v>4</v>
      </c>
      <c r="G108">
        <v>279.77600000000001</v>
      </c>
      <c r="H108">
        <v>20000</v>
      </c>
      <c r="I108">
        <v>17486</v>
      </c>
      <c r="K108">
        <f t="shared" si="13"/>
        <v>388.57777777777778</v>
      </c>
      <c r="L108">
        <f t="shared" si="14"/>
        <v>0.87429999999999997</v>
      </c>
      <c r="M108">
        <f t="shared" si="15"/>
        <v>1.3888888888888888</v>
      </c>
      <c r="R108">
        <v>60</v>
      </c>
      <c r="S108">
        <v>0.69381993273715514</v>
      </c>
      <c r="T108">
        <v>1.4023543409908259</v>
      </c>
      <c r="U108">
        <v>2.4567964003238867</v>
      </c>
    </row>
    <row r="109" spans="1:21" x14ac:dyDescent="0.3">
      <c r="A109">
        <v>100</v>
      </c>
      <c r="B109">
        <v>95</v>
      </c>
      <c r="C109">
        <v>5</v>
      </c>
      <c r="D109">
        <v>1000</v>
      </c>
      <c r="E109">
        <v>50</v>
      </c>
      <c r="F109">
        <v>4</v>
      </c>
      <c r="G109">
        <v>269.178</v>
      </c>
      <c r="H109">
        <v>18947</v>
      </c>
      <c r="I109">
        <v>16606</v>
      </c>
      <c r="K109">
        <f t="shared" si="13"/>
        <v>369.02222222222224</v>
      </c>
      <c r="L109">
        <f t="shared" si="14"/>
        <v>0.87644481976038424</v>
      </c>
      <c r="M109">
        <f t="shared" si="15"/>
        <v>1.3709226690971115</v>
      </c>
      <c r="R109">
        <v>65</v>
      </c>
      <c r="S109">
        <v>0.7008129509569776</v>
      </c>
      <c r="T109">
        <v>1.3889985578157944</v>
      </c>
      <c r="U109">
        <v>2.4128741287412874</v>
      </c>
    </row>
    <row r="110" spans="1:21" x14ac:dyDescent="0.3">
      <c r="A110">
        <v>100</v>
      </c>
      <c r="B110">
        <v>100</v>
      </c>
      <c r="C110">
        <v>5</v>
      </c>
      <c r="D110">
        <v>1000</v>
      </c>
      <c r="E110">
        <v>50</v>
      </c>
      <c r="F110">
        <v>4</v>
      </c>
      <c r="G110">
        <v>258.31099999999998</v>
      </c>
      <c r="H110">
        <v>18000</v>
      </c>
      <c r="I110">
        <v>15780</v>
      </c>
      <c r="K110">
        <f t="shared" si="13"/>
        <v>350.66666666666669</v>
      </c>
      <c r="L110">
        <f t="shared" si="14"/>
        <v>0.87666666666666671</v>
      </c>
      <c r="M110">
        <f t="shared" si="15"/>
        <v>1.3575367160773901</v>
      </c>
      <c r="R110">
        <v>70</v>
      </c>
      <c r="S110">
        <v>0.71834396392066491</v>
      </c>
      <c r="T110">
        <v>1.3989375223392575</v>
      </c>
      <c r="U110">
        <v>2.3741012382538957</v>
      </c>
    </row>
    <row r="111" spans="1:21" x14ac:dyDescent="0.3">
      <c r="R111">
        <v>75</v>
      </c>
      <c r="S111">
        <v>0.7413337310339827</v>
      </c>
      <c r="T111">
        <v>1.3878861791933998</v>
      </c>
      <c r="U111">
        <v>2.3393757065415492</v>
      </c>
    </row>
    <row r="112" spans="1:21" x14ac:dyDescent="0.3">
      <c r="A112">
        <v>100</v>
      </c>
      <c r="B112">
        <v>1</v>
      </c>
      <c r="C112">
        <v>5</v>
      </c>
      <c r="D112">
        <v>1000</v>
      </c>
      <c r="E112">
        <v>50</v>
      </c>
      <c r="F112">
        <v>5</v>
      </c>
      <c r="G112">
        <v>1039.8499999999999</v>
      </c>
      <c r="H112">
        <v>161100</v>
      </c>
      <c r="I112">
        <v>325</v>
      </c>
      <c r="K112">
        <f>(8*E112*I112)/(C112*60*60)</f>
        <v>7.2222222222222223</v>
      </c>
      <c r="L112">
        <f t="shared" si="14"/>
        <v>2.0173805090006208E-3</v>
      </c>
      <c r="M112">
        <f t="shared" si="15"/>
        <v>6.9454461914912951E-3</v>
      </c>
      <c r="R112">
        <v>80</v>
      </c>
      <c r="S112">
        <v>0.7470987505837049</v>
      </c>
      <c r="T112">
        <v>1.3870077915232892</v>
      </c>
      <c r="U112">
        <v>2.3136555404778769</v>
      </c>
    </row>
    <row r="113" spans="1:39" x14ac:dyDescent="0.3">
      <c r="A113">
        <v>100</v>
      </c>
      <c r="B113">
        <v>5</v>
      </c>
      <c r="C113">
        <v>5</v>
      </c>
      <c r="D113">
        <v>1000</v>
      </c>
      <c r="E113">
        <v>50</v>
      </c>
      <c r="F113">
        <v>5</v>
      </c>
      <c r="G113">
        <v>1067.5899999999999</v>
      </c>
      <c r="H113">
        <v>161100</v>
      </c>
      <c r="I113">
        <v>37121</v>
      </c>
      <c r="K113">
        <f t="shared" ref="K113:K132" si="16">(8*E113*I113)/(C113*60*60)</f>
        <v>824.91111111111115</v>
      </c>
      <c r="L113">
        <f t="shared" si="14"/>
        <v>0.23042209807572936</v>
      </c>
      <c r="M113">
        <f t="shared" si="15"/>
        <v>0.77268531094438053</v>
      </c>
      <c r="R113">
        <v>85</v>
      </c>
      <c r="S113">
        <v>0.74243039004758671</v>
      </c>
      <c r="T113">
        <v>1.3957836739036444</v>
      </c>
      <c r="U113">
        <v>2.2863762677412707</v>
      </c>
    </row>
    <row r="114" spans="1:39" x14ac:dyDescent="0.3">
      <c r="A114">
        <v>100</v>
      </c>
      <c r="B114">
        <v>10</v>
      </c>
      <c r="C114">
        <v>5</v>
      </c>
      <c r="D114">
        <v>1000</v>
      </c>
      <c r="E114">
        <v>50</v>
      </c>
      <c r="F114">
        <v>5</v>
      </c>
      <c r="G114">
        <v>1042.6600000000001</v>
      </c>
      <c r="H114">
        <v>160000</v>
      </c>
      <c r="I114">
        <v>84100</v>
      </c>
      <c r="K114">
        <f t="shared" si="16"/>
        <v>1868.8888888888889</v>
      </c>
      <c r="L114">
        <f t="shared" si="14"/>
        <v>0.52562500000000001</v>
      </c>
      <c r="M114">
        <f t="shared" si="15"/>
        <v>1.7924240777328073</v>
      </c>
      <c r="R114">
        <v>90</v>
      </c>
      <c r="S114">
        <v>0.7519843560916083</v>
      </c>
      <c r="T114">
        <v>1.3888888888888888</v>
      </c>
      <c r="U114">
        <v>2.2608932855160018</v>
      </c>
    </row>
    <row r="115" spans="1:39" x14ac:dyDescent="0.3">
      <c r="A115">
        <v>100</v>
      </c>
      <c r="B115">
        <v>15</v>
      </c>
      <c r="C115">
        <v>5</v>
      </c>
      <c r="D115">
        <v>1000</v>
      </c>
      <c r="E115">
        <v>50</v>
      </c>
      <c r="F115">
        <v>5</v>
      </c>
      <c r="G115">
        <v>799.721</v>
      </c>
      <c r="H115">
        <v>120000</v>
      </c>
      <c r="I115">
        <v>75366</v>
      </c>
      <c r="K115">
        <f t="shared" si="16"/>
        <v>1674.8</v>
      </c>
      <c r="L115">
        <f t="shared" si="14"/>
        <v>0.62805</v>
      </c>
      <c r="M115">
        <f t="shared" si="15"/>
        <v>2.0942303628390402</v>
      </c>
      <c r="R115">
        <v>95</v>
      </c>
      <c r="S115">
        <v>0.75304722407986047</v>
      </c>
      <c r="T115">
        <v>1.3709226690971115</v>
      </c>
      <c r="U115">
        <v>2.2198049421227686</v>
      </c>
    </row>
    <row r="116" spans="1:39" x14ac:dyDescent="0.3">
      <c r="A116">
        <v>100</v>
      </c>
      <c r="B116">
        <v>20</v>
      </c>
      <c r="C116">
        <v>5</v>
      </c>
      <c r="D116">
        <v>1000</v>
      </c>
      <c r="E116">
        <v>50</v>
      </c>
      <c r="F116">
        <v>5</v>
      </c>
      <c r="G116">
        <v>610.346</v>
      </c>
      <c r="H116">
        <v>90000</v>
      </c>
      <c r="I116">
        <v>63602</v>
      </c>
      <c r="K116">
        <f t="shared" si="16"/>
        <v>1413.3777777777777</v>
      </c>
      <c r="L116">
        <f t="shared" si="14"/>
        <v>0.70668888888888892</v>
      </c>
      <c r="M116">
        <f t="shared" si="15"/>
        <v>2.3156992554678455</v>
      </c>
      <c r="R116">
        <v>100</v>
      </c>
      <c r="S116">
        <v>0.76952185369783965</v>
      </c>
      <c r="T116">
        <v>1.3575367160773901</v>
      </c>
      <c r="U116">
        <v>2.2116828332419742</v>
      </c>
    </row>
    <row r="117" spans="1:39" x14ac:dyDescent="0.3">
      <c r="A117">
        <v>100</v>
      </c>
      <c r="B117">
        <v>25</v>
      </c>
      <c r="C117">
        <v>5</v>
      </c>
      <c r="D117">
        <v>1000</v>
      </c>
      <c r="E117">
        <v>50</v>
      </c>
      <c r="F117">
        <v>5</v>
      </c>
      <c r="G117">
        <v>500.60899999999998</v>
      </c>
      <c r="H117">
        <v>72000</v>
      </c>
      <c r="I117">
        <v>54970</v>
      </c>
      <c r="K117">
        <f t="shared" si="16"/>
        <v>1221.5555555555557</v>
      </c>
      <c r="L117">
        <f t="shared" si="14"/>
        <v>0.76347222222222222</v>
      </c>
      <c r="M117">
        <f t="shared" si="15"/>
        <v>2.44013902178258</v>
      </c>
    </row>
    <row r="118" spans="1:39" x14ac:dyDescent="0.3">
      <c r="A118">
        <v>100</v>
      </c>
      <c r="B118">
        <v>30</v>
      </c>
      <c r="C118">
        <v>5</v>
      </c>
      <c r="D118">
        <v>1000</v>
      </c>
      <c r="E118">
        <v>50</v>
      </c>
      <c r="F118">
        <v>5</v>
      </c>
      <c r="G118">
        <v>424.733</v>
      </c>
      <c r="H118">
        <v>60000</v>
      </c>
      <c r="I118">
        <v>47377</v>
      </c>
      <c r="K118">
        <f t="shared" si="16"/>
        <v>1052.8222222222223</v>
      </c>
      <c r="L118">
        <f t="shared" si="14"/>
        <v>0.78961666666666663</v>
      </c>
      <c r="M118">
        <f t="shared" si="15"/>
        <v>2.4787860190336573</v>
      </c>
      <c r="R118" t="s">
        <v>11</v>
      </c>
      <c r="S118">
        <v>1</v>
      </c>
      <c r="T118">
        <v>5</v>
      </c>
      <c r="U118">
        <v>10</v>
      </c>
      <c r="V118">
        <v>15</v>
      </c>
      <c r="W118">
        <v>20</v>
      </c>
      <c r="X118">
        <v>25</v>
      </c>
      <c r="Y118">
        <v>30</v>
      </c>
      <c r="Z118">
        <v>35</v>
      </c>
      <c r="AA118">
        <v>40</v>
      </c>
      <c r="AB118">
        <v>45</v>
      </c>
      <c r="AC118">
        <v>50</v>
      </c>
      <c r="AD118">
        <v>55</v>
      </c>
      <c r="AE118">
        <v>60</v>
      </c>
      <c r="AF118">
        <v>65</v>
      </c>
      <c r="AG118">
        <v>70</v>
      </c>
      <c r="AH118">
        <v>75</v>
      </c>
      <c r="AI118">
        <v>80</v>
      </c>
      <c r="AJ118">
        <v>85</v>
      </c>
      <c r="AK118">
        <v>90</v>
      </c>
      <c r="AL118">
        <v>95</v>
      </c>
      <c r="AM118">
        <v>100</v>
      </c>
    </row>
    <row r="119" spans="1:39" x14ac:dyDescent="0.3">
      <c r="A119">
        <v>100</v>
      </c>
      <c r="B119">
        <v>35</v>
      </c>
      <c r="C119">
        <v>5</v>
      </c>
      <c r="D119">
        <v>1000</v>
      </c>
      <c r="E119">
        <v>50</v>
      </c>
      <c r="F119">
        <v>5</v>
      </c>
      <c r="G119">
        <v>373.00799999999998</v>
      </c>
      <c r="H119">
        <v>51421</v>
      </c>
      <c r="I119">
        <v>42508</v>
      </c>
      <c r="K119">
        <f t="shared" si="16"/>
        <v>944.62222222222226</v>
      </c>
      <c r="L119">
        <f t="shared" si="14"/>
        <v>0.8266661480717995</v>
      </c>
      <c r="M119">
        <f t="shared" si="15"/>
        <v>2.5324449401144808</v>
      </c>
      <c r="R119">
        <v>3</v>
      </c>
      <c r="S119">
        <v>0</v>
      </c>
      <c r="T119">
        <v>1.1180382981403168E-2</v>
      </c>
      <c r="U119">
        <v>8.4683816294154265E-2</v>
      </c>
      <c r="V119">
        <v>0.20890431439996207</v>
      </c>
      <c r="W119">
        <v>0.30887400415139726</v>
      </c>
      <c r="X119">
        <v>0.41080390892656221</v>
      </c>
      <c r="Y119">
        <v>0.49536718621597886</v>
      </c>
      <c r="Z119">
        <v>0.56371418886341285</v>
      </c>
      <c r="AA119">
        <v>0.5852556603983109</v>
      </c>
      <c r="AB119">
        <v>0.60953840661336089</v>
      </c>
      <c r="AC119">
        <v>0.63994475152046748</v>
      </c>
      <c r="AD119">
        <v>0.6645740323724697</v>
      </c>
      <c r="AE119">
        <v>0.69381993273715514</v>
      </c>
      <c r="AF119">
        <v>0.7008129509569776</v>
      </c>
      <c r="AG119">
        <v>0.71834396392066491</v>
      </c>
      <c r="AH119">
        <v>0.7413337310339827</v>
      </c>
      <c r="AI119">
        <v>0.7470987505837049</v>
      </c>
      <c r="AJ119">
        <v>0.74243039004758671</v>
      </c>
      <c r="AK119">
        <v>0.7519843560916083</v>
      </c>
      <c r="AL119">
        <v>0.75304722407986047</v>
      </c>
      <c r="AM119">
        <v>0.76952185369783965</v>
      </c>
    </row>
    <row r="120" spans="1:39" x14ac:dyDescent="0.3">
      <c r="A120">
        <v>100</v>
      </c>
      <c r="B120">
        <v>40</v>
      </c>
      <c r="C120">
        <v>5</v>
      </c>
      <c r="D120">
        <v>1000</v>
      </c>
      <c r="E120">
        <v>50</v>
      </c>
      <c r="F120">
        <v>5</v>
      </c>
      <c r="G120">
        <v>335.077</v>
      </c>
      <c r="H120">
        <v>45000</v>
      </c>
      <c r="I120">
        <v>38150</v>
      </c>
      <c r="K120">
        <f t="shared" si="16"/>
        <v>847.77777777777783</v>
      </c>
      <c r="L120">
        <f t="shared" si="14"/>
        <v>0.84777777777777774</v>
      </c>
      <c r="M120">
        <f t="shared" si="15"/>
        <v>2.5300983886622412</v>
      </c>
      <c r="R120">
        <v>4</v>
      </c>
      <c r="S120">
        <v>1.9230769230769231E-4</v>
      </c>
      <c r="T120">
        <v>0.12475177564172849</v>
      </c>
      <c r="U120">
        <v>0.48067839123421496</v>
      </c>
      <c r="V120">
        <v>0.78438838846337111</v>
      </c>
      <c r="W120">
        <v>1.0120826869474189</v>
      </c>
      <c r="X120">
        <v>1.0923911102949801</v>
      </c>
      <c r="Y120">
        <v>1.1819918831694562</v>
      </c>
      <c r="Z120">
        <v>1.2631204037095929</v>
      </c>
      <c r="AA120">
        <v>1.3108808361772151</v>
      </c>
      <c r="AB120">
        <v>1.3488450514247174</v>
      </c>
      <c r="AC120">
        <v>1.3482168183186716</v>
      </c>
      <c r="AD120">
        <v>1.3707950358827461</v>
      </c>
      <c r="AE120">
        <v>1.4023543409908259</v>
      </c>
      <c r="AF120">
        <v>1.3889985578157944</v>
      </c>
      <c r="AG120">
        <v>1.3989375223392575</v>
      </c>
      <c r="AH120">
        <v>1.3878861791933998</v>
      </c>
      <c r="AI120">
        <v>1.3870077915232892</v>
      </c>
      <c r="AJ120">
        <v>1.3957836739036444</v>
      </c>
      <c r="AK120">
        <v>1.3888888888888888</v>
      </c>
      <c r="AL120">
        <v>1.3709226690971115</v>
      </c>
      <c r="AM120">
        <v>1.3575367160773901</v>
      </c>
    </row>
    <row r="121" spans="1:39" x14ac:dyDescent="0.3">
      <c r="A121">
        <v>100</v>
      </c>
      <c r="B121">
        <v>45</v>
      </c>
      <c r="C121">
        <v>5</v>
      </c>
      <c r="D121">
        <v>1000</v>
      </c>
      <c r="E121">
        <v>50</v>
      </c>
      <c r="F121">
        <v>5</v>
      </c>
      <c r="G121">
        <v>303.83699999999999</v>
      </c>
      <c r="H121">
        <v>40000</v>
      </c>
      <c r="I121">
        <v>34651</v>
      </c>
      <c r="K121">
        <f t="shared" si="16"/>
        <v>770.02222222222224</v>
      </c>
      <c r="L121">
        <f t="shared" si="14"/>
        <v>0.86627500000000002</v>
      </c>
      <c r="M121">
        <f t="shared" si="15"/>
        <v>2.5343267022193552</v>
      </c>
      <c r="R121">
        <v>5</v>
      </c>
      <c r="S121">
        <v>6.9454461914912951E-3</v>
      </c>
      <c r="T121">
        <v>0.77268531094438053</v>
      </c>
      <c r="U121">
        <v>1.7924240777328073</v>
      </c>
      <c r="V121">
        <v>2.0942303628390402</v>
      </c>
      <c r="W121">
        <v>2.3156992554678455</v>
      </c>
      <c r="X121">
        <v>2.44013902178258</v>
      </c>
      <c r="Y121">
        <v>2.4787860190336573</v>
      </c>
      <c r="Z121">
        <v>2.5324449401144808</v>
      </c>
      <c r="AA121">
        <v>2.5300983886622412</v>
      </c>
      <c r="AB121">
        <v>2.5343267022193552</v>
      </c>
      <c r="AC121">
        <v>2.505361334383652</v>
      </c>
      <c r="AD121">
        <v>2.4565855369364629</v>
      </c>
      <c r="AE121">
        <v>2.4567964003238867</v>
      </c>
      <c r="AF121">
        <v>2.4128741287412874</v>
      </c>
      <c r="AG121">
        <v>2.3741012382538957</v>
      </c>
      <c r="AH121">
        <v>2.3393757065415492</v>
      </c>
      <c r="AI121">
        <v>2.3136555404778769</v>
      </c>
      <c r="AJ121">
        <v>2.2863762677412707</v>
      </c>
      <c r="AK121">
        <v>2.2608932855160018</v>
      </c>
      <c r="AL121">
        <v>2.2198049421227686</v>
      </c>
      <c r="AM121">
        <v>2.2116828332419742</v>
      </c>
    </row>
    <row r="122" spans="1:39" x14ac:dyDescent="0.3">
      <c r="A122">
        <v>100</v>
      </c>
      <c r="B122">
        <v>50</v>
      </c>
      <c r="C122">
        <v>5</v>
      </c>
      <c r="D122">
        <v>1000</v>
      </c>
      <c r="E122">
        <v>50</v>
      </c>
      <c r="F122">
        <v>5</v>
      </c>
      <c r="G122">
        <v>278.43400000000003</v>
      </c>
      <c r="H122">
        <v>36000</v>
      </c>
      <c r="I122">
        <v>31391</v>
      </c>
      <c r="K122">
        <f t="shared" si="16"/>
        <v>697.57777777777778</v>
      </c>
      <c r="L122">
        <f t="shared" si="14"/>
        <v>0.87197222222222226</v>
      </c>
      <c r="M122">
        <f t="shared" si="15"/>
        <v>2.505361334383652</v>
      </c>
    </row>
    <row r="123" spans="1:39" x14ac:dyDescent="0.3">
      <c r="A123">
        <v>100</v>
      </c>
      <c r="B123">
        <v>55</v>
      </c>
      <c r="C123">
        <v>5</v>
      </c>
      <c r="D123">
        <v>1000</v>
      </c>
      <c r="E123">
        <v>50</v>
      </c>
      <c r="F123">
        <v>5</v>
      </c>
      <c r="G123">
        <v>258.51600000000002</v>
      </c>
      <c r="H123">
        <v>32721</v>
      </c>
      <c r="I123">
        <v>28578</v>
      </c>
      <c r="K123">
        <f t="shared" si="16"/>
        <v>635.06666666666672</v>
      </c>
      <c r="L123">
        <f t="shared" si="14"/>
        <v>0.87338406527917856</v>
      </c>
      <c r="M123">
        <f t="shared" si="15"/>
        <v>2.4565855369364629</v>
      </c>
      <c r="R123" t="s">
        <v>11</v>
      </c>
    </row>
    <row r="124" spans="1:39" x14ac:dyDescent="0.3">
      <c r="A124">
        <v>100</v>
      </c>
      <c r="B124">
        <v>60</v>
      </c>
      <c r="C124">
        <v>5</v>
      </c>
      <c r="D124">
        <v>1000</v>
      </c>
      <c r="E124">
        <v>50</v>
      </c>
      <c r="F124">
        <v>5</v>
      </c>
      <c r="G124">
        <v>241.923</v>
      </c>
      <c r="H124">
        <v>30000</v>
      </c>
      <c r="I124">
        <v>26746</v>
      </c>
      <c r="K124">
        <f t="shared" si="16"/>
        <v>594.35555555555561</v>
      </c>
      <c r="L124">
        <f t="shared" si="14"/>
        <v>0.89153333333333329</v>
      </c>
      <c r="M124">
        <f t="shared" si="15"/>
        <v>2.4567964003238867</v>
      </c>
      <c r="R124">
        <v>1</v>
      </c>
      <c r="S124">
        <v>1039.76</v>
      </c>
      <c r="T124">
        <v>1040</v>
      </c>
      <c r="U124">
        <v>1039.8499999999999</v>
      </c>
    </row>
    <row r="125" spans="1:39" x14ac:dyDescent="0.3">
      <c r="A125">
        <v>100</v>
      </c>
      <c r="B125">
        <v>65</v>
      </c>
      <c r="C125">
        <v>5</v>
      </c>
      <c r="D125">
        <v>1000</v>
      </c>
      <c r="E125">
        <v>50</v>
      </c>
      <c r="F125">
        <v>5</v>
      </c>
      <c r="G125">
        <v>227.64</v>
      </c>
      <c r="H125">
        <v>27692</v>
      </c>
      <c r="I125">
        <v>24717</v>
      </c>
      <c r="K125">
        <f t="shared" si="16"/>
        <v>549.26666666666665</v>
      </c>
      <c r="L125">
        <f t="shared" si="14"/>
        <v>0.89256825075834179</v>
      </c>
      <c r="M125">
        <f t="shared" si="15"/>
        <v>2.4128741287412874</v>
      </c>
      <c r="R125">
        <v>5</v>
      </c>
      <c r="S125">
        <v>1146.8499999999999</v>
      </c>
      <c r="T125">
        <v>1094.44</v>
      </c>
      <c r="U125">
        <v>1067.5899999999999</v>
      </c>
    </row>
    <row r="126" spans="1:39" x14ac:dyDescent="0.3">
      <c r="A126">
        <v>100</v>
      </c>
      <c r="B126">
        <v>70</v>
      </c>
      <c r="C126">
        <v>5</v>
      </c>
      <c r="D126">
        <v>1000</v>
      </c>
      <c r="E126">
        <v>50</v>
      </c>
      <c r="F126">
        <v>5</v>
      </c>
      <c r="G126">
        <v>215.69800000000001</v>
      </c>
      <c r="H126">
        <v>25712</v>
      </c>
      <c r="I126">
        <v>23044</v>
      </c>
      <c r="K126">
        <f t="shared" si="16"/>
        <v>512.08888888888885</v>
      </c>
      <c r="L126">
        <f t="shared" si="14"/>
        <v>0.89623522090852525</v>
      </c>
      <c r="M126">
        <f t="shared" si="15"/>
        <v>2.3741012382538957</v>
      </c>
      <c r="R126">
        <v>10</v>
      </c>
      <c r="S126">
        <v>1106.5999999999999</v>
      </c>
      <c r="T126">
        <v>1077.32</v>
      </c>
      <c r="U126">
        <v>1042.6600000000001</v>
      </c>
    </row>
    <row r="127" spans="1:39" x14ac:dyDescent="0.3">
      <c r="A127">
        <v>100</v>
      </c>
      <c r="B127">
        <v>75</v>
      </c>
      <c r="C127">
        <v>5</v>
      </c>
      <c r="D127">
        <v>1000</v>
      </c>
      <c r="E127">
        <v>50</v>
      </c>
      <c r="F127">
        <v>5</v>
      </c>
      <c r="G127">
        <v>204.53700000000001</v>
      </c>
      <c r="H127">
        <v>24000</v>
      </c>
      <c r="I127">
        <v>21532</v>
      </c>
      <c r="K127">
        <f t="shared" si="16"/>
        <v>478.48888888888888</v>
      </c>
      <c r="L127">
        <f t="shared" si="14"/>
        <v>0.89716666666666667</v>
      </c>
      <c r="M127">
        <f t="shared" si="15"/>
        <v>2.3393757065415492</v>
      </c>
      <c r="R127">
        <v>15</v>
      </c>
      <c r="S127">
        <v>1077.58</v>
      </c>
      <c r="T127">
        <v>1067.98</v>
      </c>
      <c r="U127">
        <v>799.721</v>
      </c>
    </row>
    <row r="128" spans="1:39" x14ac:dyDescent="0.3">
      <c r="A128">
        <v>100</v>
      </c>
      <c r="B128">
        <v>80</v>
      </c>
      <c r="C128">
        <v>5</v>
      </c>
      <c r="D128">
        <v>1000</v>
      </c>
      <c r="E128">
        <v>50</v>
      </c>
      <c r="F128">
        <v>5</v>
      </c>
      <c r="G128">
        <v>195.285</v>
      </c>
      <c r="H128">
        <v>22500</v>
      </c>
      <c r="I128">
        <v>20332</v>
      </c>
      <c r="K128">
        <f t="shared" si="16"/>
        <v>451.82222222222219</v>
      </c>
      <c r="L128">
        <f t="shared" si="14"/>
        <v>0.90364444444444447</v>
      </c>
      <c r="M128">
        <f t="shared" si="15"/>
        <v>2.3136555404778769</v>
      </c>
      <c r="R128">
        <v>20</v>
      </c>
      <c r="S128">
        <v>1061.49</v>
      </c>
      <c r="T128">
        <v>1057.1600000000001</v>
      </c>
      <c r="U128">
        <v>610.346</v>
      </c>
    </row>
    <row r="129" spans="1:21" x14ac:dyDescent="0.3">
      <c r="A129">
        <v>100</v>
      </c>
      <c r="B129">
        <v>85</v>
      </c>
      <c r="C129">
        <v>5</v>
      </c>
      <c r="D129">
        <v>1000</v>
      </c>
      <c r="E129">
        <v>50</v>
      </c>
      <c r="F129">
        <v>5</v>
      </c>
      <c r="G129">
        <v>187.60400000000001</v>
      </c>
      <c r="H129">
        <v>21181</v>
      </c>
      <c r="I129">
        <v>19302</v>
      </c>
      <c r="K129">
        <f t="shared" si="16"/>
        <v>428.93333333333334</v>
      </c>
      <c r="L129">
        <f t="shared" si="14"/>
        <v>0.91128841886596479</v>
      </c>
      <c r="M129">
        <f t="shared" si="15"/>
        <v>2.2863762677412707</v>
      </c>
      <c r="R129">
        <v>25</v>
      </c>
      <c r="S129">
        <v>1054.68</v>
      </c>
      <c r="T129">
        <v>871.32</v>
      </c>
      <c r="U129">
        <v>500.60899999999998</v>
      </c>
    </row>
    <row r="130" spans="1:21" x14ac:dyDescent="0.3">
      <c r="A130">
        <v>100</v>
      </c>
      <c r="B130">
        <v>90</v>
      </c>
      <c r="C130">
        <v>5</v>
      </c>
      <c r="D130">
        <v>1000</v>
      </c>
      <c r="E130">
        <v>50</v>
      </c>
      <c r="F130">
        <v>5</v>
      </c>
      <c r="G130">
        <v>180.03700000000001</v>
      </c>
      <c r="H130">
        <v>20000</v>
      </c>
      <c r="I130">
        <v>18317</v>
      </c>
      <c r="K130">
        <f t="shared" si="16"/>
        <v>407.04444444444442</v>
      </c>
      <c r="L130">
        <f t="shared" ref="L130:L132" si="17">I130/H130</f>
        <v>0.91585000000000005</v>
      </c>
      <c r="M130">
        <f t="shared" ref="M130:M132" si="18">K130/G130</f>
        <v>2.2608932855160018</v>
      </c>
      <c r="R130">
        <v>30</v>
      </c>
      <c r="S130">
        <v>1061.3900000000001</v>
      </c>
      <c r="T130">
        <v>734.22199999999998</v>
      </c>
      <c r="U130">
        <v>424.733</v>
      </c>
    </row>
    <row r="131" spans="1:21" x14ac:dyDescent="0.3">
      <c r="A131">
        <v>100</v>
      </c>
      <c r="B131">
        <v>95</v>
      </c>
      <c r="C131">
        <v>5</v>
      </c>
      <c r="D131">
        <v>1000</v>
      </c>
      <c r="E131">
        <v>50</v>
      </c>
      <c r="F131">
        <v>5</v>
      </c>
      <c r="G131">
        <v>173.749</v>
      </c>
      <c r="H131">
        <v>18947</v>
      </c>
      <c r="I131">
        <v>17356</v>
      </c>
      <c r="K131">
        <f t="shared" si="16"/>
        <v>385.68888888888887</v>
      </c>
      <c r="L131">
        <f t="shared" si="17"/>
        <v>0.91602892278460968</v>
      </c>
      <c r="M131">
        <f t="shared" si="18"/>
        <v>2.2198049421227686</v>
      </c>
      <c r="R131">
        <v>35</v>
      </c>
      <c r="S131">
        <v>1055.46</v>
      </c>
      <c r="T131">
        <v>632.66600000000005</v>
      </c>
      <c r="U131">
        <v>373.00799999999998</v>
      </c>
    </row>
    <row r="132" spans="1:21" x14ac:dyDescent="0.3">
      <c r="A132">
        <v>100</v>
      </c>
      <c r="B132">
        <v>100</v>
      </c>
      <c r="C132">
        <v>5</v>
      </c>
      <c r="D132">
        <v>1000</v>
      </c>
      <c r="E132">
        <v>50</v>
      </c>
      <c r="F132">
        <v>5</v>
      </c>
      <c r="G132">
        <v>167.83600000000001</v>
      </c>
      <c r="H132">
        <v>18000</v>
      </c>
      <c r="I132">
        <v>16704</v>
      </c>
      <c r="K132">
        <f t="shared" si="16"/>
        <v>371.2</v>
      </c>
      <c r="L132">
        <f t="shared" si="17"/>
        <v>0.92800000000000005</v>
      </c>
      <c r="M132">
        <f t="shared" si="18"/>
        <v>2.2116828332419742</v>
      </c>
      <c r="R132">
        <v>40</v>
      </c>
      <c r="S132">
        <v>970.55399999999997</v>
      </c>
      <c r="T132">
        <v>562.70899999999995</v>
      </c>
      <c r="U132">
        <v>335.077</v>
      </c>
    </row>
    <row r="133" spans="1:21" x14ac:dyDescent="0.3">
      <c r="R133">
        <v>45</v>
      </c>
      <c r="S133">
        <v>866.44799999999998</v>
      </c>
      <c r="T133">
        <v>502.81700000000001</v>
      </c>
      <c r="U133">
        <v>303.83699999999999</v>
      </c>
    </row>
    <row r="134" spans="1:21" x14ac:dyDescent="0.3">
      <c r="R134">
        <v>50</v>
      </c>
      <c r="S134">
        <v>793.50599999999997</v>
      </c>
      <c r="T134">
        <v>459.09199999999998</v>
      </c>
      <c r="U134">
        <v>278.43400000000003</v>
      </c>
    </row>
    <row r="135" spans="1:21" x14ac:dyDescent="0.3">
      <c r="R135">
        <v>55</v>
      </c>
      <c r="S135">
        <v>720.72900000000004</v>
      </c>
      <c r="T135">
        <v>422.642</v>
      </c>
      <c r="U135">
        <v>258.51600000000002</v>
      </c>
    </row>
    <row r="136" spans="1:21" x14ac:dyDescent="0.3">
      <c r="R136">
        <v>60</v>
      </c>
      <c r="S136">
        <v>662.74</v>
      </c>
      <c r="T136">
        <v>393.70299999999997</v>
      </c>
      <c r="U136">
        <v>241.923</v>
      </c>
    </row>
    <row r="137" spans="1:21" x14ac:dyDescent="0.3">
      <c r="R137">
        <v>65</v>
      </c>
      <c r="S137">
        <v>616.20500000000004</v>
      </c>
      <c r="T137">
        <v>367.267</v>
      </c>
      <c r="U137">
        <v>227.64</v>
      </c>
    </row>
    <row r="138" spans="1:21" x14ac:dyDescent="0.3">
      <c r="R138">
        <v>70</v>
      </c>
      <c r="S138">
        <v>575.64499999999998</v>
      </c>
      <c r="T138">
        <v>344.43599999999998</v>
      </c>
      <c r="U138">
        <v>215.69800000000001</v>
      </c>
    </row>
    <row r="139" spans="1:21" x14ac:dyDescent="0.3">
      <c r="R139">
        <v>75</v>
      </c>
      <c r="S139">
        <v>540.88699999999994</v>
      </c>
      <c r="T139">
        <v>326.892</v>
      </c>
      <c r="U139">
        <v>204.53700000000001</v>
      </c>
    </row>
    <row r="140" spans="1:21" x14ac:dyDescent="0.3">
      <c r="R140">
        <v>80</v>
      </c>
      <c r="S140">
        <v>511.34100000000001</v>
      </c>
      <c r="T140">
        <v>308.62599999999998</v>
      </c>
      <c r="U140">
        <v>195.285</v>
      </c>
    </row>
    <row r="141" spans="1:21" x14ac:dyDescent="0.3">
      <c r="R141">
        <v>85</v>
      </c>
      <c r="S141">
        <v>488.815</v>
      </c>
      <c r="T141">
        <v>294.50599999999997</v>
      </c>
      <c r="U141">
        <v>187.60400000000001</v>
      </c>
    </row>
    <row r="142" spans="1:21" x14ac:dyDescent="0.3">
      <c r="R142">
        <v>90</v>
      </c>
      <c r="S142">
        <v>458.99299999999999</v>
      </c>
      <c r="T142">
        <v>279.77600000000001</v>
      </c>
      <c r="U142">
        <v>180.03700000000001</v>
      </c>
    </row>
    <row r="143" spans="1:21" x14ac:dyDescent="0.3">
      <c r="R143">
        <v>95</v>
      </c>
      <c r="S143">
        <v>438.13099999999997</v>
      </c>
      <c r="T143">
        <v>269.178</v>
      </c>
      <c r="U143">
        <v>173.749</v>
      </c>
    </row>
    <row r="144" spans="1:21" x14ac:dyDescent="0.3">
      <c r="R144">
        <v>100</v>
      </c>
      <c r="S144">
        <v>418.12400000000002</v>
      </c>
      <c r="T144">
        <v>258.31099999999998</v>
      </c>
      <c r="U144">
        <v>167.83600000000001</v>
      </c>
    </row>
    <row r="146" spans="18:39" x14ac:dyDescent="0.3">
      <c r="R146" t="s">
        <v>11</v>
      </c>
      <c r="S146">
        <v>1</v>
      </c>
      <c r="T146">
        <v>5</v>
      </c>
      <c r="U146">
        <v>10</v>
      </c>
      <c r="V146">
        <v>15</v>
      </c>
      <c r="W146">
        <v>20</v>
      </c>
      <c r="X146">
        <v>25</v>
      </c>
      <c r="Y146">
        <v>30</v>
      </c>
      <c r="Z146">
        <v>35</v>
      </c>
      <c r="AA146">
        <v>40</v>
      </c>
      <c r="AB146">
        <v>45</v>
      </c>
      <c r="AC146">
        <v>50</v>
      </c>
      <c r="AD146">
        <v>55</v>
      </c>
      <c r="AE146">
        <v>60</v>
      </c>
      <c r="AF146">
        <v>65</v>
      </c>
      <c r="AG146">
        <v>70</v>
      </c>
      <c r="AH146">
        <v>75</v>
      </c>
      <c r="AI146">
        <v>80</v>
      </c>
      <c r="AJ146">
        <v>85</v>
      </c>
      <c r="AK146">
        <v>90</v>
      </c>
      <c r="AL146">
        <v>95</v>
      </c>
      <c r="AM146">
        <v>100</v>
      </c>
    </row>
    <row r="147" spans="18:39" x14ac:dyDescent="0.3">
      <c r="S147">
        <v>1039.76</v>
      </c>
      <c r="T147">
        <v>1146.8499999999999</v>
      </c>
      <c r="U147">
        <v>1106.5999999999999</v>
      </c>
      <c r="V147">
        <v>1077.58</v>
      </c>
      <c r="W147">
        <v>1061.49</v>
      </c>
      <c r="X147">
        <v>1054.68</v>
      </c>
      <c r="Y147">
        <v>1061.3900000000001</v>
      </c>
      <c r="Z147">
        <v>1055.46</v>
      </c>
      <c r="AA147">
        <v>970.55399999999997</v>
      </c>
      <c r="AB147">
        <v>866.44799999999998</v>
      </c>
      <c r="AC147">
        <v>793.50599999999997</v>
      </c>
      <c r="AD147">
        <v>720.72900000000004</v>
      </c>
      <c r="AE147">
        <v>662.74</v>
      </c>
      <c r="AF147">
        <v>616.20500000000004</v>
      </c>
      <c r="AG147">
        <v>575.64499999999998</v>
      </c>
      <c r="AH147">
        <v>540.88699999999994</v>
      </c>
      <c r="AI147">
        <v>511.34100000000001</v>
      </c>
      <c r="AJ147">
        <v>488.815</v>
      </c>
      <c r="AK147">
        <v>458.99299999999999</v>
      </c>
      <c r="AL147">
        <v>438.13099999999997</v>
      </c>
      <c r="AM147">
        <v>418.12400000000002</v>
      </c>
    </row>
    <row r="148" spans="18:39" x14ac:dyDescent="0.3">
      <c r="S148">
        <v>1040</v>
      </c>
      <c r="T148">
        <v>1094.44</v>
      </c>
      <c r="U148">
        <v>1077.32</v>
      </c>
      <c r="V148">
        <v>1067.98</v>
      </c>
      <c r="W148">
        <v>1057.1600000000001</v>
      </c>
      <c r="X148">
        <v>871.32</v>
      </c>
      <c r="Y148">
        <v>734.22199999999998</v>
      </c>
      <c r="Z148">
        <v>632.66600000000005</v>
      </c>
      <c r="AA148">
        <v>562.70899999999995</v>
      </c>
      <c r="AB148">
        <v>502.81700000000001</v>
      </c>
      <c r="AC148">
        <v>459.09199999999998</v>
      </c>
      <c r="AD148">
        <v>422.642</v>
      </c>
      <c r="AE148">
        <v>393.70299999999997</v>
      </c>
      <c r="AF148">
        <v>367.267</v>
      </c>
      <c r="AG148">
        <v>344.43599999999998</v>
      </c>
      <c r="AH148">
        <v>326.892</v>
      </c>
      <c r="AI148">
        <v>308.62599999999998</v>
      </c>
      <c r="AJ148">
        <v>294.50599999999997</v>
      </c>
      <c r="AK148">
        <v>279.77600000000001</v>
      </c>
      <c r="AL148">
        <v>269.178</v>
      </c>
      <c r="AM148">
        <v>258.31099999999998</v>
      </c>
    </row>
    <row r="149" spans="18:39" x14ac:dyDescent="0.3">
      <c r="S149">
        <v>1039.8499999999999</v>
      </c>
      <c r="T149">
        <v>1067.5899999999999</v>
      </c>
      <c r="U149">
        <v>1042.6600000000001</v>
      </c>
      <c r="V149">
        <v>799.721</v>
      </c>
      <c r="W149">
        <v>610.346</v>
      </c>
      <c r="X149">
        <v>500.60899999999998</v>
      </c>
      <c r="Y149">
        <v>424.733</v>
      </c>
      <c r="Z149">
        <v>373.00799999999998</v>
      </c>
      <c r="AA149">
        <v>335.077</v>
      </c>
      <c r="AB149">
        <v>303.83699999999999</v>
      </c>
      <c r="AC149">
        <v>278.43400000000003</v>
      </c>
      <c r="AD149">
        <v>258.51600000000002</v>
      </c>
      <c r="AE149">
        <v>241.923</v>
      </c>
      <c r="AF149">
        <v>227.64</v>
      </c>
      <c r="AG149">
        <v>215.69800000000001</v>
      </c>
      <c r="AH149">
        <v>204.53700000000001</v>
      </c>
      <c r="AI149">
        <v>195.285</v>
      </c>
      <c r="AJ149">
        <v>187.60400000000001</v>
      </c>
      <c r="AK149">
        <v>180.03700000000001</v>
      </c>
      <c r="AL149">
        <v>173.749</v>
      </c>
      <c r="AM149">
        <v>167.83600000000001</v>
      </c>
    </row>
    <row r="152" spans="18:39" x14ac:dyDescent="0.3">
      <c r="R152" t="s">
        <v>11</v>
      </c>
    </row>
    <row r="153" spans="18:39" x14ac:dyDescent="0.3">
      <c r="R153">
        <v>1</v>
      </c>
      <c r="S153">
        <v>0</v>
      </c>
      <c r="T153">
        <v>1.0158013544018058E-4</v>
      </c>
      <c r="U153">
        <v>2.0173805090006208E-3</v>
      </c>
    </row>
    <row r="154" spans="18:39" x14ac:dyDescent="0.3">
      <c r="R154">
        <v>5</v>
      </c>
      <c r="S154">
        <v>1.1727642276422765E-2</v>
      </c>
      <c r="T154">
        <v>6.9345372460496615E-2</v>
      </c>
      <c r="U154">
        <v>0.23042209807572936</v>
      </c>
    </row>
    <row r="155" spans="18:39" x14ac:dyDescent="0.3">
      <c r="R155">
        <v>10</v>
      </c>
      <c r="S155">
        <v>8.5711382113821136E-2</v>
      </c>
      <c r="T155">
        <v>0.26301354401805871</v>
      </c>
      <c r="U155">
        <v>0.52562500000000001</v>
      </c>
    </row>
    <row r="156" spans="18:39" x14ac:dyDescent="0.3">
      <c r="R156">
        <v>15</v>
      </c>
      <c r="S156">
        <v>0.20589430894308944</v>
      </c>
      <c r="T156">
        <v>0.42555569353036138</v>
      </c>
      <c r="U156">
        <v>0.62805</v>
      </c>
    </row>
    <row r="157" spans="18:39" x14ac:dyDescent="0.3">
      <c r="R157">
        <v>20</v>
      </c>
      <c r="S157">
        <v>0.29987804878048779</v>
      </c>
      <c r="T157">
        <v>0.54467396714783478</v>
      </c>
      <c r="U157">
        <v>0.70668888888888892</v>
      </c>
    </row>
    <row r="158" spans="18:39" x14ac:dyDescent="0.3">
      <c r="R158">
        <v>25</v>
      </c>
      <c r="S158">
        <v>0.39628048780487807</v>
      </c>
      <c r="T158">
        <v>0.59488888888888891</v>
      </c>
      <c r="U158">
        <v>0.76347222222222222</v>
      </c>
    </row>
    <row r="159" spans="18:39" x14ac:dyDescent="0.3">
      <c r="R159">
        <v>30</v>
      </c>
      <c r="S159">
        <v>0.48089430894308943</v>
      </c>
      <c r="T159">
        <v>0.65088333333333337</v>
      </c>
      <c r="U159">
        <v>0.78961666666666663</v>
      </c>
    </row>
    <row r="160" spans="18:39" x14ac:dyDescent="0.3">
      <c r="R160">
        <v>35</v>
      </c>
      <c r="S160">
        <v>0.54437508895350017</v>
      </c>
      <c r="T160">
        <v>0.69934462573656675</v>
      </c>
      <c r="U160">
        <v>0.8266661480717995</v>
      </c>
    </row>
    <row r="161" spans="18:39" x14ac:dyDescent="0.3">
      <c r="R161">
        <v>40</v>
      </c>
      <c r="S161">
        <v>0.56802222222222221</v>
      </c>
      <c r="T161">
        <v>0.73764444444444444</v>
      </c>
      <c r="U161">
        <v>0.84777777777777774</v>
      </c>
    </row>
    <row r="162" spans="18:39" x14ac:dyDescent="0.3">
      <c r="R162">
        <v>45</v>
      </c>
      <c r="S162">
        <v>0.59414999999999996</v>
      </c>
      <c r="T162">
        <v>0.76300000000000001</v>
      </c>
      <c r="U162">
        <v>0.86627500000000002</v>
      </c>
    </row>
    <row r="163" spans="18:39" x14ac:dyDescent="0.3">
      <c r="R163">
        <v>50</v>
      </c>
      <c r="S163">
        <v>0.63475000000000004</v>
      </c>
      <c r="T163">
        <v>0.77369444444444446</v>
      </c>
      <c r="U163">
        <v>0.87197222222222226</v>
      </c>
    </row>
    <row r="164" spans="18:39" x14ac:dyDescent="0.3">
      <c r="R164">
        <v>55</v>
      </c>
      <c r="S164">
        <v>0.6587206992451331</v>
      </c>
      <c r="T164">
        <v>0.79676660248769904</v>
      </c>
      <c r="U164">
        <v>0.87338406527917856</v>
      </c>
    </row>
    <row r="165" spans="18:39" x14ac:dyDescent="0.3">
      <c r="R165">
        <v>60</v>
      </c>
      <c r="S165">
        <v>0.68973333333333331</v>
      </c>
      <c r="T165">
        <v>0.82816666666666672</v>
      </c>
      <c r="U165">
        <v>0.89153333333333329</v>
      </c>
    </row>
    <row r="166" spans="18:39" x14ac:dyDescent="0.3">
      <c r="R166">
        <v>65</v>
      </c>
      <c r="S166">
        <v>0.70175501950021668</v>
      </c>
      <c r="T166">
        <v>0.8289758775097501</v>
      </c>
      <c r="U166">
        <v>0.89256825075834179</v>
      </c>
    </row>
    <row r="167" spans="18:39" x14ac:dyDescent="0.3">
      <c r="R167">
        <v>70</v>
      </c>
      <c r="S167">
        <v>0.72370877411325452</v>
      </c>
      <c r="T167">
        <v>0.84330273802115741</v>
      </c>
      <c r="U167">
        <v>0.89623522090852525</v>
      </c>
    </row>
    <row r="168" spans="18:39" x14ac:dyDescent="0.3">
      <c r="R168">
        <v>75</v>
      </c>
      <c r="S168">
        <v>0.75183333333333335</v>
      </c>
      <c r="T168">
        <v>0.85066666666666668</v>
      </c>
      <c r="U168">
        <v>0.89716666666666667</v>
      </c>
    </row>
    <row r="169" spans="18:39" x14ac:dyDescent="0.3">
      <c r="R169">
        <v>80</v>
      </c>
      <c r="S169">
        <v>0.76404444444444441</v>
      </c>
      <c r="T169">
        <v>0.8561333333333333</v>
      </c>
      <c r="U169">
        <v>0.90364444444444447</v>
      </c>
    </row>
    <row r="170" spans="18:39" x14ac:dyDescent="0.3">
      <c r="R170">
        <v>85</v>
      </c>
      <c r="S170">
        <v>0.77102119824370896</v>
      </c>
      <c r="T170">
        <v>0.87332987111090132</v>
      </c>
      <c r="U170">
        <v>0.91128841886596479</v>
      </c>
    </row>
    <row r="171" spans="18:39" x14ac:dyDescent="0.3">
      <c r="R171">
        <v>90</v>
      </c>
      <c r="S171">
        <v>0.77659999999999996</v>
      </c>
      <c r="T171">
        <v>0.87429999999999997</v>
      </c>
      <c r="U171">
        <v>0.91585000000000005</v>
      </c>
    </row>
    <row r="172" spans="18:39" x14ac:dyDescent="0.3">
      <c r="R172">
        <v>95</v>
      </c>
      <c r="S172">
        <v>0.78360690346756745</v>
      </c>
      <c r="T172">
        <v>0.87644481976038424</v>
      </c>
      <c r="U172">
        <v>0.91602892278460968</v>
      </c>
    </row>
    <row r="173" spans="18:39" x14ac:dyDescent="0.3">
      <c r="R173">
        <v>100</v>
      </c>
      <c r="S173">
        <v>0.80438888888888893</v>
      </c>
      <c r="T173">
        <v>0.87666666666666671</v>
      </c>
      <c r="U173">
        <v>0.92800000000000005</v>
      </c>
    </row>
    <row r="175" spans="18:39" x14ac:dyDescent="0.3">
      <c r="R175" t="s">
        <v>11</v>
      </c>
      <c r="S175">
        <v>1</v>
      </c>
      <c r="T175">
        <v>5</v>
      </c>
      <c r="U175">
        <v>10</v>
      </c>
      <c r="V175">
        <v>15</v>
      </c>
      <c r="W175">
        <v>20</v>
      </c>
      <c r="X175">
        <v>25</v>
      </c>
      <c r="Y175">
        <v>30</v>
      </c>
      <c r="Z175">
        <v>35</v>
      </c>
      <c r="AA175">
        <v>40</v>
      </c>
      <c r="AB175">
        <v>45</v>
      </c>
      <c r="AC175">
        <v>50</v>
      </c>
      <c r="AD175">
        <v>55</v>
      </c>
      <c r="AE175">
        <v>60</v>
      </c>
      <c r="AF175">
        <v>65</v>
      </c>
      <c r="AG175">
        <v>70</v>
      </c>
      <c r="AH175">
        <v>75</v>
      </c>
      <c r="AI175">
        <v>80</v>
      </c>
      <c r="AJ175">
        <v>85</v>
      </c>
      <c r="AK175">
        <v>90</v>
      </c>
      <c r="AL175">
        <v>95</v>
      </c>
      <c r="AM175">
        <v>100</v>
      </c>
    </row>
    <row r="176" spans="18:39" x14ac:dyDescent="0.3">
      <c r="S176">
        <v>0</v>
      </c>
      <c r="T176">
        <v>1.1727642276422765E-2</v>
      </c>
      <c r="U176">
        <v>8.5711382113821136E-2</v>
      </c>
      <c r="V176">
        <v>0.20589430894308944</v>
      </c>
      <c r="W176">
        <v>0.29987804878048779</v>
      </c>
      <c r="X176">
        <v>0.39628048780487807</v>
      </c>
      <c r="Y176">
        <v>0.48089430894308943</v>
      </c>
      <c r="Z176">
        <v>0.54437508895350017</v>
      </c>
      <c r="AA176">
        <v>0.56802222222222221</v>
      </c>
      <c r="AB176">
        <v>0.59414999999999996</v>
      </c>
      <c r="AC176">
        <v>0.63475000000000004</v>
      </c>
      <c r="AD176">
        <v>0.6587206992451331</v>
      </c>
      <c r="AE176">
        <v>0.68973333333333331</v>
      </c>
      <c r="AF176">
        <v>0.70175501950021668</v>
      </c>
      <c r="AG176">
        <v>0.72370877411325452</v>
      </c>
      <c r="AH176">
        <v>0.75183333333333335</v>
      </c>
      <c r="AI176">
        <v>0.76404444444444441</v>
      </c>
      <c r="AJ176">
        <v>0.77102119824370896</v>
      </c>
      <c r="AK176">
        <v>0.77659999999999996</v>
      </c>
      <c r="AL176">
        <v>0.78360690346756745</v>
      </c>
      <c r="AM176">
        <v>0.80438888888888893</v>
      </c>
    </row>
    <row r="177" spans="1:39" x14ac:dyDescent="0.3">
      <c r="S177">
        <v>1.0158013544018058E-4</v>
      </c>
      <c r="T177">
        <v>6.9345372460496615E-2</v>
      </c>
      <c r="U177">
        <v>0.26301354401805871</v>
      </c>
      <c r="V177">
        <v>0.42555569353036138</v>
      </c>
      <c r="W177">
        <v>0.54467396714783478</v>
      </c>
      <c r="X177">
        <v>0.59488888888888891</v>
      </c>
      <c r="Y177">
        <v>0.65088333333333337</v>
      </c>
      <c r="Z177">
        <v>0.69934462573656675</v>
      </c>
      <c r="AA177">
        <v>0.73764444444444444</v>
      </c>
      <c r="AB177">
        <v>0.76300000000000001</v>
      </c>
      <c r="AC177">
        <v>0.77369444444444446</v>
      </c>
      <c r="AD177">
        <v>0.79676660248769904</v>
      </c>
      <c r="AE177">
        <v>0.82816666666666672</v>
      </c>
      <c r="AF177">
        <v>0.8289758775097501</v>
      </c>
      <c r="AG177">
        <v>0.84330273802115741</v>
      </c>
      <c r="AH177">
        <v>0.85066666666666668</v>
      </c>
      <c r="AI177">
        <v>0.8561333333333333</v>
      </c>
      <c r="AJ177">
        <v>0.87332987111090132</v>
      </c>
      <c r="AK177">
        <v>0.87429999999999997</v>
      </c>
      <c r="AL177">
        <v>0.87644481976038424</v>
      </c>
      <c r="AM177">
        <v>0.87666666666666671</v>
      </c>
    </row>
    <row r="178" spans="1:39" x14ac:dyDescent="0.3">
      <c r="S178">
        <v>2.0173805090006208E-3</v>
      </c>
      <c r="T178">
        <v>0.23042209807572936</v>
      </c>
      <c r="U178">
        <v>0.52562500000000001</v>
      </c>
      <c r="V178">
        <v>0.62805</v>
      </c>
      <c r="W178">
        <v>0.70668888888888892</v>
      </c>
      <c r="X178">
        <v>0.76347222222222222</v>
      </c>
      <c r="Y178">
        <v>0.78961666666666663</v>
      </c>
      <c r="Z178">
        <v>0.8266661480717995</v>
      </c>
      <c r="AA178">
        <v>0.84777777777777774</v>
      </c>
      <c r="AB178">
        <v>0.86627500000000002</v>
      </c>
      <c r="AC178">
        <v>0.87197222222222226</v>
      </c>
      <c r="AD178">
        <v>0.87338406527917856</v>
      </c>
      <c r="AE178">
        <v>0.89153333333333329</v>
      </c>
      <c r="AF178">
        <v>0.89256825075834179</v>
      </c>
      <c r="AG178">
        <v>0.89623522090852525</v>
      </c>
      <c r="AH178">
        <v>0.89716666666666667</v>
      </c>
      <c r="AI178">
        <v>0.90364444444444447</v>
      </c>
      <c r="AJ178">
        <v>0.91128841886596479</v>
      </c>
      <c r="AK178">
        <v>0.91585000000000005</v>
      </c>
      <c r="AL178">
        <v>0.91602892278460968</v>
      </c>
      <c r="AM178">
        <v>0.92800000000000005</v>
      </c>
    </row>
    <row r="185" spans="1:39" x14ac:dyDescent="0.3">
      <c r="A185" t="s">
        <v>0</v>
      </c>
      <c r="B185" t="s">
        <v>11</v>
      </c>
      <c r="C185" t="s">
        <v>14</v>
      </c>
      <c r="D185" t="s">
        <v>15</v>
      </c>
      <c r="E185" t="s">
        <v>13</v>
      </c>
      <c r="F185" t="s">
        <v>16</v>
      </c>
      <c r="G185" t="s">
        <v>17</v>
      </c>
      <c r="H185" t="s">
        <v>18</v>
      </c>
      <c r="I185" t="s">
        <v>19</v>
      </c>
      <c r="R185" t="s">
        <v>13</v>
      </c>
    </row>
    <row r="186" spans="1:39" x14ac:dyDescent="0.3">
      <c r="A186">
        <v>10</v>
      </c>
      <c r="B186">
        <v>10</v>
      </c>
      <c r="C186">
        <v>5</v>
      </c>
      <c r="D186">
        <v>1000</v>
      </c>
      <c r="E186">
        <v>10</v>
      </c>
      <c r="F186">
        <v>3</v>
      </c>
      <c r="G186">
        <v>106.381</v>
      </c>
      <c r="H186">
        <v>9810</v>
      </c>
      <c r="I186">
        <v>8528</v>
      </c>
      <c r="K186">
        <f>(8*E186*I186)/(C186*60*60)</f>
        <v>37.902222222222221</v>
      </c>
      <c r="L186">
        <f>I186/H186</f>
        <v>0.8693170234454638</v>
      </c>
      <c r="M186">
        <f>K186/G186</f>
        <v>0.35628751583668344</v>
      </c>
      <c r="R186">
        <v>10</v>
      </c>
      <c r="S186">
        <v>37.902222222222221</v>
      </c>
      <c r="T186">
        <v>67.728888888888889</v>
      </c>
      <c r="U186">
        <v>80</v>
      </c>
    </row>
    <row r="187" spans="1:39" x14ac:dyDescent="0.3">
      <c r="A187">
        <v>10</v>
      </c>
      <c r="B187">
        <v>10</v>
      </c>
      <c r="C187">
        <v>5</v>
      </c>
      <c r="D187">
        <v>1000</v>
      </c>
      <c r="E187">
        <v>25</v>
      </c>
      <c r="F187">
        <v>3</v>
      </c>
      <c r="G187">
        <v>103.985</v>
      </c>
      <c r="H187">
        <v>7370</v>
      </c>
      <c r="I187">
        <v>6418</v>
      </c>
      <c r="K187">
        <f>(8*E187*I187)/(C187*60*60)</f>
        <v>71.311111111111117</v>
      </c>
      <c r="L187">
        <f>I187/H187</f>
        <v>0.87082767978290365</v>
      </c>
      <c r="M187">
        <f>K187/G187</f>
        <v>0.68578267164601736</v>
      </c>
      <c r="R187">
        <v>25</v>
      </c>
      <c r="S187">
        <v>71.311111111111117</v>
      </c>
      <c r="T187">
        <v>131.14444444444445</v>
      </c>
      <c r="U187">
        <v>200</v>
      </c>
    </row>
    <row r="188" spans="1:39" x14ac:dyDescent="0.3">
      <c r="A188">
        <v>10</v>
      </c>
      <c r="B188">
        <v>10</v>
      </c>
      <c r="C188">
        <v>5</v>
      </c>
      <c r="D188">
        <v>1000</v>
      </c>
      <c r="E188">
        <v>50</v>
      </c>
      <c r="F188">
        <v>3</v>
      </c>
      <c r="G188">
        <v>103.97799999999999</v>
      </c>
      <c r="H188">
        <v>4920</v>
      </c>
      <c r="I188">
        <v>3986</v>
      </c>
      <c r="K188">
        <f>(8*E188*I188)/(C188*60*60)</f>
        <v>88.577777777777783</v>
      </c>
      <c r="L188">
        <f>I188/H188</f>
        <v>0.81016260162601628</v>
      </c>
      <c r="M188">
        <f>K188/G188</f>
        <v>0.85188960912671707</v>
      </c>
      <c r="R188">
        <v>50</v>
      </c>
      <c r="S188">
        <v>88.577777777777783</v>
      </c>
      <c r="T188">
        <v>170.8</v>
      </c>
      <c r="U188">
        <v>308.26666666666665</v>
      </c>
    </row>
    <row r="189" spans="1:39" x14ac:dyDescent="0.3">
      <c r="A189">
        <v>10</v>
      </c>
      <c r="B189">
        <v>10</v>
      </c>
      <c r="C189">
        <v>5</v>
      </c>
      <c r="D189">
        <v>1000</v>
      </c>
      <c r="E189">
        <v>75</v>
      </c>
      <c r="F189">
        <v>3</v>
      </c>
      <c r="G189">
        <v>106.539</v>
      </c>
      <c r="H189">
        <v>3855</v>
      </c>
      <c r="I189">
        <v>2949</v>
      </c>
      <c r="K189">
        <f>(8*E189*I189)/(C189*60*60)</f>
        <v>98.3</v>
      </c>
      <c r="L189">
        <f>I189/H189</f>
        <v>0.76498054474708166</v>
      </c>
      <c r="M189">
        <f>K189/G189</f>
        <v>0.92266681684641305</v>
      </c>
      <c r="R189">
        <v>75</v>
      </c>
      <c r="S189">
        <v>98.3</v>
      </c>
      <c r="T189">
        <v>197.46666666666667</v>
      </c>
      <c r="U189">
        <v>353.56666666666666</v>
      </c>
    </row>
    <row r="190" spans="1:39" x14ac:dyDescent="0.3">
      <c r="A190">
        <v>10</v>
      </c>
      <c r="B190">
        <v>10</v>
      </c>
      <c r="C190">
        <v>5</v>
      </c>
      <c r="D190">
        <v>1000</v>
      </c>
      <c r="E190">
        <v>100</v>
      </c>
      <c r="F190">
        <v>3</v>
      </c>
      <c r="G190">
        <v>106.566</v>
      </c>
      <c r="H190">
        <v>3060</v>
      </c>
      <c r="I190">
        <v>2187</v>
      </c>
      <c r="K190">
        <f>(8*E190*I190)/(C190*60*60)</f>
        <v>97.2</v>
      </c>
      <c r="L190">
        <f>I190/H190</f>
        <v>0.71470588235294119</v>
      </c>
      <c r="M190">
        <f>K190/G190</f>
        <v>0.9121108045718147</v>
      </c>
      <c r="R190">
        <v>100</v>
      </c>
      <c r="S190">
        <v>97.2</v>
      </c>
      <c r="T190">
        <v>199.77777777777777</v>
      </c>
      <c r="U190">
        <v>380.62222222222221</v>
      </c>
    </row>
    <row r="191" spans="1:39" x14ac:dyDescent="0.3">
      <c r="A191">
        <v>10</v>
      </c>
      <c r="B191">
        <v>10</v>
      </c>
      <c r="C191">
        <v>5</v>
      </c>
      <c r="D191">
        <v>1000</v>
      </c>
      <c r="E191">
        <v>222</v>
      </c>
      <c r="F191">
        <v>3</v>
      </c>
      <c r="R191">
        <v>222</v>
      </c>
      <c r="T191">
        <v>198.81333333333333</v>
      </c>
      <c r="U191">
        <v>400.38933333333335</v>
      </c>
    </row>
    <row r="192" spans="1:39" x14ac:dyDescent="0.3">
      <c r="A192">
        <v>10</v>
      </c>
      <c r="B192">
        <v>10</v>
      </c>
      <c r="C192">
        <v>5</v>
      </c>
      <c r="D192">
        <v>1000</v>
      </c>
      <c r="E192">
        <v>10</v>
      </c>
      <c r="F192">
        <v>4</v>
      </c>
      <c r="G192">
        <v>103.486</v>
      </c>
      <c r="H192">
        <v>17583</v>
      </c>
      <c r="I192">
        <v>15239</v>
      </c>
      <c r="K192">
        <f>(8*E192*I192)/(C192*60*60)</f>
        <v>67.728888888888889</v>
      </c>
      <c r="L192">
        <f>I192/H192</f>
        <v>0.86668941591309789</v>
      </c>
      <c r="M192">
        <f>K192/G192</f>
        <v>0.65447392776693358</v>
      </c>
    </row>
    <row r="193" spans="1:24" x14ac:dyDescent="0.3">
      <c r="A193">
        <v>10</v>
      </c>
      <c r="B193">
        <v>10</v>
      </c>
      <c r="C193">
        <v>5</v>
      </c>
      <c r="D193">
        <v>1000</v>
      </c>
      <c r="E193">
        <v>25</v>
      </c>
      <c r="F193">
        <v>4</v>
      </c>
      <c r="G193">
        <v>103.962</v>
      </c>
      <c r="H193">
        <v>13607</v>
      </c>
      <c r="I193">
        <v>11803</v>
      </c>
      <c r="K193">
        <f>(8*E193*I193)/(C193*60*60)</f>
        <v>131.14444444444445</v>
      </c>
      <c r="L193">
        <f>I193/H193</f>
        <v>0.86742118027485848</v>
      </c>
      <c r="M193">
        <f>K193/G193</f>
        <v>1.2614651934788139</v>
      </c>
      <c r="R193" t="s">
        <v>13</v>
      </c>
      <c r="S193">
        <v>10</v>
      </c>
      <c r="T193">
        <v>25</v>
      </c>
      <c r="U193">
        <v>50</v>
      </c>
      <c r="V193">
        <v>75</v>
      </c>
      <c r="W193">
        <v>100</v>
      </c>
      <c r="X193">
        <v>222</v>
      </c>
    </row>
    <row r="194" spans="1:24" x14ac:dyDescent="0.3">
      <c r="A194">
        <v>10</v>
      </c>
      <c r="B194">
        <v>10</v>
      </c>
      <c r="C194">
        <v>5</v>
      </c>
      <c r="D194">
        <v>1000</v>
      </c>
      <c r="E194">
        <v>50</v>
      </c>
      <c r="F194">
        <v>4</v>
      </c>
      <c r="G194">
        <v>106.384</v>
      </c>
      <c r="H194">
        <v>8860</v>
      </c>
      <c r="I194">
        <v>7686</v>
      </c>
      <c r="K194">
        <f>(8*E194*I194)/(C194*60*60)</f>
        <v>170.8</v>
      </c>
      <c r="L194">
        <f>I194/H194</f>
        <v>0.86749435665914221</v>
      </c>
      <c r="M194">
        <f>K194/G194</f>
        <v>1.6055045871559634</v>
      </c>
      <c r="S194">
        <v>37.902222222222221</v>
      </c>
      <c r="T194">
        <v>71.311111111111117</v>
      </c>
      <c r="U194">
        <v>88.577777777777783</v>
      </c>
      <c r="V194">
        <v>98.3</v>
      </c>
      <c r="W194">
        <v>97.2</v>
      </c>
    </row>
    <row r="195" spans="1:24" x14ac:dyDescent="0.3">
      <c r="A195">
        <v>10</v>
      </c>
      <c r="B195">
        <v>10</v>
      </c>
      <c r="C195">
        <v>5</v>
      </c>
      <c r="D195">
        <v>1000</v>
      </c>
      <c r="E195">
        <v>75</v>
      </c>
      <c r="F195">
        <v>4</v>
      </c>
      <c r="G195">
        <v>104.01</v>
      </c>
      <c r="H195">
        <v>6820</v>
      </c>
      <c r="I195">
        <v>5924</v>
      </c>
      <c r="K195">
        <f>(8*E195*I195)/(C195*60*60)</f>
        <v>197.46666666666667</v>
      </c>
      <c r="L195">
        <f>I195/H195</f>
        <v>0.86862170087976542</v>
      </c>
      <c r="M195">
        <f>K195/G195</f>
        <v>1.898535397237445</v>
      </c>
      <c r="S195">
        <v>67.728888888888889</v>
      </c>
      <c r="T195">
        <v>131.14444444444445</v>
      </c>
      <c r="U195">
        <v>170.8</v>
      </c>
      <c r="V195">
        <v>197.46666666666667</v>
      </c>
      <c r="W195">
        <v>199.77777777777777</v>
      </c>
      <c r="X195">
        <v>198.81333333333333</v>
      </c>
    </row>
    <row r="196" spans="1:24" x14ac:dyDescent="0.3">
      <c r="A196">
        <v>10</v>
      </c>
      <c r="B196">
        <v>10</v>
      </c>
      <c r="C196">
        <v>5</v>
      </c>
      <c r="D196">
        <v>1000</v>
      </c>
      <c r="E196">
        <v>100</v>
      </c>
      <c r="F196">
        <v>4</v>
      </c>
      <c r="G196">
        <v>103.947</v>
      </c>
      <c r="H196">
        <v>5540</v>
      </c>
      <c r="I196">
        <v>4495</v>
      </c>
      <c r="K196">
        <f>(8*E196*I196)/(C196*60*60)</f>
        <v>199.77777777777777</v>
      </c>
      <c r="L196">
        <f>I196/H196</f>
        <v>0.81137184115523464</v>
      </c>
      <c r="M196">
        <f>K196/G196</f>
        <v>1.9219196107417988</v>
      </c>
      <c r="S196">
        <v>80</v>
      </c>
      <c r="T196">
        <v>200</v>
      </c>
      <c r="U196">
        <v>308.26666666666665</v>
      </c>
      <c r="V196">
        <v>353.56666666666666</v>
      </c>
      <c r="W196">
        <v>380.62222222222221</v>
      </c>
      <c r="X196">
        <v>400.38933333333335</v>
      </c>
    </row>
    <row r="197" spans="1:24" x14ac:dyDescent="0.3">
      <c r="A197">
        <v>10</v>
      </c>
      <c r="B197">
        <v>10</v>
      </c>
      <c r="C197">
        <v>5</v>
      </c>
      <c r="D197">
        <v>1000</v>
      </c>
      <c r="E197">
        <v>222</v>
      </c>
      <c r="F197">
        <v>4</v>
      </c>
      <c r="G197">
        <v>104.08</v>
      </c>
      <c r="H197">
        <v>2820</v>
      </c>
      <c r="I197">
        <v>2015</v>
      </c>
      <c r="K197">
        <f>(8*E197*I197)/(C197*60*60)</f>
        <v>198.81333333333333</v>
      </c>
      <c r="L197">
        <f>I197/H197</f>
        <v>0.71453900709219853</v>
      </c>
      <c r="M197">
        <f>K197/G197</f>
        <v>1.9101972841404049</v>
      </c>
    </row>
    <row r="198" spans="1:24" x14ac:dyDescent="0.3">
      <c r="A198">
        <v>10</v>
      </c>
      <c r="B198">
        <v>10</v>
      </c>
      <c r="C198">
        <v>5</v>
      </c>
      <c r="D198">
        <v>1000</v>
      </c>
      <c r="E198">
        <v>10</v>
      </c>
      <c r="F198">
        <v>5</v>
      </c>
      <c r="G198">
        <v>55.816499999999998</v>
      </c>
      <c r="H198">
        <v>18000</v>
      </c>
      <c r="I198">
        <v>18000</v>
      </c>
      <c r="K198">
        <f>(8*E198*I198)/(C198*60*60)</f>
        <v>80</v>
      </c>
      <c r="L198">
        <f>I198/H198</f>
        <v>1</v>
      </c>
      <c r="M198">
        <f>K198/G198</f>
        <v>1.4332679404835489</v>
      </c>
      <c r="R198" t="s">
        <v>13</v>
      </c>
    </row>
    <row r="199" spans="1:24" x14ac:dyDescent="0.3">
      <c r="A199">
        <v>10</v>
      </c>
      <c r="B199">
        <v>10</v>
      </c>
      <c r="C199">
        <v>5</v>
      </c>
      <c r="D199">
        <v>1000</v>
      </c>
      <c r="E199">
        <v>25</v>
      </c>
      <c r="F199">
        <v>5</v>
      </c>
      <c r="G199">
        <v>80.684700000000007</v>
      </c>
      <c r="H199">
        <v>18000</v>
      </c>
      <c r="I199">
        <v>18000</v>
      </c>
      <c r="K199">
        <f>(8*E199*I199)/(C199*60*60)</f>
        <v>200</v>
      </c>
      <c r="L199">
        <f>I199/H199</f>
        <v>1</v>
      </c>
      <c r="M199">
        <f>K199/G199</f>
        <v>2.4787847014365796</v>
      </c>
      <c r="R199">
        <v>10</v>
      </c>
      <c r="S199">
        <v>0.35628751583668344</v>
      </c>
      <c r="T199">
        <v>0.65447392776693358</v>
      </c>
      <c r="U199">
        <v>1.4332679404835489</v>
      </c>
    </row>
    <row r="200" spans="1:24" x14ac:dyDescent="0.3">
      <c r="A200">
        <v>10</v>
      </c>
      <c r="B200">
        <v>10</v>
      </c>
      <c r="C200">
        <v>5</v>
      </c>
      <c r="D200">
        <v>1000</v>
      </c>
      <c r="E200">
        <v>50</v>
      </c>
      <c r="F200">
        <v>5</v>
      </c>
      <c r="G200">
        <v>103.31399999999999</v>
      </c>
      <c r="H200">
        <v>16000</v>
      </c>
      <c r="I200">
        <v>13872</v>
      </c>
      <c r="K200">
        <f>(8*E200*I200)/(C200*60*60)</f>
        <v>308.26666666666665</v>
      </c>
      <c r="L200">
        <f>I200/H200</f>
        <v>0.86699999999999999</v>
      </c>
      <c r="M200">
        <f>K200/G200</f>
        <v>2.9837840628246575</v>
      </c>
      <c r="R200">
        <v>25</v>
      </c>
      <c r="S200">
        <v>0.68578267164601736</v>
      </c>
      <c r="T200">
        <v>1.2614651934788139</v>
      </c>
      <c r="U200">
        <v>2.4787847014365796</v>
      </c>
    </row>
    <row r="201" spans="1:24" x14ac:dyDescent="0.3">
      <c r="A201">
        <v>10</v>
      </c>
      <c r="B201">
        <v>10</v>
      </c>
      <c r="C201">
        <v>5</v>
      </c>
      <c r="D201">
        <v>1000</v>
      </c>
      <c r="E201">
        <v>75</v>
      </c>
      <c r="F201">
        <v>5</v>
      </c>
      <c r="G201">
        <v>103.94199999999999</v>
      </c>
      <c r="H201">
        <v>12223</v>
      </c>
      <c r="I201">
        <v>10607</v>
      </c>
      <c r="K201">
        <f>(8*E201*I201)/(C201*60*60)</f>
        <v>353.56666666666666</v>
      </c>
      <c r="L201">
        <f>I201/H201</f>
        <v>0.86779023153072077</v>
      </c>
      <c r="M201">
        <f>K201/G201</f>
        <v>3.4015765202388515</v>
      </c>
      <c r="R201">
        <v>50</v>
      </c>
      <c r="S201">
        <v>0.85188960912671707</v>
      </c>
      <c r="T201">
        <v>1.6055045871559634</v>
      </c>
      <c r="U201">
        <v>2.9837840628246575</v>
      </c>
    </row>
    <row r="202" spans="1:24" x14ac:dyDescent="0.3">
      <c r="A202">
        <v>10</v>
      </c>
      <c r="B202">
        <v>10</v>
      </c>
      <c r="C202">
        <v>5</v>
      </c>
      <c r="D202">
        <v>1000</v>
      </c>
      <c r="E202">
        <v>100</v>
      </c>
      <c r="F202">
        <v>5</v>
      </c>
      <c r="G202">
        <v>103.96599999999999</v>
      </c>
      <c r="H202">
        <v>9852</v>
      </c>
      <c r="I202">
        <v>8564</v>
      </c>
      <c r="K202">
        <f>(8*E202*I202)/(C202*60*60)</f>
        <v>380.62222222222221</v>
      </c>
      <c r="L202">
        <f>I202/H202</f>
        <v>0.86926512383272436</v>
      </c>
      <c r="M202">
        <f>K202/G202</f>
        <v>3.6610259336919975</v>
      </c>
      <c r="R202">
        <v>75</v>
      </c>
      <c r="S202">
        <v>0.92266681684641305</v>
      </c>
      <c r="T202">
        <v>1.898535397237445</v>
      </c>
      <c r="U202">
        <v>3.4015765202388515</v>
      </c>
    </row>
    <row r="203" spans="1:24" x14ac:dyDescent="0.3">
      <c r="A203">
        <v>10</v>
      </c>
      <c r="B203">
        <v>10</v>
      </c>
      <c r="C203">
        <v>5</v>
      </c>
      <c r="D203">
        <v>1000</v>
      </c>
      <c r="E203">
        <v>222</v>
      </c>
      <c r="F203">
        <v>5</v>
      </c>
      <c r="G203">
        <v>103.986</v>
      </c>
      <c r="H203">
        <v>5000</v>
      </c>
      <c r="I203">
        <v>4058</v>
      </c>
      <c r="K203">
        <f>(8*E203*I203)/(C203*60*60)</f>
        <v>400.38933333333335</v>
      </c>
      <c r="L203">
        <f>I203/H203</f>
        <v>0.81159999999999999</v>
      </c>
      <c r="M203">
        <f>K203/G203</f>
        <v>3.8504157610960452</v>
      </c>
      <c r="R203">
        <v>100</v>
      </c>
      <c r="S203">
        <v>0.9121108045718147</v>
      </c>
      <c r="T203">
        <v>1.9219196107417988</v>
      </c>
      <c r="U203">
        <v>3.6610259336919975</v>
      </c>
    </row>
    <row r="204" spans="1:24" x14ac:dyDescent="0.3">
      <c r="R204">
        <v>222</v>
      </c>
      <c r="T204">
        <v>1.9101972841404049</v>
      </c>
      <c r="U204">
        <v>3.8504157610960452</v>
      </c>
    </row>
    <row r="206" spans="1:24" x14ac:dyDescent="0.3">
      <c r="R206" t="s">
        <v>13</v>
      </c>
      <c r="S206">
        <v>10</v>
      </c>
      <c r="T206">
        <v>25</v>
      </c>
      <c r="U206">
        <v>50</v>
      </c>
      <c r="V206">
        <v>75</v>
      </c>
      <c r="W206">
        <v>100</v>
      </c>
      <c r="X206">
        <v>222</v>
      </c>
    </row>
    <row r="207" spans="1:24" x14ac:dyDescent="0.3">
      <c r="S207">
        <v>0.35628751583668344</v>
      </c>
      <c r="T207">
        <v>0.68578267164601736</v>
      </c>
      <c r="U207">
        <v>0.85188960912671707</v>
      </c>
      <c r="V207">
        <v>0.92266681684641305</v>
      </c>
      <c r="W207">
        <v>0.9121108045718147</v>
      </c>
    </row>
    <row r="208" spans="1:24" x14ac:dyDescent="0.3">
      <c r="S208">
        <v>0.65447392776693358</v>
      </c>
      <c r="T208">
        <v>1.2614651934788139</v>
      </c>
      <c r="U208">
        <v>1.6055045871559634</v>
      </c>
      <c r="V208">
        <v>1.898535397237445</v>
      </c>
      <c r="W208">
        <v>1.9219196107417988</v>
      </c>
      <c r="X208">
        <v>1.9101972841404049</v>
      </c>
    </row>
    <row r="209" spans="18:24" x14ac:dyDescent="0.3">
      <c r="S209">
        <v>1.4332679404835489</v>
      </c>
      <c r="T209">
        <v>2.4787847014365796</v>
      </c>
      <c r="U209">
        <v>2.9837840628246575</v>
      </c>
      <c r="V209">
        <v>3.4015765202388515</v>
      </c>
      <c r="W209">
        <v>3.6610259336919975</v>
      </c>
      <c r="X209">
        <v>3.8504157610960452</v>
      </c>
    </row>
    <row r="212" spans="18:24" x14ac:dyDescent="0.3">
      <c r="R212" t="s">
        <v>13</v>
      </c>
    </row>
    <row r="213" spans="18:24" x14ac:dyDescent="0.3">
      <c r="R213">
        <v>10</v>
      </c>
      <c r="S213">
        <v>106.381</v>
      </c>
      <c r="T213">
        <v>103.486</v>
      </c>
      <c r="U213">
        <v>55.816499999999998</v>
      </c>
    </row>
    <row r="214" spans="18:24" x14ac:dyDescent="0.3">
      <c r="R214">
        <v>25</v>
      </c>
      <c r="S214">
        <v>103.985</v>
      </c>
      <c r="T214">
        <v>103.962</v>
      </c>
      <c r="U214">
        <v>80.684700000000007</v>
      </c>
    </row>
    <row r="215" spans="18:24" x14ac:dyDescent="0.3">
      <c r="R215">
        <v>50</v>
      </c>
      <c r="S215">
        <v>103.97799999999999</v>
      </c>
      <c r="T215">
        <v>106.384</v>
      </c>
      <c r="U215">
        <v>103.31399999999999</v>
      </c>
    </row>
    <row r="216" spans="18:24" x14ac:dyDescent="0.3">
      <c r="R216">
        <v>75</v>
      </c>
      <c r="S216">
        <v>106.539</v>
      </c>
      <c r="T216">
        <v>104.01</v>
      </c>
      <c r="U216">
        <v>103.94199999999999</v>
      </c>
    </row>
    <row r="217" spans="18:24" x14ac:dyDescent="0.3">
      <c r="R217">
        <v>100</v>
      </c>
      <c r="S217">
        <v>106.566</v>
      </c>
      <c r="T217">
        <v>103.947</v>
      </c>
      <c r="U217">
        <v>103.96599999999999</v>
      </c>
    </row>
    <row r="218" spans="18:24" x14ac:dyDescent="0.3">
      <c r="R218">
        <v>222</v>
      </c>
      <c r="T218">
        <v>104.08</v>
      </c>
      <c r="U218">
        <v>103.986</v>
      </c>
    </row>
    <row r="220" spans="18:24" x14ac:dyDescent="0.3">
      <c r="R220" t="s">
        <v>13</v>
      </c>
      <c r="S220">
        <v>10</v>
      </c>
      <c r="T220">
        <v>25</v>
      </c>
      <c r="U220">
        <v>50</v>
      </c>
      <c r="V220">
        <v>75</v>
      </c>
      <c r="W220">
        <v>100</v>
      </c>
      <c r="X220">
        <v>222</v>
      </c>
    </row>
    <row r="221" spans="18:24" x14ac:dyDescent="0.3">
      <c r="S221">
        <v>106.381</v>
      </c>
      <c r="T221">
        <v>103.985</v>
      </c>
      <c r="U221">
        <v>103.97799999999999</v>
      </c>
      <c r="V221">
        <v>106.539</v>
      </c>
      <c r="W221">
        <v>106.566</v>
      </c>
    </row>
    <row r="222" spans="18:24" x14ac:dyDescent="0.3">
      <c r="S222">
        <v>103.486</v>
      </c>
      <c r="T222">
        <v>103.962</v>
      </c>
      <c r="U222">
        <v>106.384</v>
      </c>
      <c r="V222">
        <v>104.01</v>
      </c>
      <c r="W222">
        <v>103.947</v>
      </c>
      <c r="X222">
        <v>104.08</v>
      </c>
    </row>
    <row r="223" spans="18:24" x14ac:dyDescent="0.3">
      <c r="S223">
        <v>55.816499999999998</v>
      </c>
      <c r="T223">
        <v>80.684700000000007</v>
      </c>
      <c r="U223">
        <v>103.31399999999999</v>
      </c>
      <c r="V223">
        <v>103.94199999999999</v>
      </c>
      <c r="W223">
        <v>103.96599999999999</v>
      </c>
      <c r="X223">
        <v>103.986</v>
      </c>
    </row>
    <row r="226" spans="1:24" x14ac:dyDescent="0.3">
      <c r="R226" t="s">
        <v>13</v>
      </c>
    </row>
    <row r="227" spans="1:24" x14ac:dyDescent="0.3">
      <c r="R227">
        <v>10</v>
      </c>
      <c r="S227">
        <v>0.8693170234454638</v>
      </c>
      <c r="T227">
        <v>0.86668941591309789</v>
      </c>
      <c r="U227">
        <v>1</v>
      </c>
    </row>
    <row r="228" spans="1:24" x14ac:dyDescent="0.3">
      <c r="R228">
        <v>25</v>
      </c>
      <c r="S228">
        <v>0.87082767978290365</v>
      </c>
      <c r="T228">
        <v>0.86742118027485848</v>
      </c>
      <c r="U228">
        <v>1</v>
      </c>
    </row>
    <row r="229" spans="1:24" x14ac:dyDescent="0.3">
      <c r="R229">
        <v>50</v>
      </c>
      <c r="S229">
        <v>0.81016260162601628</v>
      </c>
      <c r="T229">
        <v>0.86749435665914221</v>
      </c>
      <c r="U229">
        <v>0.86699999999999999</v>
      </c>
    </row>
    <row r="230" spans="1:24" x14ac:dyDescent="0.3">
      <c r="R230">
        <v>75</v>
      </c>
      <c r="S230">
        <v>0.76498054474708166</v>
      </c>
      <c r="T230">
        <v>0.86862170087976542</v>
      </c>
      <c r="U230">
        <v>0.86779023153072077</v>
      </c>
    </row>
    <row r="231" spans="1:24" x14ac:dyDescent="0.3">
      <c r="R231">
        <v>100</v>
      </c>
      <c r="S231">
        <v>0.71470588235294119</v>
      </c>
      <c r="T231">
        <v>0.81137184115523464</v>
      </c>
      <c r="U231">
        <v>0.86926512383272436</v>
      </c>
    </row>
    <row r="232" spans="1:24" x14ac:dyDescent="0.3">
      <c r="R232">
        <v>222</v>
      </c>
      <c r="T232">
        <v>0.71453900709219853</v>
      </c>
      <c r="U232">
        <v>0.81159999999999999</v>
      </c>
    </row>
    <row r="234" spans="1:24" x14ac:dyDescent="0.3">
      <c r="R234" t="s">
        <v>13</v>
      </c>
      <c r="S234">
        <v>10</v>
      </c>
      <c r="T234">
        <v>25</v>
      </c>
      <c r="U234">
        <v>50</v>
      </c>
      <c r="V234">
        <v>75</v>
      </c>
      <c r="W234">
        <v>100</v>
      </c>
      <c r="X234">
        <v>222</v>
      </c>
    </row>
    <row r="235" spans="1:24" x14ac:dyDescent="0.3">
      <c r="S235">
        <v>0.8693170234454638</v>
      </c>
      <c r="T235">
        <v>0.87082767978290365</v>
      </c>
      <c r="U235">
        <v>0.81016260162601628</v>
      </c>
      <c r="V235">
        <v>0.76498054474708166</v>
      </c>
      <c r="W235">
        <v>0.71470588235294119</v>
      </c>
    </row>
    <row r="236" spans="1:24" x14ac:dyDescent="0.3">
      <c r="S236">
        <v>0.86668941591309789</v>
      </c>
      <c r="T236">
        <v>0.86742118027485848</v>
      </c>
      <c r="U236">
        <v>0.86749435665914221</v>
      </c>
      <c r="V236">
        <v>0.86862170087976542</v>
      </c>
      <c r="W236">
        <v>0.81137184115523464</v>
      </c>
      <c r="X236">
        <v>0.71453900709219853</v>
      </c>
    </row>
    <row r="237" spans="1:24" x14ac:dyDescent="0.3">
      <c r="S237">
        <v>1</v>
      </c>
      <c r="T237">
        <v>1</v>
      </c>
      <c r="U237">
        <v>0.86699999999999999</v>
      </c>
      <c r="V237">
        <v>0.86779023153072077</v>
      </c>
      <c r="W237">
        <v>0.86926512383272436</v>
      </c>
      <c r="X237">
        <v>0.81159999999999999</v>
      </c>
    </row>
    <row r="239" spans="1:24" x14ac:dyDescent="0.3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R239" t="s">
        <v>0</v>
      </c>
    </row>
    <row r="240" spans="1:24" x14ac:dyDescent="0.3">
      <c r="A240">
        <v>20</v>
      </c>
      <c r="B240">
        <v>25</v>
      </c>
      <c r="C240">
        <v>5</v>
      </c>
      <c r="D240">
        <v>1000</v>
      </c>
      <c r="E240">
        <v>50</v>
      </c>
      <c r="F240">
        <v>3</v>
      </c>
      <c r="G240">
        <v>207.96100000000001</v>
      </c>
      <c r="H240">
        <v>9840</v>
      </c>
      <c r="I240">
        <v>9490</v>
      </c>
      <c r="K240">
        <f>(8*E240*I240)/(C240*60*60)</f>
        <v>210.88888888888889</v>
      </c>
      <c r="L240">
        <f>I240/H240</f>
        <v>0.96443089430894313</v>
      </c>
      <c r="M240">
        <f>K240/G240</f>
        <v>1.0140790287067714</v>
      </c>
      <c r="R240">
        <v>20</v>
      </c>
      <c r="S240">
        <v>210.88888888888889</v>
      </c>
      <c r="T240">
        <v>320</v>
      </c>
      <c r="U240">
        <v>320</v>
      </c>
    </row>
    <row r="241" spans="1:28" x14ac:dyDescent="0.3">
      <c r="A241">
        <v>40</v>
      </c>
      <c r="B241">
        <v>25</v>
      </c>
      <c r="C241">
        <v>5</v>
      </c>
      <c r="D241">
        <v>1000</v>
      </c>
      <c r="E241">
        <v>50</v>
      </c>
      <c r="F241">
        <v>3</v>
      </c>
      <c r="G241">
        <v>421</v>
      </c>
      <c r="H241">
        <v>19680</v>
      </c>
      <c r="I241">
        <v>13737</v>
      </c>
      <c r="K241">
        <f t="shared" ref="K241:K271" si="19">(8*E241*I241)/(C241*60*60)</f>
        <v>305.26666666666665</v>
      </c>
      <c r="L241">
        <f t="shared" ref="L241:L271" si="20">I241/H241</f>
        <v>0.69801829268292681</v>
      </c>
      <c r="M241">
        <f t="shared" ref="M241:M271" si="21">K241/G241</f>
        <v>0.72509897070467133</v>
      </c>
      <c r="R241">
        <v>40</v>
      </c>
      <c r="S241">
        <v>305.26666666666665</v>
      </c>
      <c r="T241">
        <v>520.42222222222222</v>
      </c>
      <c r="U241">
        <v>565.66666666666663</v>
      </c>
    </row>
    <row r="242" spans="1:28" x14ac:dyDescent="0.3">
      <c r="A242">
        <v>60</v>
      </c>
      <c r="B242">
        <v>25</v>
      </c>
      <c r="C242">
        <v>5</v>
      </c>
      <c r="D242">
        <v>1000</v>
      </c>
      <c r="E242">
        <v>50</v>
      </c>
      <c r="F242">
        <v>3</v>
      </c>
      <c r="G242">
        <v>628.9</v>
      </c>
      <c r="H242">
        <v>29520</v>
      </c>
      <c r="I242">
        <v>15306</v>
      </c>
      <c r="K242">
        <f t="shared" si="19"/>
        <v>340.13333333333333</v>
      </c>
      <c r="L242">
        <f t="shared" si="20"/>
        <v>0.51849593495934965</v>
      </c>
      <c r="M242">
        <f t="shared" si="21"/>
        <v>0.54083850108655329</v>
      </c>
      <c r="R242">
        <v>60</v>
      </c>
      <c r="S242">
        <v>340.13333333333333</v>
      </c>
      <c r="T242">
        <v>695.2</v>
      </c>
      <c r="U242">
        <v>796.08888888888885</v>
      </c>
    </row>
    <row r="243" spans="1:28" x14ac:dyDescent="0.3">
      <c r="A243">
        <v>80</v>
      </c>
      <c r="B243">
        <v>25</v>
      </c>
      <c r="C243">
        <v>5</v>
      </c>
      <c r="D243">
        <v>1000</v>
      </c>
      <c r="E243">
        <v>50</v>
      </c>
      <c r="F243">
        <v>3</v>
      </c>
      <c r="G243">
        <v>850.73599999999999</v>
      </c>
      <c r="H243">
        <v>39360</v>
      </c>
      <c r="I243">
        <v>17423</v>
      </c>
      <c r="K243">
        <f t="shared" si="19"/>
        <v>387.17777777777781</v>
      </c>
      <c r="L243">
        <f t="shared" si="20"/>
        <v>0.44265752032520328</v>
      </c>
      <c r="M243">
        <f t="shared" si="21"/>
        <v>0.45510919695155466</v>
      </c>
      <c r="R243">
        <v>80</v>
      </c>
      <c r="S243">
        <v>387.17777777777781</v>
      </c>
      <c r="T243">
        <v>811.04444444444448</v>
      </c>
      <c r="U243">
        <v>966.33333333333337</v>
      </c>
    </row>
    <row r="244" spans="1:28" x14ac:dyDescent="0.3">
      <c r="A244">
        <v>100</v>
      </c>
      <c r="B244">
        <v>25</v>
      </c>
      <c r="C244">
        <v>5</v>
      </c>
      <c r="D244">
        <v>1000</v>
      </c>
      <c r="E244">
        <v>50</v>
      </c>
      <c r="F244">
        <v>3</v>
      </c>
      <c r="G244">
        <v>1054.68</v>
      </c>
      <c r="H244">
        <v>49200</v>
      </c>
      <c r="I244">
        <v>19497</v>
      </c>
      <c r="K244">
        <f t="shared" si="19"/>
        <v>433.26666666666665</v>
      </c>
      <c r="L244">
        <f t="shared" si="20"/>
        <v>0.39628048780487807</v>
      </c>
      <c r="M244">
        <f t="shared" si="21"/>
        <v>0.41080390892656221</v>
      </c>
      <c r="R244">
        <v>100</v>
      </c>
      <c r="S244">
        <v>433.26666666666665</v>
      </c>
      <c r="T244">
        <v>951.82222222222219</v>
      </c>
      <c r="U244">
        <v>1221.5555555555557</v>
      </c>
    </row>
    <row r="245" spans="1:28" x14ac:dyDescent="0.3">
      <c r="A245">
        <v>120</v>
      </c>
      <c r="B245">
        <v>25</v>
      </c>
      <c r="C245">
        <v>5</v>
      </c>
      <c r="D245">
        <v>1000</v>
      </c>
      <c r="E245">
        <v>50</v>
      </c>
      <c r="F245">
        <v>3</v>
      </c>
      <c r="G245">
        <v>1277.21</v>
      </c>
      <c r="H245">
        <v>59040</v>
      </c>
      <c r="I245">
        <v>19523</v>
      </c>
      <c r="K245">
        <f t="shared" si="19"/>
        <v>433.84444444444443</v>
      </c>
      <c r="L245">
        <f t="shared" si="20"/>
        <v>0.33067411924119239</v>
      </c>
      <c r="M245">
        <f t="shared" si="21"/>
        <v>0.33968137146157984</v>
      </c>
      <c r="R245">
        <v>120</v>
      </c>
      <c r="S245">
        <v>433.84444444444443</v>
      </c>
      <c r="T245">
        <v>1020.8</v>
      </c>
      <c r="U245">
        <v>1339.9333333333334</v>
      </c>
    </row>
    <row r="246" spans="1:28" x14ac:dyDescent="0.3">
      <c r="A246">
        <v>140</v>
      </c>
      <c r="B246">
        <v>25</v>
      </c>
      <c r="C246">
        <v>5</v>
      </c>
      <c r="D246">
        <v>1000</v>
      </c>
      <c r="E246">
        <v>50</v>
      </c>
      <c r="F246">
        <v>3</v>
      </c>
      <c r="G246">
        <v>1514.33</v>
      </c>
      <c r="H246">
        <v>68880</v>
      </c>
      <c r="I246">
        <v>18124</v>
      </c>
      <c r="K246">
        <f t="shared" si="19"/>
        <v>402.75555555555553</v>
      </c>
      <c r="L246">
        <f t="shared" si="20"/>
        <v>0.26312427409988387</v>
      </c>
      <c r="M246">
        <f t="shared" si="21"/>
        <v>0.26596287173572175</v>
      </c>
      <c r="R246">
        <v>140</v>
      </c>
      <c r="S246">
        <v>402.75555555555553</v>
      </c>
      <c r="T246">
        <v>992.15555555555557</v>
      </c>
      <c r="U246">
        <v>1366.3333333333333</v>
      </c>
    </row>
    <row r="247" spans="1:28" x14ac:dyDescent="0.3">
      <c r="A247">
        <v>160</v>
      </c>
      <c r="B247">
        <v>25</v>
      </c>
      <c r="C247">
        <v>5</v>
      </c>
      <c r="D247">
        <v>1000</v>
      </c>
      <c r="E247">
        <v>50</v>
      </c>
      <c r="F247">
        <v>3</v>
      </c>
      <c r="G247">
        <v>1724.49</v>
      </c>
      <c r="H247">
        <v>78720</v>
      </c>
      <c r="I247">
        <v>15604</v>
      </c>
      <c r="K247">
        <f t="shared" si="19"/>
        <v>346.75555555555553</v>
      </c>
      <c r="L247">
        <f t="shared" si="20"/>
        <v>0.19822154471544715</v>
      </c>
      <c r="M247">
        <f t="shared" si="21"/>
        <v>0.20107716226568756</v>
      </c>
      <c r="R247">
        <v>160</v>
      </c>
      <c r="S247">
        <v>346.75555555555553</v>
      </c>
      <c r="T247">
        <v>1058.6444444444444</v>
      </c>
      <c r="U247">
        <v>1584.5777777777778</v>
      </c>
    </row>
    <row r="248" spans="1:28" x14ac:dyDescent="0.3">
      <c r="A248">
        <v>180</v>
      </c>
      <c r="B248">
        <v>25</v>
      </c>
      <c r="C248">
        <v>5</v>
      </c>
      <c r="D248">
        <v>1000</v>
      </c>
      <c r="E248">
        <v>50</v>
      </c>
      <c r="F248">
        <v>3</v>
      </c>
      <c r="G248">
        <v>1969.93</v>
      </c>
      <c r="H248">
        <v>88560</v>
      </c>
      <c r="I248">
        <v>15507</v>
      </c>
      <c r="K248">
        <f t="shared" si="19"/>
        <v>344.6</v>
      </c>
      <c r="L248">
        <f t="shared" si="20"/>
        <v>0.17510162601626017</v>
      </c>
      <c r="M248">
        <f t="shared" si="21"/>
        <v>0.17493007365743962</v>
      </c>
      <c r="R248">
        <v>180</v>
      </c>
      <c r="S248">
        <v>344.6</v>
      </c>
      <c r="T248">
        <v>1144.6888888888889</v>
      </c>
      <c r="U248">
        <v>1769.8222222222223</v>
      </c>
    </row>
    <row r="249" spans="1:28" x14ac:dyDescent="0.3">
      <c r="A249">
        <v>200</v>
      </c>
      <c r="B249">
        <v>25</v>
      </c>
      <c r="C249">
        <v>5</v>
      </c>
      <c r="D249">
        <v>1000</v>
      </c>
      <c r="E249">
        <v>50</v>
      </c>
      <c r="F249">
        <v>3</v>
      </c>
      <c r="G249">
        <v>2161.41</v>
      </c>
      <c r="H249">
        <v>98400</v>
      </c>
      <c r="I249">
        <v>13855</v>
      </c>
      <c r="K249">
        <f t="shared" si="19"/>
        <v>307.88888888888891</v>
      </c>
      <c r="L249">
        <f t="shared" si="20"/>
        <v>0.14080284552845529</v>
      </c>
      <c r="M249">
        <f t="shared" si="21"/>
        <v>0.14244816526660325</v>
      </c>
      <c r="R249">
        <v>200</v>
      </c>
      <c r="S249">
        <v>307.88888888888891</v>
      </c>
      <c r="T249">
        <v>1082.4000000000001</v>
      </c>
      <c r="U249">
        <v>1757.0666666666666</v>
      </c>
    </row>
    <row r="250" spans="1:28" x14ac:dyDescent="0.3">
      <c r="A250">
        <v>20</v>
      </c>
      <c r="B250">
        <v>25</v>
      </c>
      <c r="C250">
        <v>5</v>
      </c>
      <c r="D250">
        <v>1000</v>
      </c>
      <c r="E250">
        <v>50</v>
      </c>
      <c r="F250">
        <v>4</v>
      </c>
      <c r="G250">
        <v>171.21199999999999</v>
      </c>
      <c r="H250">
        <v>14400</v>
      </c>
      <c r="I250">
        <v>14400</v>
      </c>
      <c r="K250">
        <f t="shared" ref="K250:K269" si="22">(8*E250*I250)/(C250*60*60)</f>
        <v>320</v>
      </c>
      <c r="L250">
        <f t="shared" ref="L250:L269" si="23">I250/H250</f>
        <v>1</v>
      </c>
      <c r="M250">
        <f t="shared" ref="M250:M269" si="24">K250/G250</f>
        <v>1.8690278718781395</v>
      </c>
    </row>
    <row r="251" spans="1:28" x14ac:dyDescent="0.3">
      <c r="A251">
        <v>40</v>
      </c>
      <c r="B251">
        <v>25</v>
      </c>
      <c r="C251">
        <v>5</v>
      </c>
      <c r="D251">
        <v>1000</v>
      </c>
      <c r="E251">
        <v>50</v>
      </c>
      <c r="F251">
        <v>4</v>
      </c>
      <c r="G251">
        <v>346.46899999999999</v>
      </c>
      <c r="H251">
        <v>28800</v>
      </c>
      <c r="I251">
        <v>23419</v>
      </c>
      <c r="K251">
        <f t="shared" si="22"/>
        <v>520.42222222222222</v>
      </c>
      <c r="L251">
        <f t="shared" si="23"/>
        <v>0.81315972222222221</v>
      </c>
      <c r="M251">
        <f t="shared" si="24"/>
        <v>1.5020744199978129</v>
      </c>
      <c r="R251" t="s">
        <v>0</v>
      </c>
      <c r="S251">
        <v>20</v>
      </c>
      <c r="T251">
        <v>40</v>
      </c>
      <c r="U251">
        <v>60</v>
      </c>
      <c r="V251">
        <v>80</v>
      </c>
      <c r="W251">
        <v>100</v>
      </c>
      <c r="X251">
        <v>120</v>
      </c>
      <c r="Y251">
        <v>140</v>
      </c>
      <c r="Z251">
        <v>160</v>
      </c>
      <c r="AA251">
        <v>180</v>
      </c>
      <c r="AB251">
        <v>200</v>
      </c>
    </row>
    <row r="252" spans="1:28" x14ac:dyDescent="0.3">
      <c r="A252">
        <v>60</v>
      </c>
      <c r="B252">
        <v>25</v>
      </c>
      <c r="C252">
        <v>5</v>
      </c>
      <c r="D252">
        <v>1000</v>
      </c>
      <c r="E252">
        <v>50</v>
      </c>
      <c r="F252">
        <v>4</v>
      </c>
      <c r="G252">
        <v>523.14</v>
      </c>
      <c r="H252">
        <v>43200</v>
      </c>
      <c r="I252">
        <v>31284</v>
      </c>
      <c r="K252">
        <f t="shared" si="22"/>
        <v>695.2</v>
      </c>
      <c r="L252">
        <f t="shared" si="23"/>
        <v>0.72416666666666663</v>
      </c>
      <c r="M252">
        <f t="shared" si="24"/>
        <v>1.3288985739954888</v>
      </c>
      <c r="S252">
        <v>210.88888888888889</v>
      </c>
      <c r="T252">
        <v>305.26666666666665</v>
      </c>
      <c r="U252">
        <v>340.13333333333333</v>
      </c>
      <c r="V252">
        <v>387.17777777777781</v>
      </c>
      <c r="W252">
        <v>433.26666666666665</v>
      </c>
      <c r="X252">
        <v>433.84444444444443</v>
      </c>
      <c r="Y252">
        <v>402.75555555555553</v>
      </c>
      <c r="Z252">
        <v>346.75555555555553</v>
      </c>
      <c r="AA252">
        <v>344.6</v>
      </c>
      <c r="AB252">
        <v>307.88888888888891</v>
      </c>
    </row>
    <row r="253" spans="1:28" x14ac:dyDescent="0.3">
      <c r="A253">
        <v>80</v>
      </c>
      <c r="B253">
        <v>25</v>
      </c>
      <c r="C253">
        <v>5</v>
      </c>
      <c r="D253">
        <v>1000</v>
      </c>
      <c r="E253">
        <v>50</v>
      </c>
      <c r="F253">
        <v>4</v>
      </c>
      <c r="G253">
        <v>688.74</v>
      </c>
      <c r="H253">
        <v>57600</v>
      </c>
      <c r="I253">
        <v>36497</v>
      </c>
      <c r="K253">
        <f t="shared" si="22"/>
        <v>811.04444444444448</v>
      </c>
      <c r="L253">
        <f t="shared" si="23"/>
        <v>0.63362847222222218</v>
      </c>
      <c r="M253">
        <f t="shared" si="24"/>
        <v>1.1775770892418684</v>
      </c>
      <c r="S253">
        <v>320</v>
      </c>
      <c r="T253">
        <v>520.42222222222222</v>
      </c>
      <c r="U253">
        <v>695.2</v>
      </c>
      <c r="V253">
        <v>811.04444444444448</v>
      </c>
      <c r="W253">
        <v>951.82222222222219</v>
      </c>
      <c r="X253">
        <v>1020.8</v>
      </c>
      <c r="Y253">
        <v>992.15555555555557</v>
      </c>
      <c r="Z253">
        <v>1058.6444444444444</v>
      </c>
      <c r="AA253">
        <v>1144.6888888888889</v>
      </c>
      <c r="AB253">
        <v>1082.4000000000001</v>
      </c>
    </row>
    <row r="254" spans="1:28" x14ac:dyDescent="0.3">
      <c r="A254">
        <v>100</v>
      </c>
      <c r="B254">
        <v>25</v>
      </c>
      <c r="C254">
        <v>5</v>
      </c>
      <c r="D254">
        <v>1000</v>
      </c>
      <c r="E254">
        <v>50</v>
      </c>
      <c r="F254">
        <v>4</v>
      </c>
      <c r="G254">
        <v>871.32</v>
      </c>
      <c r="H254">
        <v>72000</v>
      </c>
      <c r="I254">
        <v>42832</v>
      </c>
      <c r="K254">
        <f t="shared" si="22"/>
        <v>951.82222222222219</v>
      </c>
      <c r="L254">
        <f t="shared" si="23"/>
        <v>0.59488888888888891</v>
      </c>
      <c r="M254">
        <f t="shared" si="24"/>
        <v>1.0923911102949801</v>
      </c>
      <c r="S254">
        <v>320</v>
      </c>
      <c r="T254">
        <v>565.66666666666663</v>
      </c>
      <c r="U254">
        <v>796.08888888888885</v>
      </c>
      <c r="V254">
        <v>966.33333333333337</v>
      </c>
      <c r="W254">
        <v>1221.5555555555557</v>
      </c>
      <c r="X254">
        <v>1339.9333333333334</v>
      </c>
      <c r="Y254">
        <v>1366.3333333333333</v>
      </c>
      <c r="Z254">
        <v>1584.5777777777778</v>
      </c>
      <c r="AA254">
        <v>1769.8222222222223</v>
      </c>
      <c r="AB254">
        <v>1757.0666666666666</v>
      </c>
    </row>
    <row r="255" spans="1:28" x14ac:dyDescent="0.3">
      <c r="A255">
        <v>120</v>
      </c>
      <c r="B255">
        <v>25</v>
      </c>
      <c r="C255">
        <v>5</v>
      </c>
      <c r="D255">
        <v>1000</v>
      </c>
      <c r="E255">
        <v>50</v>
      </c>
      <c r="F255">
        <v>4</v>
      </c>
      <c r="G255">
        <v>1047.06</v>
      </c>
      <c r="H255">
        <v>86400</v>
      </c>
      <c r="I255">
        <v>45936</v>
      </c>
      <c r="K255">
        <f t="shared" si="22"/>
        <v>1020.8</v>
      </c>
      <c r="L255">
        <f t="shared" si="23"/>
        <v>0.53166666666666662</v>
      </c>
      <c r="M255">
        <f t="shared" si="24"/>
        <v>0.9749202528985923</v>
      </c>
    </row>
    <row r="256" spans="1:28" x14ac:dyDescent="0.3">
      <c r="A256">
        <v>140</v>
      </c>
      <c r="B256">
        <v>25</v>
      </c>
      <c r="C256">
        <v>5</v>
      </c>
      <c r="D256">
        <v>1000</v>
      </c>
      <c r="E256">
        <v>50</v>
      </c>
      <c r="F256">
        <v>4</v>
      </c>
      <c r="G256">
        <v>1221.8499999999999</v>
      </c>
      <c r="H256">
        <v>100800</v>
      </c>
      <c r="I256">
        <v>44647</v>
      </c>
      <c r="K256">
        <f t="shared" si="22"/>
        <v>992.15555555555557</v>
      </c>
      <c r="L256">
        <f t="shared" si="23"/>
        <v>0.44292658730158729</v>
      </c>
      <c r="M256">
        <f t="shared" si="24"/>
        <v>0.81201093060159235</v>
      </c>
      <c r="R256" t="s">
        <v>0</v>
      </c>
    </row>
    <row r="257" spans="1:28" x14ac:dyDescent="0.3">
      <c r="A257">
        <v>160</v>
      </c>
      <c r="B257">
        <v>25</v>
      </c>
      <c r="C257">
        <v>5</v>
      </c>
      <c r="D257">
        <v>1000</v>
      </c>
      <c r="E257">
        <v>50</v>
      </c>
      <c r="F257">
        <v>4</v>
      </c>
      <c r="G257">
        <v>1391.68</v>
      </c>
      <c r="H257">
        <v>115200</v>
      </c>
      <c r="I257">
        <v>47639</v>
      </c>
      <c r="K257">
        <f t="shared" si="22"/>
        <v>1058.6444444444444</v>
      </c>
      <c r="L257">
        <f t="shared" si="23"/>
        <v>0.41353298611111111</v>
      </c>
      <c r="M257">
        <f t="shared" si="24"/>
        <v>0.76069530671163221</v>
      </c>
      <c r="R257">
        <v>20</v>
      </c>
      <c r="S257">
        <v>207.96100000000001</v>
      </c>
      <c r="T257">
        <v>171.21199999999999</v>
      </c>
      <c r="U257">
        <v>99.392799999999994</v>
      </c>
    </row>
    <row r="258" spans="1:28" x14ac:dyDescent="0.3">
      <c r="A258">
        <v>180</v>
      </c>
      <c r="B258">
        <v>25</v>
      </c>
      <c r="C258">
        <v>5</v>
      </c>
      <c r="D258">
        <v>1000</v>
      </c>
      <c r="E258">
        <v>50</v>
      </c>
      <c r="F258">
        <v>4</v>
      </c>
      <c r="G258">
        <v>1571.27</v>
      </c>
      <c r="H258">
        <v>129600</v>
      </c>
      <c r="I258">
        <v>51511</v>
      </c>
      <c r="K258">
        <f t="shared" si="22"/>
        <v>1144.6888888888889</v>
      </c>
      <c r="L258">
        <f t="shared" si="23"/>
        <v>0.39746141975308641</v>
      </c>
      <c r="M258">
        <f t="shared" si="24"/>
        <v>0.728511897311658</v>
      </c>
      <c r="R258">
        <v>40</v>
      </c>
      <c r="S258">
        <v>421</v>
      </c>
      <c r="T258">
        <v>346.46899999999999</v>
      </c>
      <c r="U258">
        <v>198.785</v>
      </c>
    </row>
    <row r="259" spans="1:28" x14ac:dyDescent="0.3">
      <c r="A259">
        <v>200</v>
      </c>
      <c r="B259">
        <v>25</v>
      </c>
      <c r="C259">
        <v>5</v>
      </c>
      <c r="D259">
        <v>1000</v>
      </c>
      <c r="E259">
        <v>50</v>
      </c>
      <c r="F259">
        <v>4</v>
      </c>
      <c r="G259">
        <v>1760.19</v>
      </c>
      <c r="H259">
        <v>144000</v>
      </c>
      <c r="I259">
        <v>48708</v>
      </c>
      <c r="K259">
        <f t="shared" si="22"/>
        <v>1082.4000000000001</v>
      </c>
      <c r="L259">
        <f t="shared" si="23"/>
        <v>0.33825</v>
      </c>
      <c r="M259">
        <f t="shared" si="24"/>
        <v>0.6149336151210949</v>
      </c>
      <c r="R259">
        <v>60</v>
      </c>
      <c r="S259">
        <v>628.9</v>
      </c>
      <c r="T259">
        <v>523.14</v>
      </c>
      <c r="U259">
        <v>300.483</v>
      </c>
    </row>
    <row r="260" spans="1:28" x14ac:dyDescent="0.3">
      <c r="A260">
        <v>20</v>
      </c>
      <c r="B260">
        <v>25</v>
      </c>
      <c r="C260">
        <v>5</v>
      </c>
      <c r="D260">
        <v>1000</v>
      </c>
      <c r="E260">
        <v>50</v>
      </c>
      <c r="F260">
        <v>5</v>
      </c>
      <c r="G260">
        <v>99.392799999999994</v>
      </c>
      <c r="H260">
        <v>14400</v>
      </c>
      <c r="I260">
        <v>14400</v>
      </c>
      <c r="K260">
        <f t="shared" si="22"/>
        <v>320</v>
      </c>
      <c r="L260">
        <f t="shared" si="23"/>
        <v>1</v>
      </c>
      <c r="M260">
        <f t="shared" si="24"/>
        <v>3.2195491021482443</v>
      </c>
      <c r="R260">
        <v>80</v>
      </c>
      <c r="S260">
        <v>850.73599999999999</v>
      </c>
      <c r="T260">
        <v>688.74</v>
      </c>
      <c r="U260">
        <v>398.63</v>
      </c>
    </row>
    <row r="261" spans="1:28" x14ac:dyDescent="0.3">
      <c r="A261">
        <v>40</v>
      </c>
      <c r="B261">
        <v>25</v>
      </c>
      <c r="C261">
        <v>5</v>
      </c>
      <c r="D261">
        <v>1000</v>
      </c>
      <c r="E261">
        <v>50</v>
      </c>
      <c r="F261">
        <v>5</v>
      </c>
      <c r="G261">
        <v>198.785</v>
      </c>
      <c r="H261">
        <v>28800</v>
      </c>
      <c r="I261">
        <v>25455</v>
      </c>
      <c r="K261">
        <f t="shared" si="22"/>
        <v>565.66666666666663</v>
      </c>
      <c r="L261">
        <f t="shared" si="23"/>
        <v>0.88385416666666672</v>
      </c>
      <c r="M261">
        <f t="shared" si="24"/>
        <v>2.8456204777355767</v>
      </c>
      <c r="R261">
        <v>100</v>
      </c>
      <c r="S261">
        <v>1054.68</v>
      </c>
      <c r="T261">
        <v>871.32</v>
      </c>
      <c r="U261">
        <v>500.60899999999998</v>
      </c>
    </row>
    <row r="262" spans="1:28" x14ac:dyDescent="0.3">
      <c r="A262">
        <v>60</v>
      </c>
      <c r="B262">
        <v>25</v>
      </c>
      <c r="C262">
        <v>5</v>
      </c>
      <c r="D262">
        <v>1000</v>
      </c>
      <c r="E262">
        <v>50</v>
      </c>
      <c r="F262">
        <v>5</v>
      </c>
      <c r="G262">
        <v>300.483</v>
      </c>
      <c r="H262">
        <v>43200</v>
      </c>
      <c r="I262">
        <v>35824</v>
      </c>
      <c r="K262">
        <f t="shared" si="22"/>
        <v>796.08888888888885</v>
      </c>
      <c r="L262">
        <f t="shared" si="23"/>
        <v>0.82925925925925925</v>
      </c>
      <c r="M262">
        <f t="shared" si="24"/>
        <v>2.6493641533427477</v>
      </c>
      <c r="R262">
        <v>120</v>
      </c>
      <c r="S262">
        <v>1277.21</v>
      </c>
      <c r="T262">
        <v>1047.06</v>
      </c>
      <c r="U262">
        <v>597.36</v>
      </c>
    </row>
    <row r="263" spans="1:28" x14ac:dyDescent="0.3">
      <c r="A263">
        <v>80</v>
      </c>
      <c r="B263">
        <v>25</v>
      </c>
      <c r="C263">
        <v>5</v>
      </c>
      <c r="D263">
        <v>1000</v>
      </c>
      <c r="E263">
        <v>50</v>
      </c>
      <c r="F263">
        <v>5</v>
      </c>
      <c r="G263">
        <v>398.63</v>
      </c>
      <c r="H263">
        <v>57600</v>
      </c>
      <c r="I263">
        <v>43485</v>
      </c>
      <c r="K263">
        <f t="shared" si="22"/>
        <v>966.33333333333337</v>
      </c>
      <c r="L263">
        <f t="shared" si="23"/>
        <v>0.75494791666666672</v>
      </c>
      <c r="M263">
        <f t="shared" si="24"/>
        <v>2.424135999130355</v>
      </c>
      <c r="R263">
        <v>140</v>
      </c>
      <c r="S263">
        <v>1514.33</v>
      </c>
      <c r="T263">
        <v>1221.8499999999999</v>
      </c>
      <c r="U263">
        <v>698.87599999999998</v>
      </c>
    </row>
    <row r="264" spans="1:28" x14ac:dyDescent="0.3">
      <c r="A264">
        <v>100</v>
      </c>
      <c r="B264">
        <v>25</v>
      </c>
      <c r="C264">
        <v>5</v>
      </c>
      <c r="D264">
        <v>1000</v>
      </c>
      <c r="E264">
        <v>50</v>
      </c>
      <c r="F264">
        <v>5</v>
      </c>
      <c r="G264">
        <v>500.60899999999998</v>
      </c>
      <c r="H264">
        <v>72000</v>
      </c>
      <c r="I264">
        <v>54970</v>
      </c>
      <c r="K264">
        <f t="shared" si="22"/>
        <v>1221.5555555555557</v>
      </c>
      <c r="L264">
        <f t="shared" si="23"/>
        <v>0.76347222222222222</v>
      </c>
      <c r="M264">
        <f t="shared" si="24"/>
        <v>2.44013902178258</v>
      </c>
      <c r="R264">
        <v>160</v>
      </c>
      <c r="S264">
        <v>1724.49</v>
      </c>
      <c r="T264">
        <v>1391.68</v>
      </c>
      <c r="U264">
        <v>800.58199999999999</v>
      </c>
    </row>
    <row r="265" spans="1:28" x14ac:dyDescent="0.3">
      <c r="A265">
        <v>120</v>
      </c>
      <c r="B265">
        <v>25</v>
      </c>
      <c r="C265">
        <v>5</v>
      </c>
      <c r="D265">
        <v>1000</v>
      </c>
      <c r="E265">
        <v>50</v>
      </c>
      <c r="F265">
        <v>5</v>
      </c>
      <c r="G265">
        <v>597.36</v>
      </c>
      <c r="H265">
        <v>86400</v>
      </c>
      <c r="I265">
        <v>60297</v>
      </c>
      <c r="K265">
        <f t="shared" si="22"/>
        <v>1339.9333333333334</v>
      </c>
      <c r="L265">
        <f t="shared" si="23"/>
        <v>0.6978819444444444</v>
      </c>
      <c r="M265">
        <f t="shared" si="24"/>
        <v>2.2430918262577566</v>
      </c>
      <c r="R265">
        <v>180</v>
      </c>
      <c r="S265">
        <v>1969.93</v>
      </c>
      <c r="T265">
        <v>1571.27</v>
      </c>
      <c r="U265">
        <v>905.95399999999995</v>
      </c>
    </row>
    <row r="266" spans="1:28" x14ac:dyDescent="0.3">
      <c r="A266">
        <v>140</v>
      </c>
      <c r="B266">
        <v>25</v>
      </c>
      <c r="C266">
        <v>5</v>
      </c>
      <c r="D266">
        <v>1000</v>
      </c>
      <c r="E266">
        <v>50</v>
      </c>
      <c r="F266">
        <v>5</v>
      </c>
      <c r="G266">
        <v>698.87599999999998</v>
      </c>
      <c r="H266">
        <v>100800</v>
      </c>
      <c r="I266">
        <v>61485</v>
      </c>
      <c r="K266">
        <f t="shared" si="22"/>
        <v>1366.3333333333333</v>
      </c>
      <c r="L266">
        <f t="shared" si="23"/>
        <v>0.60997023809523809</v>
      </c>
      <c r="M266">
        <f t="shared" si="24"/>
        <v>1.9550440039911705</v>
      </c>
      <c r="R266">
        <v>200</v>
      </c>
      <c r="S266">
        <v>2161.41</v>
      </c>
      <c r="T266">
        <v>1760.19</v>
      </c>
      <c r="U266">
        <v>1006.57</v>
      </c>
    </row>
    <row r="267" spans="1:28" x14ac:dyDescent="0.3">
      <c r="A267">
        <v>160</v>
      </c>
      <c r="B267">
        <v>25</v>
      </c>
      <c r="C267">
        <v>5</v>
      </c>
      <c r="D267">
        <v>1000</v>
      </c>
      <c r="E267">
        <v>50</v>
      </c>
      <c r="F267">
        <v>5</v>
      </c>
      <c r="G267">
        <v>800.58199999999999</v>
      </c>
      <c r="H267">
        <v>115200</v>
      </c>
      <c r="I267">
        <v>71306</v>
      </c>
      <c r="K267">
        <f t="shared" si="22"/>
        <v>1584.5777777777778</v>
      </c>
      <c r="L267">
        <f t="shared" si="23"/>
        <v>0.61897569444444445</v>
      </c>
      <c r="M267">
        <f t="shared" si="24"/>
        <v>1.9792822943530803</v>
      </c>
    </row>
    <row r="268" spans="1:28" x14ac:dyDescent="0.3">
      <c r="A268">
        <v>180</v>
      </c>
      <c r="B268">
        <v>25</v>
      </c>
      <c r="C268">
        <v>5</v>
      </c>
      <c r="D268">
        <v>1000</v>
      </c>
      <c r="E268">
        <v>50</v>
      </c>
      <c r="F268">
        <v>5</v>
      </c>
      <c r="G268">
        <v>905.95399999999995</v>
      </c>
      <c r="H268">
        <v>129600</v>
      </c>
      <c r="I268">
        <v>79642</v>
      </c>
      <c r="K268">
        <f t="shared" si="22"/>
        <v>1769.8222222222223</v>
      </c>
      <c r="L268">
        <f t="shared" si="23"/>
        <v>0.61452160493827157</v>
      </c>
      <c r="M268">
        <f t="shared" si="24"/>
        <v>1.9535453480223306</v>
      </c>
      <c r="R268" t="s">
        <v>0</v>
      </c>
      <c r="S268">
        <v>20</v>
      </c>
      <c r="T268">
        <v>40</v>
      </c>
      <c r="U268">
        <v>60</v>
      </c>
      <c r="V268">
        <v>80</v>
      </c>
      <c r="W268">
        <v>100</v>
      </c>
      <c r="X268">
        <v>120</v>
      </c>
      <c r="Y268">
        <v>140</v>
      </c>
      <c r="Z268">
        <v>160</v>
      </c>
      <c r="AA268">
        <v>180</v>
      </c>
      <c r="AB268">
        <v>200</v>
      </c>
    </row>
    <row r="269" spans="1:28" x14ac:dyDescent="0.3">
      <c r="A269">
        <v>200</v>
      </c>
      <c r="B269">
        <v>25</v>
      </c>
      <c r="C269">
        <v>5</v>
      </c>
      <c r="D269">
        <v>1000</v>
      </c>
      <c r="E269">
        <v>50</v>
      </c>
      <c r="F269">
        <v>5</v>
      </c>
      <c r="G269">
        <v>1006.57</v>
      </c>
      <c r="H269">
        <v>144000</v>
      </c>
      <c r="I269">
        <v>79068</v>
      </c>
      <c r="K269">
        <f t="shared" si="22"/>
        <v>1757.0666666666666</v>
      </c>
      <c r="L269">
        <f t="shared" si="23"/>
        <v>0.54908333333333337</v>
      </c>
      <c r="M269">
        <f t="shared" si="24"/>
        <v>1.7455980872335422</v>
      </c>
      <c r="S269">
        <v>207.96100000000001</v>
      </c>
      <c r="T269">
        <v>421</v>
      </c>
      <c r="U269">
        <v>628.9</v>
      </c>
      <c r="V269">
        <v>850.73599999999999</v>
      </c>
      <c r="W269">
        <v>1054.68</v>
      </c>
      <c r="X269">
        <v>1277.21</v>
      </c>
      <c r="Y269">
        <v>1514.33</v>
      </c>
      <c r="Z269">
        <v>1724.49</v>
      </c>
      <c r="AA269">
        <v>1969.93</v>
      </c>
      <c r="AB269">
        <v>2161.41</v>
      </c>
    </row>
    <row r="270" spans="1:28" x14ac:dyDescent="0.3">
      <c r="S270">
        <v>171.21199999999999</v>
      </c>
      <c r="T270">
        <v>346.46899999999999</v>
      </c>
      <c r="U270">
        <v>523.14</v>
      </c>
      <c r="V270">
        <v>688.74</v>
      </c>
      <c r="W270">
        <v>871.32</v>
      </c>
      <c r="X270">
        <v>1047.06</v>
      </c>
      <c r="Y270">
        <v>1221.8499999999999</v>
      </c>
      <c r="Z270">
        <v>1391.68</v>
      </c>
      <c r="AA270">
        <v>1571.27</v>
      </c>
      <c r="AB270">
        <v>1760.19</v>
      </c>
    </row>
    <row r="271" spans="1:28" x14ac:dyDescent="0.3">
      <c r="S271">
        <v>99.392799999999994</v>
      </c>
      <c r="T271">
        <v>198.785</v>
      </c>
      <c r="U271">
        <v>300.483</v>
      </c>
      <c r="V271">
        <v>398.63</v>
      </c>
      <c r="W271">
        <v>500.60899999999998</v>
      </c>
      <c r="X271">
        <v>597.36</v>
      </c>
      <c r="Y271">
        <v>698.87599999999998</v>
      </c>
      <c r="Z271">
        <v>800.58199999999999</v>
      </c>
      <c r="AA271">
        <v>905.95399999999995</v>
      </c>
      <c r="AB271">
        <v>1006.57</v>
      </c>
    </row>
    <row r="273" spans="18:28" x14ac:dyDescent="0.3">
      <c r="R273" t="s">
        <v>0</v>
      </c>
    </row>
    <row r="274" spans="18:28" x14ac:dyDescent="0.3">
      <c r="R274">
        <v>20</v>
      </c>
      <c r="S274">
        <v>1.0140790287067714</v>
      </c>
      <c r="T274">
        <v>1.8690278718781395</v>
      </c>
      <c r="U274">
        <v>3.2195491021482443</v>
      </c>
    </row>
    <row r="275" spans="18:28" x14ac:dyDescent="0.3">
      <c r="R275">
        <v>40</v>
      </c>
      <c r="S275">
        <v>0.72509897070467133</v>
      </c>
      <c r="T275">
        <v>1.5020744199978129</v>
      </c>
      <c r="U275">
        <v>2.8456204777355767</v>
      </c>
    </row>
    <row r="276" spans="18:28" x14ac:dyDescent="0.3">
      <c r="R276">
        <v>60</v>
      </c>
      <c r="S276">
        <v>0.54083850108655329</v>
      </c>
      <c r="T276">
        <v>1.3288985739954888</v>
      </c>
      <c r="U276">
        <v>2.6493641533427477</v>
      </c>
    </row>
    <row r="277" spans="18:28" x14ac:dyDescent="0.3">
      <c r="R277">
        <v>80</v>
      </c>
      <c r="S277">
        <v>0.45510919695155466</v>
      </c>
      <c r="T277">
        <v>1.1775770892418684</v>
      </c>
      <c r="U277">
        <v>2.424135999130355</v>
      </c>
    </row>
    <row r="278" spans="18:28" x14ac:dyDescent="0.3">
      <c r="R278">
        <v>100</v>
      </c>
      <c r="S278">
        <v>0.41080390892656221</v>
      </c>
      <c r="T278">
        <v>1.0923911102949801</v>
      </c>
      <c r="U278">
        <v>2.44013902178258</v>
      </c>
    </row>
    <row r="279" spans="18:28" x14ac:dyDescent="0.3">
      <c r="R279">
        <v>120</v>
      </c>
      <c r="S279">
        <v>0.33968137146157984</v>
      </c>
      <c r="T279">
        <v>0.9749202528985923</v>
      </c>
      <c r="U279">
        <v>2.2430918262577566</v>
      </c>
    </row>
    <row r="280" spans="18:28" x14ac:dyDescent="0.3">
      <c r="R280">
        <v>140</v>
      </c>
      <c r="S280">
        <v>0.26596287173572175</v>
      </c>
      <c r="T280">
        <v>0.81201093060159235</v>
      </c>
      <c r="U280">
        <v>1.9550440039911705</v>
      </c>
    </row>
    <row r="281" spans="18:28" x14ac:dyDescent="0.3">
      <c r="R281">
        <v>160</v>
      </c>
      <c r="S281">
        <v>0.20107716226568756</v>
      </c>
      <c r="T281">
        <v>0.76069530671163221</v>
      </c>
      <c r="U281">
        <v>1.9792822943530803</v>
      </c>
    </row>
    <row r="282" spans="18:28" x14ac:dyDescent="0.3">
      <c r="R282">
        <v>180</v>
      </c>
      <c r="S282">
        <v>0.17493007365743962</v>
      </c>
      <c r="T282">
        <v>0.728511897311658</v>
      </c>
      <c r="U282">
        <v>1.9535453480223306</v>
      </c>
    </row>
    <row r="283" spans="18:28" x14ac:dyDescent="0.3">
      <c r="R283">
        <v>200</v>
      </c>
      <c r="S283">
        <v>0.14244816526660325</v>
      </c>
      <c r="T283">
        <v>0.6149336151210949</v>
      </c>
      <c r="U283">
        <v>1.7455980872335422</v>
      </c>
    </row>
    <row r="285" spans="18:28" x14ac:dyDescent="0.3">
      <c r="R285" t="s">
        <v>0</v>
      </c>
      <c r="S285">
        <v>20</v>
      </c>
      <c r="T285">
        <v>40</v>
      </c>
      <c r="U285">
        <v>60</v>
      </c>
      <c r="V285">
        <v>80</v>
      </c>
      <c r="W285">
        <v>100</v>
      </c>
      <c r="X285">
        <v>120</v>
      </c>
      <c r="Y285">
        <v>140</v>
      </c>
      <c r="Z285">
        <v>160</v>
      </c>
      <c r="AA285">
        <v>180</v>
      </c>
      <c r="AB285">
        <v>200</v>
      </c>
    </row>
    <row r="286" spans="18:28" x14ac:dyDescent="0.3">
      <c r="S286">
        <v>1.0140790287067714</v>
      </c>
      <c r="T286">
        <v>0.72509897070467133</v>
      </c>
      <c r="U286">
        <v>0.54083850108655329</v>
      </c>
      <c r="V286">
        <v>0.45510919695155466</v>
      </c>
      <c r="W286">
        <v>0.41080390892656221</v>
      </c>
      <c r="X286">
        <v>0.33968137146157984</v>
      </c>
      <c r="Y286">
        <v>0.26596287173572175</v>
      </c>
      <c r="Z286">
        <v>0.20107716226568756</v>
      </c>
      <c r="AA286">
        <v>0.17493007365743962</v>
      </c>
      <c r="AB286">
        <v>0.14244816526660325</v>
      </c>
    </row>
    <row r="287" spans="18:28" x14ac:dyDescent="0.3">
      <c r="S287">
        <v>1.8690278718781395</v>
      </c>
      <c r="T287">
        <v>1.5020744199978129</v>
      </c>
      <c r="U287">
        <v>1.3288985739954888</v>
      </c>
      <c r="V287">
        <v>1.1775770892418684</v>
      </c>
      <c r="W287">
        <v>1.0923911102949801</v>
      </c>
      <c r="X287">
        <v>0.9749202528985923</v>
      </c>
      <c r="Y287">
        <v>0.81201093060159235</v>
      </c>
      <c r="Z287">
        <v>0.76069530671163221</v>
      </c>
      <c r="AA287">
        <v>0.728511897311658</v>
      </c>
      <c r="AB287">
        <v>0.6149336151210949</v>
      </c>
    </row>
    <row r="288" spans="18:28" x14ac:dyDescent="0.3">
      <c r="S288">
        <v>3.2195491021482443</v>
      </c>
      <c r="T288">
        <v>2.8456204777355767</v>
      </c>
      <c r="U288">
        <v>2.6493641533427477</v>
      </c>
      <c r="V288">
        <v>2.424135999130355</v>
      </c>
      <c r="W288">
        <v>2.44013902178258</v>
      </c>
      <c r="X288">
        <v>2.2430918262577566</v>
      </c>
      <c r="Y288">
        <v>1.9550440039911705</v>
      </c>
      <c r="Z288">
        <v>1.9792822943530803</v>
      </c>
      <c r="AA288">
        <v>1.9535453480223306</v>
      </c>
      <c r="AB288">
        <v>1.7455980872335422</v>
      </c>
    </row>
    <row r="290" spans="18:28" x14ac:dyDescent="0.3">
      <c r="R290" t="s">
        <v>0</v>
      </c>
    </row>
    <row r="291" spans="18:28" x14ac:dyDescent="0.3">
      <c r="R291">
        <v>20</v>
      </c>
      <c r="S291">
        <v>0.96443089430894313</v>
      </c>
      <c r="T291">
        <v>1</v>
      </c>
      <c r="U291">
        <v>1</v>
      </c>
    </row>
    <row r="292" spans="18:28" x14ac:dyDescent="0.3">
      <c r="R292">
        <v>40</v>
      </c>
      <c r="S292">
        <v>0.69801829268292681</v>
      </c>
      <c r="T292">
        <v>0.81315972222222221</v>
      </c>
      <c r="U292">
        <v>0.88385416666666672</v>
      </c>
    </row>
    <row r="293" spans="18:28" x14ac:dyDescent="0.3">
      <c r="R293">
        <v>60</v>
      </c>
      <c r="S293">
        <v>0.51849593495934965</v>
      </c>
      <c r="T293">
        <v>0.72416666666666663</v>
      </c>
      <c r="U293">
        <v>0.82925925925925925</v>
      </c>
    </row>
    <row r="294" spans="18:28" x14ac:dyDescent="0.3">
      <c r="R294">
        <v>80</v>
      </c>
      <c r="S294">
        <v>0.44265752032520328</v>
      </c>
      <c r="T294">
        <v>0.63362847222222218</v>
      </c>
      <c r="U294">
        <v>0.75494791666666672</v>
      </c>
    </row>
    <row r="295" spans="18:28" x14ac:dyDescent="0.3">
      <c r="R295">
        <v>100</v>
      </c>
      <c r="S295">
        <v>0.39628048780487807</v>
      </c>
      <c r="T295">
        <v>0.59488888888888891</v>
      </c>
      <c r="U295">
        <v>0.76347222222222222</v>
      </c>
    </row>
    <row r="296" spans="18:28" x14ac:dyDescent="0.3">
      <c r="R296">
        <v>120</v>
      </c>
      <c r="S296">
        <v>0.33067411924119239</v>
      </c>
      <c r="T296">
        <v>0.53166666666666662</v>
      </c>
      <c r="U296">
        <v>0.6978819444444444</v>
      </c>
    </row>
    <row r="297" spans="18:28" x14ac:dyDescent="0.3">
      <c r="R297">
        <v>140</v>
      </c>
      <c r="S297">
        <v>0.26312427409988387</v>
      </c>
      <c r="T297">
        <v>0.44292658730158729</v>
      </c>
      <c r="U297">
        <v>0.60997023809523809</v>
      </c>
    </row>
    <row r="298" spans="18:28" x14ac:dyDescent="0.3">
      <c r="R298">
        <v>160</v>
      </c>
      <c r="S298">
        <v>0.19822154471544715</v>
      </c>
      <c r="T298">
        <v>0.41353298611111111</v>
      </c>
      <c r="U298">
        <v>0.61897569444444445</v>
      </c>
    </row>
    <row r="299" spans="18:28" x14ac:dyDescent="0.3">
      <c r="R299">
        <v>180</v>
      </c>
      <c r="S299">
        <v>0.17510162601626017</v>
      </c>
      <c r="T299">
        <v>0.39746141975308641</v>
      </c>
      <c r="U299">
        <v>0.61452160493827157</v>
      </c>
    </row>
    <row r="300" spans="18:28" x14ac:dyDescent="0.3">
      <c r="R300">
        <v>200</v>
      </c>
      <c r="S300">
        <v>0.14080284552845529</v>
      </c>
      <c r="T300">
        <v>0.33825</v>
      </c>
      <c r="U300">
        <v>0.54908333333333337</v>
      </c>
    </row>
    <row r="302" spans="18:28" x14ac:dyDescent="0.3">
      <c r="R302" t="s">
        <v>0</v>
      </c>
      <c r="S302">
        <v>20</v>
      </c>
      <c r="T302">
        <v>40</v>
      </c>
      <c r="U302">
        <v>60</v>
      </c>
      <c r="V302">
        <v>80</v>
      </c>
      <c r="W302">
        <v>100</v>
      </c>
      <c r="X302">
        <v>120</v>
      </c>
      <c r="Y302">
        <v>140</v>
      </c>
      <c r="Z302">
        <v>160</v>
      </c>
      <c r="AA302">
        <v>180</v>
      </c>
      <c r="AB302">
        <v>200</v>
      </c>
    </row>
    <row r="303" spans="18:28" x14ac:dyDescent="0.3">
      <c r="S303">
        <v>0.96443089430894313</v>
      </c>
      <c r="T303">
        <v>0.69801829268292681</v>
      </c>
      <c r="U303">
        <v>0.51849593495934965</v>
      </c>
      <c r="V303">
        <v>0.44265752032520328</v>
      </c>
      <c r="W303">
        <v>0.39628048780487807</v>
      </c>
      <c r="X303">
        <v>0.33067411924119239</v>
      </c>
      <c r="Y303">
        <v>0.26312427409988387</v>
      </c>
      <c r="Z303">
        <v>0.19822154471544715</v>
      </c>
      <c r="AA303">
        <v>0.17510162601626017</v>
      </c>
      <c r="AB303">
        <v>0.14080284552845529</v>
      </c>
    </row>
    <row r="304" spans="18:28" x14ac:dyDescent="0.3">
      <c r="S304">
        <v>1</v>
      </c>
      <c r="T304">
        <v>0.81315972222222221</v>
      </c>
      <c r="U304">
        <v>0.72416666666666663</v>
      </c>
      <c r="V304">
        <v>0.63362847222222218</v>
      </c>
      <c r="W304">
        <v>0.59488888888888891</v>
      </c>
      <c r="X304">
        <v>0.53166666666666662</v>
      </c>
      <c r="Y304">
        <v>0.44292658730158729</v>
      </c>
      <c r="Z304">
        <v>0.41353298611111111</v>
      </c>
      <c r="AA304">
        <v>0.39746141975308641</v>
      </c>
      <c r="AB304">
        <v>0.33825</v>
      </c>
    </row>
    <row r="305" spans="19:28" x14ac:dyDescent="0.3">
      <c r="S305">
        <v>1</v>
      </c>
      <c r="T305">
        <v>0.88385416666666672</v>
      </c>
      <c r="U305">
        <v>0.82925925925925925</v>
      </c>
      <c r="V305">
        <v>0.75494791666666672</v>
      </c>
      <c r="W305">
        <v>0.76347222222222222</v>
      </c>
      <c r="X305">
        <v>0.6978819444444444</v>
      </c>
      <c r="Y305">
        <v>0.60997023809523809</v>
      </c>
      <c r="Z305">
        <v>0.61897569444444445</v>
      </c>
      <c r="AA305">
        <v>0.61452160493827157</v>
      </c>
      <c r="AB305">
        <v>0.54908333333333337</v>
      </c>
    </row>
  </sheetData>
  <sortState xmlns:xlrd2="http://schemas.microsoft.com/office/spreadsheetml/2017/richdata2" ref="A240:I270">
    <sortCondition ref="F240:F270"/>
    <sortCondition ref="A240:A2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Steven Y</dc:creator>
  <cp:lastModifiedBy>Zhao, Steven Y</cp:lastModifiedBy>
  <dcterms:created xsi:type="dcterms:W3CDTF">2025-04-29T22:02:57Z</dcterms:created>
  <dcterms:modified xsi:type="dcterms:W3CDTF">2025-04-30T06:39:22Z</dcterms:modified>
</cp:coreProperties>
</file>