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H171300-1223\Downloads\"/>
    </mc:Choice>
  </mc:AlternateContent>
  <xr:revisionPtr revIDLastSave="0" documentId="13_ncr:1_{ED8120F7-781B-44F0-868B-79960BD0090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7" i="1" l="1"/>
  <c r="O77" i="1" s="1"/>
  <c r="M76" i="1"/>
  <c r="O76" i="1" s="1"/>
  <c r="M75" i="1"/>
  <c r="O75" i="1" s="1"/>
  <c r="M74" i="1"/>
  <c r="O74" i="1" s="1"/>
  <c r="M73" i="1"/>
  <c r="O73" i="1" s="1"/>
  <c r="M72" i="1"/>
  <c r="O72" i="1" s="1"/>
  <c r="M71" i="1"/>
  <c r="O71" i="1" s="1"/>
  <c r="M70" i="1"/>
  <c r="O70" i="1" s="1"/>
  <c r="M69" i="1"/>
  <c r="O69" i="1" s="1"/>
  <c r="M68" i="1"/>
  <c r="O68" i="1" s="1"/>
  <c r="M67" i="1"/>
  <c r="O67" i="1" s="1"/>
  <c r="M66" i="1"/>
  <c r="O66" i="1" s="1"/>
  <c r="M65" i="1"/>
  <c r="O65" i="1" s="1"/>
  <c r="M64" i="1"/>
  <c r="O64" i="1" s="1"/>
  <c r="M63" i="1"/>
  <c r="O63" i="1" s="1"/>
  <c r="M62" i="1"/>
  <c r="O62" i="1" s="1"/>
  <c r="M58" i="1"/>
  <c r="O58" i="1" s="1"/>
  <c r="M57" i="1"/>
  <c r="O57" i="1" s="1"/>
  <c r="M56" i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M50" i="1"/>
  <c r="O50" i="1" s="1"/>
  <c r="M49" i="1"/>
  <c r="O49" i="1" s="1"/>
  <c r="M48" i="1"/>
  <c r="O48" i="1" s="1"/>
  <c r="M47" i="1"/>
  <c r="O47" i="1" s="1"/>
  <c r="M46" i="1"/>
  <c r="O46" i="1" s="1"/>
  <c r="M45" i="1"/>
  <c r="O45" i="1" s="1"/>
  <c r="M44" i="1"/>
  <c r="O44" i="1" s="1"/>
  <c r="M43" i="1"/>
  <c r="O43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</calcChain>
</file>

<file path=xl/sharedStrings.xml><?xml version="1.0" encoding="utf-8"?>
<sst xmlns="http://schemas.openxmlformats.org/spreadsheetml/2006/main" count="268" uniqueCount="102">
  <si>
    <t xml:space="preserve">说明：
1、WiFi only ：WiFi+Ble
2、WiFi +BT  ：WiFi+Ble+A2DP（蓝牙音箱播放音乐）
TX :PC端 iperf -s -i 1 -w 2M ；TV端 ./iperf -c 192.168.31.12 -i1 -w2M -t60 -P5
RX :TV端 ./iperf -s -i 1 ； PC端 iperf.exe -c 192.168.31.186 -i1 -w2M -t60 -P5
</t>
  </si>
  <si>
    <t>T963D4 W2模组</t>
  </si>
  <si>
    <t>2.4G WiFi Throughput(n)</t>
  </si>
  <si>
    <t>测试环境及说明</t>
  </si>
  <si>
    <t>测试用具</t>
  </si>
  <si>
    <t>测试平台</t>
  </si>
  <si>
    <t>WiFi模式</t>
  </si>
  <si>
    <t>mode</t>
  </si>
  <si>
    <t>网络协议</t>
  </si>
  <si>
    <t>频段带宽</t>
  </si>
  <si>
    <t>Tx/Rx</t>
  </si>
  <si>
    <t>AP信道</t>
  </si>
  <si>
    <t>Throughput(实测)单位：Mbits/sec</t>
  </si>
  <si>
    <t>标准</t>
  </si>
  <si>
    <t>Pass/Fail</t>
  </si>
  <si>
    <t>RSSI：dbm (wf0: dbm, wf1: dbm)</t>
  </si>
  <si>
    <t>1st</t>
  </si>
  <si>
    <t>2nd</t>
  </si>
  <si>
    <t>3rd</t>
  </si>
  <si>
    <t>Avg</t>
  </si>
  <si>
    <t>E栋B1屏蔽室</t>
  </si>
  <si>
    <t>AP: AX700</t>
  </si>
  <si>
    <t>2.4G
802.11n</t>
  </si>
  <si>
    <t>WiFi only</t>
  </si>
  <si>
    <t>TCP</t>
  </si>
  <si>
    <t>20M</t>
  </si>
  <si>
    <t>Rx</t>
  </si>
  <si>
    <t>-19,-23,-17</t>
  </si>
  <si>
    <t>Tx</t>
  </si>
  <si>
    <t>-18,-20,-16</t>
  </si>
  <si>
    <t>40M</t>
  </si>
  <si>
    <t>-13,-16,-13</t>
  </si>
  <si>
    <t>-13,-17,-9</t>
  </si>
  <si>
    <t>-13,-18,-19</t>
  </si>
  <si>
    <t>-19,-18,-23</t>
  </si>
  <si>
    <t>-15,-20,-12</t>
  </si>
  <si>
    <t>-15,-19,-11</t>
  </si>
  <si>
    <t>WiFi+BT</t>
  </si>
  <si>
    <t>-13,-15,-13</t>
  </si>
  <si>
    <t>音响轻微卡顿</t>
  </si>
  <si>
    <t>-13,-14,-12</t>
  </si>
  <si>
    <t>-17,-19,-18</t>
  </si>
  <si>
    <t>音响严重卡顿</t>
  </si>
  <si>
    <t>-15,-19,-13</t>
  </si>
  <si>
    <t>-21,-23,-21</t>
  </si>
  <si>
    <t>-20,-21,-21</t>
  </si>
  <si>
    <t>-15,-17,-16</t>
  </si>
  <si>
    <t>-12,-13,-12</t>
  </si>
  <si>
    <t>5G WiFi Throughput(ac)</t>
  </si>
  <si>
    <t>5G
802.11ac(路由器需要关闭ax模式)</t>
  </si>
  <si>
    <t>80M</t>
  </si>
  <si>
    <t>-25,-24,-22</t>
  </si>
  <si>
    <t>-28,-24,-25</t>
  </si>
  <si>
    <t>-24,-28,-24</t>
  </si>
  <si>
    <t>-22,-32,-21</t>
  </si>
  <si>
    <t>-32,-31,-29</t>
  </si>
  <si>
    <t>-32,-33,-28</t>
  </si>
  <si>
    <t>-27,-29,-26</t>
  </si>
  <si>
    <t>-24,-29,-23</t>
  </si>
  <si>
    <t>-30,-27,-29</t>
  </si>
  <si>
    <t>-32,-29,-30</t>
  </si>
  <si>
    <t>-25,-32,-24</t>
  </si>
  <si>
    <t>-25,-31,-25</t>
  </si>
  <si>
    <t>-32,-35,-29</t>
  </si>
  <si>
    <t>-32,-31,-33</t>
  </si>
  <si>
    <t>-31,-31,-31</t>
  </si>
  <si>
    <t>2.4G WiFi Throughput(ax)</t>
  </si>
  <si>
    <t>2.4G
802.11ax</t>
  </si>
  <si>
    <t>-15,-13,-19</t>
  </si>
  <si>
    <t>-12,-14,-17</t>
  </si>
  <si>
    <t>-15,-15,-17</t>
  </si>
  <si>
    <t>-16,-18,-17</t>
  </si>
  <si>
    <t>-15,-16,-15</t>
  </si>
  <si>
    <t>-19,-19,-20</t>
  </si>
  <si>
    <t>-15,-15,-16</t>
  </si>
  <si>
    <t>-18,-21,-17</t>
  </si>
  <si>
    <t>-15,-17,-13</t>
  </si>
  <si>
    <t>-12,-16,-18</t>
  </si>
  <si>
    <t>-14,-18,-13</t>
  </si>
  <si>
    <t>fdd9</t>
  </si>
  <si>
    <t>-17,-20,-15</t>
  </si>
  <si>
    <t>tdd8</t>
  </si>
  <si>
    <t>-17,-21,-16</t>
  </si>
  <si>
    <t>-15,-18,-12</t>
  </si>
  <si>
    <t>-18,-21,-16</t>
  </si>
  <si>
    <t>5G WiFi Throughput(ax)</t>
  </si>
  <si>
    <t>5G
802.11ax</t>
  </si>
  <si>
    <t>-30,-29,-26</t>
  </si>
  <si>
    <t>-30,-32,-27</t>
  </si>
  <si>
    <t>-25,-29,-24</t>
  </si>
  <si>
    <t>-27,-30,-28</t>
  </si>
  <si>
    <t>-31,-31,-28</t>
  </si>
  <si>
    <t>-32,-29,-28</t>
  </si>
  <si>
    <t>-30,-29,-31</t>
  </si>
  <si>
    <t>-33,-31,-30</t>
  </si>
  <si>
    <t>-34,-38,-31</t>
  </si>
  <si>
    <t>-26,-31,-25</t>
  </si>
  <si>
    <t>-24,-30,-24</t>
  </si>
  <si>
    <t>-36,-33,-34</t>
  </si>
  <si>
    <t>-34,-31,-34</t>
  </si>
  <si>
    <t>-29,-32,-29</t>
  </si>
  <si>
    <t>-25,-34,-25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</si>
</sst>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scheme val="minor"/>
    </font>
    <font>
      <sz val="11"/>
      <color indexed="2"/>
      <name val="Arial"/>
      <scheme val="minor"/>
    </font>
    <font>
      <sz val="9"/>
      <name val="Arial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B0F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-0.249977111117893"/>
        <bgColor indexed="65"/>
      </patternFill>
    </fill>
  </fills>
  <borders count="1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</cellXfs>
  <cellStyles count="1">
    <cellStyle name="常规" xfId="0" builtinId="0"/>
  </cellStyles>
  <dxfs count="17"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</dxf>
    <dxf>
      <font>
        <color theme="1"/>
      </font>
    </dxf>
    <dxf>
      <fill>
        <patternFill patternType="solid">
          <fgColor theme="4" tint="0.79995117038483843"/>
          <bgColor theme="4" tint="0.79995117038483843"/>
        </patternFill>
      </fill>
      <border>
        <left/>
        <right/>
        <top/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left/>
        <right/>
        <top/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left/>
        <right/>
        <top/>
        <bottom style="thin">
          <color theme="4" tint="0.39994506668294322"/>
        </bottom>
      </border>
    </dxf>
    <dxf>
      <font>
        <b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ont>
        <color theme="1"/>
      </font>
      <border>
        <left/>
        <right/>
        <top/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  <dxf>
      <font>
        <b/>
        <color theme="1"/>
      </font>
      <border>
        <left/>
        <right/>
        <top style="double">
          <color theme="4"/>
        </top>
        <bottom/>
      </border>
    </dxf>
    <dxf>
      <font>
        <b/>
        <color theme="1"/>
      </font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10"/>
      <tableStyleElement type="headerRow" dxfId="13"/>
      <tableStyleElement type="totalRow" dxfId="11"/>
      <tableStyleElement type="firstColumn" dxfId="16"/>
      <tableStyleElement type="lastColumn" dxfId="12"/>
      <tableStyleElement type="firstRowStripe" dxfId="14"/>
      <tableStyleElement type="firstColumnStripe" dxfId="15"/>
    </tableStyle>
    <tableStyle name="PivotStylePreset2_Accent1" table="0" count="10" xr9:uid="{00000000-0011-0000-FFFF-FFFF01000000}">
      <tableStyleElement type="headerRow" dxfId="5"/>
      <tableStyleElement type="totalRow" dxfId="0"/>
      <tableStyleElement type="firstRowStripe" dxfId="8"/>
      <tableStyleElement type="firstColumnStripe" dxfId="9"/>
      <tableStyleElement type="firstSubtotalRow" dxfId="6"/>
      <tableStyleElement type="secondSubtotalRow" dxfId="1"/>
      <tableStyleElement type="firstRowSubheading" dxfId="7"/>
      <tableStyleElement type="secondRowSubheading" dxfId="2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7"/>
  <sheetViews>
    <sheetView tabSelected="1" workbookViewId="0">
      <selection activeCell="L5" sqref="L5"/>
    </sheetView>
  </sheetViews>
  <sheetFormatPr defaultColWidth="8.75" defaultRowHeight="14.25" x14ac:dyDescent="0.2"/>
  <cols>
    <col min="1" max="1" width="16.875" customWidth="1"/>
    <col min="2" max="2" width="10.625" customWidth="1"/>
    <col min="5" max="5" width="10.625" style="1" customWidth="1"/>
    <col min="8" max="8" width="8.75" style="1"/>
    <col min="14" max="14" width="8.75" style="1"/>
    <col min="15" max="15" width="12.25" customWidth="1"/>
    <col min="16" max="16" width="31" customWidth="1"/>
    <col min="17" max="17" width="14.25" customWidth="1"/>
  </cols>
  <sheetData>
    <row r="1" spans="1:20" ht="81.95" customHeight="1" x14ac:dyDescent="0.2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9" t="s">
        <v>1</v>
      </c>
      <c r="K1" s="20"/>
      <c r="L1" s="20"/>
      <c r="M1" s="20"/>
      <c r="N1" s="20"/>
      <c r="O1" s="21"/>
      <c r="P1" s="2"/>
      <c r="Q1" s="2"/>
    </row>
    <row r="2" spans="1:20" x14ac:dyDescent="0.2">
      <c r="A2" s="22"/>
      <c r="B2" s="23"/>
      <c r="C2" s="23"/>
      <c r="D2" s="23"/>
      <c r="E2" s="23"/>
      <c r="F2" s="23"/>
      <c r="G2" s="23"/>
      <c r="H2" s="23"/>
      <c r="I2" s="24"/>
      <c r="J2" s="21" t="s">
        <v>2</v>
      </c>
      <c r="K2" s="25"/>
      <c r="L2" s="25"/>
      <c r="M2" s="25"/>
      <c r="N2" s="25"/>
      <c r="O2" s="25"/>
      <c r="P2" s="3"/>
      <c r="Q2" s="4"/>
      <c r="R2" s="5"/>
      <c r="S2" s="5"/>
      <c r="T2" s="6"/>
    </row>
    <row r="3" spans="1:20" x14ac:dyDescent="0.2">
      <c r="A3" s="26" t="s">
        <v>3</v>
      </c>
      <c r="B3" s="26" t="s">
        <v>4</v>
      </c>
      <c r="C3" s="26" t="s">
        <v>5</v>
      </c>
      <c r="D3" s="26" t="s">
        <v>6</v>
      </c>
      <c r="E3" s="26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9" t="s">
        <v>12</v>
      </c>
      <c r="K3" s="29"/>
      <c r="L3" s="29"/>
      <c r="M3" s="29"/>
      <c r="N3" s="29" t="s">
        <v>13</v>
      </c>
      <c r="O3" s="30" t="s">
        <v>14</v>
      </c>
      <c r="P3" s="31" t="s">
        <v>15</v>
      </c>
      <c r="Q3" s="9"/>
    </row>
    <row r="4" spans="1:20" x14ac:dyDescent="0.2">
      <c r="A4" s="27"/>
      <c r="B4" s="27"/>
      <c r="C4" s="27"/>
      <c r="D4" s="27"/>
      <c r="E4" s="28"/>
      <c r="F4" s="27"/>
      <c r="G4" s="27"/>
      <c r="H4" s="28"/>
      <c r="I4" s="27"/>
      <c r="J4" s="11" t="s">
        <v>16</v>
      </c>
      <c r="K4" s="11" t="s">
        <v>17</v>
      </c>
      <c r="L4" s="11" t="s">
        <v>18</v>
      </c>
      <c r="M4" s="11" t="s">
        <v>19</v>
      </c>
      <c r="N4" s="29"/>
      <c r="O4" s="30"/>
      <c r="P4" s="32"/>
      <c r="Q4" s="9"/>
    </row>
    <row r="5" spans="1:20" x14ac:dyDescent="0.2">
      <c r="A5" s="26" t="s">
        <v>20</v>
      </c>
      <c r="B5" s="26" t="s">
        <v>21</v>
      </c>
      <c r="C5" s="26"/>
      <c r="D5" s="34" t="s">
        <v>22</v>
      </c>
      <c r="E5" s="36" t="s">
        <v>23</v>
      </c>
      <c r="F5" s="29" t="s">
        <v>24</v>
      </c>
      <c r="G5" s="29" t="s">
        <v>25</v>
      </c>
      <c r="H5" s="8" t="s">
        <v>26</v>
      </c>
      <c r="I5" s="29">
        <v>1</v>
      </c>
      <c r="J5" s="11">
        <v>111</v>
      </c>
      <c r="K5" s="11">
        <v>112</v>
      </c>
      <c r="L5" s="11">
        <v>115</v>
      </c>
      <c r="M5" s="11">
        <f t="shared" ref="M5:M20" si="0">AVERAGE(J5:L5)</f>
        <v>112.66666666666667</v>
      </c>
      <c r="N5" s="8">
        <v>74.08</v>
      </c>
      <c r="O5" s="12" t="str">
        <f t="shared" ref="O5:O20" si="1">IF(M5&gt;=N5,"Pass","Fail")</f>
        <v>Pass</v>
      </c>
      <c r="P5" s="9" t="s">
        <v>27</v>
      </c>
      <c r="Q5" s="9"/>
    </row>
    <row r="6" spans="1:20" x14ac:dyDescent="0.2">
      <c r="A6" s="33"/>
      <c r="B6" s="33"/>
      <c r="C6" s="33"/>
      <c r="D6" s="34"/>
      <c r="E6" s="36"/>
      <c r="F6" s="29"/>
      <c r="G6" s="29"/>
      <c r="H6" s="8" t="s">
        <v>28</v>
      </c>
      <c r="I6" s="29"/>
      <c r="J6" s="11">
        <v>107</v>
      </c>
      <c r="K6" s="11">
        <v>107</v>
      </c>
      <c r="L6" s="11">
        <v>107</v>
      </c>
      <c r="M6" s="11">
        <f t="shared" si="0"/>
        <v>107</v>
      </c>
      <c r="N6" s="8">
        <v>66.67</v>
      </c>
      <c r="O6" s="12" t="str">
        <f t="shared" si="1"/>
        <v>Pass</v>
      </c>
      <c r="P6" s="9" t="s">
        <v>29</v>
      </c>
      <c r="Q6" s="9"/>
    </row>
    <row r="7" spans="1:20" x14ac:dyDescent="0.2">
      <c r="A7" s="33"/>
      <c r="B7" s="33"/>
      <c r="C7" s="33"/>
      <c r="D7" s="34"/>
      <c r="E7" s="36"/>
      <c r="F7" s="29"/>
      <c r="G7" s="37" t="s">
        <v>30</v>
      </c>
      <c r="H7" s="8" t="s">
        <v>26</v>
      </c>
      <c r="I7" s="29">
        <v>6</v>
      </c>
      <c r="J7" s="11">
        <v>190</v>
      </c>
      <c r="K7" s="11">
        <v>233</v>
      </c>
      <c r="L7" s="11">
        <v>245</v>
      </c>
      <c r="M7" s="11">
        <f t="shared" si="0"/>
        <v>222.66666666666666</v>
      </c>
      <c r="N7" s="8">
        <v>153.9</v>
      </c>
      <c r="O7" s="12" t="str">
        <f t="shared" si="1"/>
        <v>Pass</v>
      </c>
      <c r="P7" s="9" t="s">
        <v>31</v>
      </c>
      <c r="Q7" s="9"/>
    </row>
    <row r="8" spans="1:20" x14ac:dyDescent="0.2">
      <c r="A8" s="33"/>
      <c r="B8" s="33"/>
      <c r="C8" s="33"/>
      <c r="D8" s="34"/>
      <c r="E8" s="36"/>
      <c r="F8" s="29"/>
      <c r="G8" s="37"/>
      <c r="H8" s="8" t="s">
        <v>28</v>
      </c>
      <c r="I8" s="29"/>
      <c r="J8" s="11">
        <v>195</v>
      </c>
      <c r="K8" s="11">
        <v>192</v>
      </c>
      <c r="L8" s="11">
        <v>194</v>
      </c>
      <c r="M8" s="11">
        <f t="shared" si="0"/>
        <v>193.66666666666666</v>
      </c>
      <c r="N8" s="8">
        <v>138.51</v>
      </c>
      <c r="O8" s="12" t="str">
        <f t="shared" si="1"/>
        <v>Pass</v>
      </c>
      <c r="P8" s="9" t="s">
        <v>32</v>
      </c>
      <c r="Q8" s="9"/>
    </row>
    <row r="9" spans="1:20" x14ac:dyDescent="0.2">
      <c r="A9" s="33"/>
      <c r="B9" s="33"/>
      <c r="C9" s="33"/>
      <c r="D9" s="34"/>
      <c r="E9" s="36"/>
      <c r="F9" s="29"/>
      <c r="G9" s="29" t="s">
        <v>25</v>
      </c>
      <c r="H9" s="8" t="s">
        <v>26</v>
      </c>
      <c r="I9" s="29">
        <v>9</v>
      </c>
      <c r="J9" s="11">
        <v>111</v>
      </c>
      <c r="K9" s="11">
        <v>115</v>
      </c>
      <c r="L9" s="11">
        <v>111</v>
      </c>
      <c r="M9" s="11">
        <f t="shared" si="0"/>
        <v>112.33333333333333</v>
      </c>
      <c r="N9" s="8">
        <v>74.08</v>
      </c>
      <c r="O9" s="12" t="str">
        <f t="shared" si="1"/>
        <v>Pass</v>
      </c>
      <c r="P9" s="9" t="s">
        <v>33</v>
      </c>
      <c r="Q9" s="9"/>
    </row>
    <row r="10" spans="1:20" x14ac:dyDescent="0.2">
      <c r="A10" s="33"/>
      <c r="B10" s="33"/>
      <c r="C10" s="33"/>
      <c r="D10" s="34"/>
      <c r="E10" s="36"/>
      <c r="F10" s="29"/>
      <c r="G10" s="29"/>
      <c r="H10" s="8" t="s">
        <v>28</v>
      </c>
      <c r="I10" s="29"/>
      <c r="J10" s="11">
        <v>106</v>
      </c>
      <c r="K10" s="11">
        <v>110</v>
      </c>
      <c r="L10" s="11">
        <v>110</v>
      </c>
      <c r="M10" s="11">
        <f t="shared" si="0"/>
        <v>108.66666666666667</v>
      </c>
      <c r="N10" s="8">
        <v>66.67</v>
      </c>
      <c r="O10" s="12" t="str">
        <f t="shared" si="1"/>
        <v>Pass</v>
      </c>
      <c r="P10" s="9" t="s">
        <v>34</v>
      </c>
      <c r="Q10" s="9"/>
    </row>
    <row r="11" spans="1:20" x14ac:dyDescent="0.2">
      <c r="A11" s="33"/>
      <c r="B11" s="33"/>
      <c r="C11" s="33"/>
      <c r="D11" s="34"/>
      <c r="E11" s="36"/>
      <c r="F11" s="29"/>
      <c r="G11" s="29" t="s">
        <v>25</v>
      </c>
      <c r="H11" s="8" t="s">
        <v>26</v>
      </c>
      <c r="I11" s="29">
        <v>11</v>
      </c>
      <c r="J11" s="11">
        <v>109</v>
      </c>
      <c r="K11" s="11">
        <v>86</v>
      </c>
      <c r="L11" s="11">
        <v>85</v>
      </c>
      <c r="M11" s="11">
        <f t="shared" si="0"/>
        <v>93.333333333333329</v>
      </c>
      <c r="N11" s="8">
        <v>74.08</v>
      </c>
      <c r="O11" s="12" t="str">
        <f t="shared" si="1"/>
        <v>Pass</v>
      </c>
      <c r="P11" s="9" t="s">
        <v>35</v>
      </c>
      <c r="Q11" s="9"/>
    </row>
    <row r="12" spans="1:20" x14ac:dyDescent="0.2">
      <c r="A12" s="33"/>
      <c r="B12" s="33"/>
      <c r="C12" s="33"/>
      <c r="D12" s="34"/>
      <c r="E12" s="36"/>
      <c r="F12" s="29"/>
      <c r="G12" s="29"/>
      <c r="H12" s="8" t="s">
        <v>28</v>
      </c>
      <c r="I12" s="29"/>
      <c r="J12" s="11">
        <v>110</v>
      </c>
      <c r="K12" s="11">
        <v>110</v>
      </c>
      <c r="L12" s="11">
        <v>109</v>
      </c>
      <c r="M12" s="11">
        <f t="shared" si="0"/>
        <v>109.66666666666667</v>
      </c>
      <c r="N12" s="8">
        <v>66.67</v>
      </c>
      <c r="O12" s="12" t="str">
        <f t="shared" si="1"/>
        <v>Pass</v>
      </c>
      <c r="P12" s="9" t="s">
        <v>36</v>
      </c>
      <c r="Q12" s="9"/>
    </row>
    <row r="13" spans="1:20" x14ac:dyDescent="0.2">
      <c r="A13" s="33"/>
      <c r="B13" s="33"/>
      <c r="C13" s="33"/>
      <c r="D13" s="34"/>
      <c r="E13" s="38" t="s">
        <v>37</v>
      </c>
      <c r="F13" s="29"/>
      <c r="G13" s="29" t="s">
        <v>25</v>
      </c>
      <c r="H13" s="8" t="s">
        <v>26</v>
      </c>
      <c r="I13" s="29">
        <v>1</v>
      </c>
      <c r="J13" s="11">
        <v>110</v>
      </c>
      <c r="K13" s="11">
        <v>114</v>
      </c>
      <c r="L13" s="11">
        <v>112</v>
      </c>
      <c r="M13" s="11">
        <f t="shared" si="0"/>
        <v>112</v>
      </c>
      <c r="N13" s="8">
        <v>55.56</v>
      </c>
      <c r="O13" s="12" t="str">
        <f t="shared" si="1"/>
        <v>Pass</v>
      </c>
      <c r="P13" s="9" t="s">
        <v>38</v>
      </c>
      <c r="Q13" s="9" t="s">
        <v>39</v>
      </c>
    </row>
    <row r="14" spans="1:20" x14ac:dyDescent="0.2">
      <c r="A14" s="33"/>
      <c r="B14" s="33"/>
      <c r="C14" s="33"/>
      <c r="D14" s="34"/>
      <c r="E14" s="38"/>
      <c r="F14" s="29"/>
      <c r="G14" s="29"/>
      <c r="H14" s="8" t="s">
        <v>28</v>
      </c>
      <c r="I14" s="29"/>
      <c r="J14" s="11">
        <v>65</v>
      </c>
      <c r="K14" s="11">
        <v>64</v>
      </c>
      <c r="L14" s="11">
        <v>64</v>
      </c>
      <c r="M14" s="11">
        <f t="shared" si="0"/>
        <v>64.333333333333329</v>
      </c>
      <c r="N14" s="8">
        <v>33.33</v>
      </c>
      <c r="O14" s="12" t="str">
        <f t="shared" si="1"/>
        <v>Pass</v>
      </c>
      <c r="P14" s="9" t="s">
        <v>40</v>
      </c>
      <c r="Q14" s="9"/>
    </row>
    <row r="15" spans="1:20" x14ac:dyDescent="0.2">
      <c r="A15" s="33"/>
      <c r="B15" s="33"/>
      <c r="C15" s="33"/>
      <c r="D15" s="34"/>
      <c r="E15" s="38"/>
      <c r="F15" s="29"/>
      <c r="G15" s="37" t="s">
        <v>30</v>
      </c>
      <c r="H15" s="8" t="s">
        <v>26</v>
      </c>
      <c r="I15" s="29">
        <v>6</v>
      </c>
      <c r="J15" s="11">
        <v>145</v>
      </c>
      <c r="K15" s="11">
        <v>149</v>
      </c>
      <c r="L15" s="11">
        <v>192</v>
      </c>
      <c r="M15" s="11">
        <f t="shared" si="0"/>
        <v>162</v>
      </c>
      <c r="N15" s="8">
        <v>115.43</v>
      </c>
      <c r="O15" s="12" t="str">
        <f t="shared" si="1"/>
        <v>Pass</v>
      </c>
      <c r="P15" s="9" t="s">
        <v>41</v>
      </c>
      <c r="Q15" s="9" t="s">
        <v>42</v>
      </c>
    </row>
    <row r="16" spans="1:20" x14ac:dyDescent="0.2">
      <c r="A16" s="33"/>
      <c r="B16" s="33"/>
      <c r="C16" s="33"/>
      <c r="D16" s="34"/>
      <c r="E16" s="38"/>
      <c r="F16" s="29"/>
      <c r="G16" s="37"/>
      <c r="H16" s="8" t="s">
        <v>28</v>
      </c>
      <c r="I16" s="29"/>
      <c r="J16" s="11">
        <v>112</v>
      </c>
      <c r="K16" s="11">
        <v>115</v>
      </c>
      <c r="L16" s="11">
        <v>115</v>
      </c>
      <c r="M16" s="11">
        <f t="shared" si="0"/>
        <v>114</v>
      </c>
      <c r="N16" s="8">
        <v>69.260000000000005</v>
      </c>
      <c r="O16" s="12" t="str">
        <f t="shared" si="1"/>
        <v>Pass</v>
      </c>
      <c r="P16" s="9" t="s">
        <v>43</v>
      </c>
      <c r="Q16" s="9"/>
    </row>
    <row r="17" spans="1:17" x14ac:dyDescent="0.2">
      <c r="A17" s="33"/>
      <c r="B17" s="33"/>
      <c r="C17" s="33"/>
      <c r="D17" s="34"/>
      <c r="E17" s="38"/>
      <c r="F17" s="29"/>
      <c r="G17" s="29" t="s">
        <v>25</v>
      </c>
      <c r="H17" s="8" t="s">
        <v>26</v>
      </c>
      <c r="I17" s="29">
        <v>9</v>
      </c>
      <c r="J17" s="11">
        <v>108</v>
      </c>
      <c r="K17" s="11">
        <v>109</v>
      </c>
      <c r="L17" s="11">
        <v>115</v>
      </c>
      <c r="M17" s="11">
        <f t="shared" si="0"/>
        <v>110.66666666666667</v>
      </c>
      <c r="N17" s="8">
        <v>55.56</v>
      </c>
      <c r="O17" s="12" t="str">
        <f t="shared" si="1"/>
        <v>Pass</v>
      </c>
      <c r="P17" s="9" t="s">
        <v>44</v>
      </c>
      <c r="Q17" s="9" t="s">
        <v>42</v>
      </c>
    </row>
    <row r="18" spans="1:17" x14ac:dyDescent="0.2">
      <c r="A18" s="33"/>
      <c r="B18" s="33"/>
      <c r="C18" s="33"/>
      <c r="D18" s="34"/>
      <c r="E18" s="38"/>
      <c r="F18" s="29"/>
      <c r="G18" s="29"/>
      <c r="H18" s="8" t="s">
        <v>28</v>
      </c>
      <c r="I18" s="29"/>
      <c r="J18" s="11">
        <v>66</v>
      </c>
      <c r="K18" s="11">
        <v>65</v>
      </c>
      <c r="L18" s="11">
        <v>63</v>
      </c>
      <c r="M18" s="11">
        <f t="shared" si="0"/>
        <v>64.666666666666671</v>
      </c>
      <c r="N18" s="8">
        <v>33.33</v>
      </c>
      <c r="O18" s="12" t="str">
        <f t="shared" si="1"/>
        <v>Pass</v>
      </c>
      <c r="P18" s="9" t="s">
        <v>45</v>
      </c>
      <c r="Q18" s="9"/>
    </row>
    <row r="19" spans="1:17" x14ac:dyDescent="0.2">
      <c r="A19" s="33"/>
      <c r="B19" s="33"/>
      <c r="C19" s="33"/>
      <c r="D19" s="34"/>
      <c r="E19" s="38"/>
      <c r="F19" s="29"/>
      <c r="G19" s="29" t="s">
        <v>25</v>
      </c>
      <c r="H19" s="8" t="s">
        <v>26</v>
      </c>
      <c r="I19" s="29">
        <v>11</v>
      </c>
      <c r="J19" s="11">
        <v>114</v>
      </c>
      <c r="K19" s="11">
        <v>114</v>
      </c>
      <c r="L19" s="11">
        <v>117</v>
      </c>
      <c r="M19" s="11">
        <f t="shared" si="0"/>
        <v>115</v>
      </c>
      <c r="N19" s="8">
        <v>55.56</v>
      </c>
      <c r="O19" s="12" t="str">
        <f t="shared" si="1"/>
        <v>Pass</v>
      </c>
      <c r="P19" s="9" t="s">
        <v>46</v>
      </c>
      <c r="Q19" s="9" t="s">
        <v>39</v>
      </c>
    </row>
    <row r="20" spans="1:17" x14ac:dyDescent="0.2">
      <c r="A20" s="33"/>
      <c r="B20" s="33"/>
      <c r="C20" s="33"/>
      <c r="D20" s="35"/>
      <c r="E20" s="39"/>
      <c r="F20" s="26"/>
      <c r="G20" s="26"/>
      <c r="H20" s="7" t="s">
        <v>28</v>
      </c>
      <c r="I20" s="26"/>
      <c r="J20" s="11">
        <v>66</v>
      </c>
      <c r="K20" s="11">
        <v>66</v>
      </c>
      <c r="L20" s="11">
        <v>66</v>
      </c>
      <c r="M20" s="11">
        <f t="shared" si="0"/>
        <v>66</v>
      </c>
      <c r="N20" s="8">
        <v>33.33</v>
      </c>
      <c r="O20" s="12" t="str">
        <f t="shared" si="1"/>
        <v>Pass</v>
      </c>
      <c r="P20" s="9" t="s">
        <v>47</v>
      </c>
      <c r="Q20" s="9"/>
    </row>
    <row r="21" spans="1:17" x14ac:dyDescent="0.2">
      <c r="A21" s="40"/>
      <c r="B21" s="40"/>
      <c r="C21" s="40"/>
      <c r="D21" s="40"/>
      <c r="E21" s="40"/>
      <c r="F21" s="40"/>
      <c r="G21" s="40"/>
      <c r="H21" s="40"/>
      <c r="I21" s="40"/>
      <c r="J21" s="25" t="s">
        <v>48</v>
      </c>
      <c r="K21" s="25"/>
      <c r="L21" s="25"/>
      <c r="M21" s="25"/>
      <c r="N21" s="25"/>
      <c r="O21" s="25"/>
      <c r="P21" s="2"/>
      <c r="Q21" s="2"/>
    </row>
    <row r="22" spans="1:17" x14ac:dyDescent="0.2">
      <c r="A22" s="33" t="s">
        <v>3</v>
      </c>
      <c r="B22" s="33" t="s">
        <v>4</v>
      </c>
      <c r="C22" s="33" t="s">
        <v>5</v>
      </c>
      <c r="D22" s="33" t="s">
        <v>6</v>
      </c>
      <c r="E22" s="33" t="s">
        <v>7</v>
      </c>
      <c r="F22" s="33" t="s">
        <v>8</v>
      </c>
      <c r="G22" s="33" t="s">
        <v>9</v>
      </c>
      <c r="H22" s="33" t="s">
        <v>10</v>
      </c>
      <c r="I22" s="33" t="s">
        <v>11</v>
      </c>
      <c r="J22" s="29" t="s">
        <v>12</v>
      </c>
      <c r="K22" s="29"/>
      <c r="L22" s="29"/>
      <c r="M22" s="29"/>
      <c r="N22" s="29" t="s">
        <v>13</v>
      </c>
      <c r="O22" s="30" t="s">
        <v>14</v>
      </c>
      <c r="P22" s="31" t="s">
        <v>15</v>
      </c>
      <c r="Q22" s="9"/>
    </row>
    <row r="23" spans="1:17" x14ac:dyDescent="0.2">
      <c r="A23" s="27"/>
      <c r="B23" s="27"/>
      <c r="C23" s="27"/>
      <c r="D23" s="27"/>
      <c r="E23" s="28"/>
      <c r="F23" s="27"/>
      <c r="G23" s="27"/>
      <c r="H23" s="28"/>
      <c r="I23" s="27"/>
      <c r="J23" s="11" t="s">
        <v>16</v>
      </c>
      <c r="K23" s="11" t="s">
        <v>17</v>
      </c>
      <c r="L23" s="11" t="s">
        <v>18</v>
      </c>
      <c r="M23" s="11" t="s">
        <v>19</v>
      </c>
      <c r="N23" s="29"/>
      <c r="O23" s="30"/>
      <c r="P23" s="32"/>
      <c r="Q23" s="9"/>
    </row>
    <row r="24" spans="1:17" x14ac:dyDescent="0.2">
      <c r="A24" s="26" t="s">
        <v>20</v>
      </c>
      <c r="B24" s="26" t="s">
        <v>21</v>
      </c>
      <c r="C24" s="26"/>
      <c r="D24" s="34" t="s">
        <v>49</v>
      </c>
      <c r="E24" s="36" t="s">
        <v>23</v>
      </c>
      <c r="F24" s="29" t="s">
        <v>24</v>
      </c>
      <c r="G24" s="29" t="s">
        <v>50</v>
      </c>
      <c r="H24" s="8" t="s">
        <v>26</v>
      </c>
      <c r="I24" s="29">
        <v>36</v>
      </c>
      <c r="J24" s="13">
        <v>239</v>
      </c>
      <c r="K24" s="13">
        <v>235</v>
      </c>
      <c r="L24" s="13">
        <v>242</v>
      </c>
      <c r="M24" s="13">
        <f t="shared" ref="M24:M77" si="2">AVERAGE(J24:L24)</f>
        <v>238.66666666666666</v>
      </c>
      <c r="N24" s="14">
        <v>266</v>
      </c>
      <c r="O24" s="15" t="str">
        <f t="shared" ref="O24:O77" si="3">IF(M24&gt;=N24,"Pass","Fail")</f>
        <v>Fail</v>
      </c>
      <c r="P24" s="9" t="s">
        <v>51</v>
      </c>
      <c r="Q24" s="9"/>
    </row>
    <row r="25" spans="1:17" x14ac:dyDescent="0.2">
      <c r="A25" s="33"/>
      <c r="B25" s="33"/>
      <c r="C25" s="33"/>
      <c r="D25" s="34"/>
      <c r="E25" s="36"/>
      <c r="F25" s="29"/>
      <c r="G25" s="29"/>
      <c r="H25" s="8" t="s">
        <v>28</v>
      </c>
      <c r="I25" s="29"/>
      <c r="J25" s="11">
        <v>286</v>
      </c>
      <c r="K25" s="11">
        <v>285</v>
      </c>
      <c r="L25" s="11">
        <v>291</v>
      </c>
      <c r="M25" s="11">
        <f t="shared" si="2"/>
        <v>287.33333333333331</v>
      </c>
      <c r="N25" s="8">
        <v>239.4</v>
      </c>
      <c r="O25" s="12" t="str">
        <f t="shared" si="3"/>
        <v>Pass</v>
      </c>
      <c r="P25" s="9" t="s">
        <v>52</v>
      </c>
      <c r="Q25" s="9"/>
    </row>
    <row r="26" spans="1:17" x14ac:dyDescent="0.2">
      <c r="A26" s="33"/>
      <c r="B26" s="33"/>
      <c r="C26" s="33"/>
      <c r="D26" s="34"/>
      <c r="E26" s="36"/>
      <c r="F26" s="29"/>
      <c r="G26" s="29" t="s">
        <v>25</v>
      </c>
      <c r="H26" s="8" t="s">
        <v>26</v>
      </c>
      <c r="I26" s="29">
        <v>40</v>
      </c>
      <c r="J26" s="13">
        <v>128</v>
      </c>
      <c r="K26" s="13">
        <v>131</v>
      </c>
      <c r="L26" s="13">
        <v>132</v>
      </c>
      <c r="M26" s="13">
        <f t="shared" si="2"/>
        <v>130.33333333333334</v>
      </c>
      <c r="N26" s="14">
        <v>136.77000000000001</v>
      </c>
      <c r="O26" s="15" t="str">
        <f t="shared" si="3"/>
        <v>Fail</v>
      </c>
      <c r="P26" s="9" t="s">
        <v>53</v>
      </c>
      <c r="Q26" s="9"/>
    </row>
    <row r="27" spans="1:17" x14ac:dyDescent="0.2">
      <c r="A27" s="33"/>
      <c r="B27" s="33"/>
      <c r="C27" s="33"/>
      <c r="D27" s="34"/>
      <c r="E27" s="36"/>
      <c r="F27" s="29"/>
      <c r="G27" s="29"/>
      <c r="H27" s="8" t="s">
        <v>28</v>
      </c>
      <c r="I27" s="29"/>
      <c r="J27" s="11">
        <v>138</v>
      </c>
      <c r="K27" s="11">
        <v>143</v>
      </c>
      <c r="L27" s="11">
        <v>137</v>
      </c>
      <c r="M27" s="11">
        <f t="shared" si="2"/>
        <v>139.33333333333334</v>
      </c>
      <c r="N27" s="8">
        <v>123.1</v>
      </c>
      <c r="O27" s="12" t="str">
        <f t="shared" si="3"/>
        <v>Pass</v>
      </c>
      <c r="P27" s="9" t="s">
        <v>54</v>
      </c>
      <c r="Q27" s="9"/>
    </row>
    <row r="28" spans="1:17" x14ac:dyDescent="0.2">
      <c r="A28" s="33"/>
      <c r="B28" s="33"/>
      <c r="C28" s="33"/>
      <c r="D28" s="34"/>
      <c r="E28" s="36"/>
      <c r="F28" s="29"/>
      <c r="G28" s="37" t="s">
        <v>50</v>
      </c>
      <c r="H28" s="8" t="s">
        <v>26</v>
      </c>
      <c r="I28" s="29">
        <v>149</v>
      </c>
      <c r="J28" s="13">
        <v>236</v>
      </c>
      <c r="K28" s="13">
        <v>240</v>
      </c>
      <c r="L28" s="13">
        <v>245</v>
      </c>
      <c r="M28" s="13">
        <f t="shared" si="2"/>
        <v>240.33333333333334</v>
      </c>
      <c r="N28" s="14">
        <v>266</v>
      </c>
      <c r="O28" s="15" t="str">
        <f t="shared" si="3"/>
        <v>Fail</v>
      </c>
      <c r="P28" s="9" t="s">
        <v>55</v>
      </c>
      <c r="Q28" s="9"/>
    </row>
    <row r="29" spans="1:17" x14ac:dyDescent="0.2">
      <c r="A29" s="33"/>
      <c r="B29" s="33"/>
      <c r="C29" s="33"/>
      <c r="D29" s="34"/>
      <c r="E29" s="36"/>
      <c r="F29" s="29"/>
      <c r="G29" s="37"/>
      <c r="H29" s="8" t="s">
        <v>28</v>
      </c>
      <c r="I29" s="29"/>
      <c r="J29" s="11">
        <v>289</v>
      </c>
      <c r="K29" s="11">
        <v>287</v>
      </c>
      <c r="L29" s="11">
        <v>288</v>
      </c>
      <c r="M29" s="11">
        <f t="shared" si="2"/>
        <v>288</v>
      </c>
      <c r="N29" s="8">
        <v>239.4</v>
      </c>
      <c r="O29" s="12" t="str">
        <f t="shared" si="3"/>
        <v>Pass</v>
      </c>
      <c r="P29" s="9" t="s">
        <v>56</v>
      </c>
      <c r="Q29" s="9"/>
    </row>
    <row r="30" spans="1:17" x14ac:dyDescent="0.2">
      <c r="A30" s="33"/>
      <c r="B30" s="33"/>
      <c r="C30" s="33"/>
      <c r="D30" s="34"/>
      <c r="E30" s="36"/>
      <c r="F30" s="29"/>
      <c r="G30" s="29" t="s">
        <v>30</v>
      </c>
      <c r="H30" s="8" t="s">
        <v>26</v>
      </c>
      <c r="I30" s="29">
        <v>161</v>
      </c>
      <c r="J30" s="13">
        <v>201</v>
      </c>
      <c r="K30" s="13">
        <v>203</v>
      </c>
      <c r="L30" s="13">
        <v>223</v>
      </c>
      <c r="M30" s="13">
        <f t="shared" si="2"/>
        <v>209</v>
      </c>
      <c r="N30" s="14">
        <v>266</v>
      </c>
      <c r="O30" s="15" t="str">
        <f t="shared" si="3"/>
        <v>Fail</v>
      </c>
      <c r="P30" s="9" t="s">
        <v>57</v>
      </c>
      <c r="Q30" s="9"/>
    </row>
    <row r="31" spans="1:17" x14ac:dyDescent="0.2">
      <c r="A31" s="33"/>
      <c r="B31" s="33"/>
      <c r="C31" s="33"/>
      <c r="D31" s="34"/>
      <c r="E31" s="36"/>
      <c r="F31" s="29"/>
      <c r="G31" s="29"/>
      <c r="H31" s="8" t="s">
        <v>28</v>
      </c>
      <c r="I31" s="29"/>
      <c r="J31" s="11">
        <v>257</v>
      </c>
      <c r="K31" s="11">
        <v>261</v>
      </c>
      <c r="L31" s="11">
        <v>257</v>
      </c>
      <c r="M31" s="11">
        <f t="shared" si="2"/>
        <v>258.33333333333331</v>
      </c>
      <c r="N31" s="8">
        <v>239.4</v>
      </c>
      <c r="O31" s="12" t="str">
        <f t="shared" si="3"/>
        <v>Pass</v>
      </c>
      <c r="P31" s="9" t="s">
        <v>58</v>
      </c>
      <c r="Q31" s="9"/>
    </row>
    <row r="32" spans="1:17" x14ac:dyDescent="0.2">
      <c r="A32" s="33"/>
      <c r="B32" s="33"/>
      <c r="C32" s="33"/>
      <c r="D32" s="34"/>
      <c r="E32" s="38" t="s">
        <v>37</v>
      </c>
      <c r="F32" s="29"/>
      <c r="G32" s="29" t="s">
        <v>50</v>
      </c>
      <c r="H32" s="8" t="s">
        <v>26</v>
      </c>
      <c r="I32" s="29">
        <v>36</v>
      </c>
      <c r="J32" s="13">
        <v>235</v>
      </c>
      <c r="K32" s="13">
        <v>247</v>
      </c>
      <c r="L32" s="13">
        <v>244</v>
      </c>
      <c r="M32" s="13">
        <f t="shared" si="2"/>
        <v>242</v>
      </c>
      <c r="N32" s="14">
        <v>266</v>
      </c>
      <c r="O32" s="15" t="str">
        <f t="shared" si="3"/>
        <v>Fail</v>
      </c>
      <c r="P32" s="9" t="s">
        <v>59</v>
      </c>
      <c r="Q32" s="9"/>
    </row>
    <row r="33" spans="1:17" x14ac:dyDescent="0.2">
      <c r="A33" s="33"/>
      <c r="B33" s="33"/>
      <c r="C33" s="33"/>
      <c r="D33" s="34"/>
      <c r="E33" s="38"/>
      <c r="F33" s="29"/>
      <c r="G33" s="29"/>
      <c r="H33" s="8" t="s">
        <v>28</v>
      </c>
      <c r="I33" s="29"/>
      <c r="J33" s="11">
        <v>270</v>
      </c>
      <c r="K33" s="11">
        <v>268</v>
      </c>
      <c r="L33" s="11">
        <v>268</v>
      </c>
      <c r="M33" s="11">
        <f t="shared" si="2"/>
        <v>268.66666666666669</v>
      </c>
      <c r="N33" s="8">
        <v>239.4</v>
      </c>
      <c r="O33" s="12" t="str">
        <f t="shared" si="3"/>
        <v>Pass</v>
      </c>
      <c r="P33" s="9" t="s">
        <v>60</v>
      </c>
      <c r="Q33" s="9"/>
    </row>
    <row r="34" spans="1:17" x14ac:dyDescent="0.2">
      <c r="A34" s="33"/>
      <c r="B34" s="33"/>
      <c r="C34" s="33"/>
      <c r="D34" s="34"/>
      <c r="E34" s="38"/>
      <c r="F34" s="29"/>
      <c r="G34" s="29" t="s">
        <v>25</v>
      </c>
      <c r="H34" s="8" t="s">
        <v>26</v>
      </c>
      <c r="I34" s="29">
        <v>40</v>
      </c>
      <c r="J34" s="13">
        <v>129</v>
      </c>
      <c r="K34" s="13">
        <v>132</v>
      </c>
      <c r="L34" s="13">
        <v>131</v>
      </c>
      <c r="M34" s="13">
        <f t="shared" si="2"/>
        <v>130.66666666666666</v>
      </c>
      <c r="N34" s="14">
        <v>136.77000000000001</v>
      </c>
      <c r="O34" s="15" t="str">
        <f t="shared" si="3"/>
        <v>Fail</v>
      </c>
      <c r="P34" s="9" t="s">
        <v>61</v>
      </c>
      <c r="Q34" s="9"/>
    </row>
    <row r="35" spans="1:17" x14ac:dyDescent="0.2">
      <c r="A35" s="33"/>
      <c r="B35" s="33"/>
      <c r="C35" s="33"/>
      <c r="D35" s="34"/>
      <c r="E35" s="38"/>
      <c r="F35" s="29"/>
      <c r="G35" s="29"/>
      <c r="H35" s="8" t="s">
        <v>28</v>
      </c>
      <c r="I35" s="29"/>
      <c r="J35" s="11">
        <v>137</v>
      </c>
      <c r="K35" s="11">
        <v>138</v>
      </c>
      <c r="L35" s="11">
        <v>132</v>
      </c>
      <c r="M35" s="11">
        <f t="shared" si="2"/>
        <v>135.66666666666666</v>
      </c>
      <c r="N35" s="8">
        <v>123.1</v>
      </c>
      <c r="O35" s="12" t="str">
        <f t="shared" si="3"/>
        <v>Pass</v>
      </c>
      <c r="P35" s="9" t="s">
        <v>62</v>
      </c>
      <c r="Q35" s="9"/>
    </row>
    <row r="36" spans="1:17" x14ac:dyDescent="0.2">
      <c r="A36" s="33"/>
      <c r="B36" s="33"/>
      <c r="C36" s="33"/>
      <c r="D36" s="34"/>
      <c r="E36" s="38"/>
      <c r="F36" s="29"/>
      <c r="G36" s="37" t="s">
        <v>50</v>
      </c>
      <c r="H36" s="8" t="s">
        <v>26</v>
      </c>
      <c r="I36" s="29">
        <v>149</v>
      </c>
      <c r="J36" s="13">
        <v>238</v>
      </c>
      <c r="K36" s="13">
        <v>244</v>
      </c>
      <c r="L36" s="13">
        <v>243</v>
      </c>
      <c r="M36" s="13">
        <f t="shared" si="2"/>
        <v>241.66666666666666</v>
      </c>
      <c r="N36" s="14">
        <v>266</v>
      </c>
      <c r="O36" s="15" t="str">
        <f t="shared" si="3"/>
        <v>Fail</v>
      </c>
      <c r="P36" s="9" t="s">
        <v>55</v>
      </c>
      <c r="Q36" s="9"/>
    </row>
    <row r="37" spans="1:17" x14ac:dyDescent="0.2">
      <c r="A37" s="33"/>
      <c r="B37" s="33"/>
      <c r="C37" s="33"/>
      <c r="D37" s="34"/>
      <c r="E37" s="38"/>
      <c r="F37" s="29"/>
      <c r="G37" s="37"/>
      <c r="H37" s="8" t="s">
        <v>28</v>
      </c>
      <c r="I37" s="29"/>
      <c r="J37" s="11">
        <v>265</v>
      </c>
      <c r="K37" s="11">
        <v>264</v>
      </c>
      <c r="L37" s="11">
        <v>268</v>
      </c>
      <c r="M37" s="11">
        <f t="shared" si="2"/>
        <v>265.66666666666669</v>
      </c>
      <c r="N37" s="8">
        <v>239.4</v>
      </c>
      <c r="O37" s="12" t="str">
        <f t="shared" si="3"/>
        <v>Pass</v>
      </c>
      <c r="P37" s="9" t="s">
        <v>63</v>
      </c>
      <c r="Q37" s="9"/>
    </row>
    <row r="38" spans="1:17" x14ac:dyDescent="0.2">
      <c r="A38" s="33"/>
      <c r="B38" s="33"/>
      <c r="C38" s="33"/>
      <c r="D38" s="34"/>
      <c r="E38" s="38"/>
      <c r="F38" s="29"/>
      <c r="G38" s="29" t="s">
        <v>30</v>
      </c>
      <c r="H38" s="8" t="s">
        <v>26</v>
      </c>
      <c r="I38" s="29">
        <v>161</v>
      </c>
      <c r="J38" s="13">
        <v>240</v>
      </c>
      <c r="K38" s="13">
        <v>240</v>
      </c>
      <c r="L38" s="13">
        <v>230</v>
      </c>
      <c r="M38" s="13">
        <f t="shared" si="2"/>
        <v>236.66666666666666</v>
      </c>
      <c r="N38" s="14">
        <v>266</v>
      </c>
      <c r="O38" s="15" t="str">
        <f t="shared" si="3"/>
        <v>Fail</v>
      </c>
      <c r="P38" s="9" t="s">
        <v>64</v>
      </c>
      <c r="Q38" s="9"/>
    </row>
    <row r="39" spans="1:17" x14ac:dyDescent="0.2">
      <c r="A39" s="33"/>
      <c r="B39" s="33"/>
      <c r="C39" s="33"/>
      <c r="D39" s="35"/>
      <c r="E39" s="39"/>
      <c r="F39" s="26"/>
      <c r="G39" s="26"/>
      <c r="H39" s="7" t="s">
        <v>28</v>
      </c>
      <c r="I39" s="26"/>
      <c r="J39" s="11">
        <v>256</v>
      </c>
      <c r="K39" s="11">
        <v>256</v>
      </c>
      <c r="L39" s="11">
        <v>259</v>
      </c>
      <c r="M39" s="11">
        <f t="shared" si="2"/>
        <v>257</v>
      </c>
      <c r="N39" s="8">
        <v>239.4</v>
      </c>
      <c r="O39" s="12" t="str">
        <f t="shared" si="3"/>
        <v>Pass</v>
      </c>
      <c r="P39" s="9" t="s">
        <v>65</v>
      </c>
      <c r="Q39" s="9"/>
    </row>
    <row r="40" spans="1:17" x14ac:dyDescent="0.2">
      <c r="A40" s="40"/>
      <c r="B40" s="40"/>
      <c r="C40" s="40"/>
      <c r="D40" s="40"/>
      <c r="E40" s="40"/>
      <c r="F40" s="40"/>
      <c r="G40" s="40"/>
      <c r="H40" s="40"/>
      <c r="I40" s="40"/>
      <c r="J40" s="25" t="s">
        <v>66</v>
      </c>
      <c r="K40" s="25"/>
      <c r="L40" s="25"/>
      <c r="M40" s="25"/>
      <c r="N40" s="25"/>
      <c r="O40" s="25"/>
      <c r="P40" s="2"/>
      <c r="Q40" s="2"/>
    </row>
    <row r="41" spans="1:17" x14ac:dyDescent="0.2">
      <c r="A41" s="33" t="s">
        <v>3</v>
      </c>
      <c r="B41" s="33" t="s">
        <v>4</v>
      </c>
      <c r="C41" s="33" t="s">
        <v>5</v>
      </c>
      <c r="D41" s="33" t="s">
        <v>6</v>
      </c>
      <c r="E41" s="33" t="s">
        <v>7</v>
      </c>
      <c r="F41" s="33" t="s">
        <v>8</v>
      </c>
      <c r="G41" s="33" t="s">
        <v>9</v>
      </c>
      <c r="H41" s="33" t="s">
        <v>10</v>
      </c>
      <c r="I41" s="33" t="s">
        <v>11</v>
      </c>
      <c r="J41" s="29" t="s">
        <v>12</v>
      </c>
      <c r="K41" s="29"/>
      <c r="L41" s="29"/>
      <c r="M41" s="29"/>
      <c r="N41" s="29" t="s">
        <v>13</v>
      </c>
      <c r="O41" s="30" t="s">
        <v>14</v>
      </c>
      <c r="P41" s="31" t="s">
        <v>15</v>
      </c>
      <c r="Q41" s="9"/>
    </row>
    <row r="42" spans="1:17" x14ac:dyDescent="0.2">
      <c r="A42" s="27"/>
      <c r="B42" s="27"/>
      <c r="C42" s="27"/>
      <c r="D42" s="27"/>
      <c r="E42" s="28"/>
      <c r="F42" s="27"/>
      <c r="G42" s="27"/>
      <c r="H42" s="28"/>
      <c r="I42" s="27"/>
      <c r="J42" s="11" t="s">
        <v>16</v>
      </c>
      <c r="K42" s="11" t="s">
        <v>17</v>
      </c>
      <c r="L42" s="11" t="s">
        <v>18</v>
      </c>
      <c r="M42" s="11" t="s">
        <v>19</v>
      </c>
      <c r="N42" s="29"/>
      <c r="O42" s="30"/>
      <c r="P42" s="32"/>
      <c r="Q42" s="9"/>
    </row>
    <row r="43" spans="1:17" x14ac:dyDescent="0.2">
      <c r="A43" s="26" t="s">
        <v>20</v>
      </c>
      <c r="B43" s="26" t="s">
        <v>21</v>
      </c>
      <c r="C43" s="26"/>
      <c r="D43" s="34" t="s">
        <v>67</v>
      </c>
      <c r="E43" s="36" t="s">
        <v>23</v>
      </c>
      <c r="F43" s="29" t="s">
        <v>24</v>
      </c>
      <c r="G43" s="29" t="s">
        <v>25</v>
      </c>
      <c r="H43" s="8" t="s">
        <v>26</v>
      </c>
      <c r="I43" s="29">
        <v>1</v>
      </c>
      <c r="J43" s="13">
        <v>147</v>
      </c>
      <c r="K43" s="13">
        <v>146</v>
      </c>
      <c r="L43" s="13">
        <v>144</v>
      </c>
      <c r="M43" s="13">
        <f t="shared" si="2"/>
        <v>145.66666666666666</v>
      </c>
      <c r="N43" s="14">
        <v>148.97</v>
      </c>
      <c r="O43" s="15" t="str">
        <f t="shared" si="3"/>
        <v>Fail</v>
      </c>
      <c r="P43" s="9" t="s">
        <v>68</v>
      </c>
      <c r="Q43" s="9"/>
    </row>
    <row r="44" spans="1:17" x14ac:dyDescent="0.2">
      <c r="A44" s="33"/>
      <c r="B44" s="33"/>
      <c r="C44" s="33"/>
      <c r="D44" s="34"/>
      <c r="E44" s="36"/>
      <c r="F44" s="29"/>
      <c r="G44" s="29"/>
      <c r="H44" s="8" t="s">
        <v>28</v>
      </c>
      <c r="I44" s="29"/>
      <c r="J44" s="11">
        <v>151</v>
      </c>
      <c r="K44" s="11">
        <v>151</v>
      </c>
      <c r="L44" s="11">
        <v>152</v>
      </c>
      <c r="M44" s="11">
        <f t="shared" si="2"/>
        <v>151.33333333333334</v>
      </c>
      <c r="N44" s="8">
        <v>134.07</v>
      </c>
      <c r="O44" s="12" t="str">
        <f t="shared" si="3"/>
        <v>Pass</v>
      </c>
      <c r="P44" s="9" t="s">
        <v>69</v>
      </c>
      <c r="Q44" s="9"/>
    </row>
    <row r="45" spans="1:17" x14ac:dyDescent="0.2">
      <c r="A45" s="33"/>
      <c r="B45" s="33"/>
      <c r="C45" s="33"/>
      <c r="D45" s="34"/>
      <c r="E45" s="36"/>
      <c r="F45" s="29"/>
      <c r="G45" s="37" t="s">
        <v>30</v>
      </c>
      <c r="H45" s="8" t="s">
        <v>26</v>
      </c>
      <c r="I45" s="29">
        <v>6</v>
      </c>
      <c r="J45" s="11">
        <v>259</v>
      </c>
      <c r="K45" s="11">
        <v>245</v>
      </c>
      <c r="L45" s="11">
        <v>235</v>
      </c>
      <c r="M45" s="11">
        <f t="shared" si="2"/>
        <v>246.33333333333334</v>
      </c>
      <c r="N45" s="8">
        <v>239.4</v>
      </c>
      <c r="O45" s="12" t="str">
        <f t="shared" si="3"/>
        <v>Pass</v>
      </c>
      <c r="P45" s="9" t="s">
        <v>70</v>
      </c>
      <c r="Q45" s="9"/>
    </row>
    <row r="46" spans="1:17" x14ac:dyDescent="0.2">
      <c r="A46" s="33"/>
      <c r="B46" s="33"/>
      <c r="C46" s="33"/>
      <c r="D46" s="34"/>
      <c r="E46" s="36"/>
      <c r="F46" s="29"/>
      <c r="G46" s="37"/>
      <c r="H46" s="8" t="s">
        <v>28</v>
      </c>
      <c r="I46" s="29"/>
      <c r="J46" s="13">
        <v>208</v>
      </c>
      <c r="K46" s="13">
        <v>211</v>
      </c>
      <c r="L46" s="13">
        <v>209</v>
      </c>
      <c r="M46" s="13">
        <f t="shared" si="2"/>
        <v>209.33333333333334</v>
      </c>
      <c r="N46" s="14">
        <v>215.46</v>
      </c>
      <c r="O46" s="15" t="str">
        <f t="shared" si="3"/>
        <v>Fail</v>
      </c>
      <c r="P46" s="9" t="s">
        <v>71</v>
      </c>
      <c r="Q46" s="9"/>
    </row>
    <row r="47" spans="1:17" x14ac:dyDescent="0.2">
      <c r="A47" s="33"/>
      <c r="B47" s="33"/>
      <c r="C47" s="33"/>
      <c r="D47" s="34"/>
      <c r="E47" s="36"/>
      <c r="F47" s="29"/>
      <c r="G47" s="29" t="s">
        <v>25</v>
      </c>
      <c r="H47" s="8" t="s">
        <v>26</v>
      </c>
      <c r="I47" s="29">
        <v>9</v>
      </c>
      <c r="J47" s="13">
        <v>138</v>
      </c>
      <c r="K47" s="13">
        <v>143</v>
      </c>
      <c r="L47" s="13">
        <v>144</v>
      </c>
      <c r="M47" s="13">
        <f t="shared" si="2"/>
        <v>141.66666666666666</v>
      </c>
      <c r="N47" s="14">
        <v>148.97</v>
      </c>
      <c r="O47" s="15" t="str">
        <f t="shared" si="3"/>
        <v>Fail</v>
      </c>
      <c r="P47" s="9" t="s">
        <v>72</v>
      </c>
      <c r="Q47" s="9"/>
    </row>
    <row r="48" spans="1:17" x14ac:dyDescent="0.2">
      <c r="A48" s="33"/>
      <c r="B48" s="33"/>
      <c r="C48" s="33"/>
      <c r="D48" s="34"/>
      <c r="E48" s="36"/>
      <c r="F48" s="29"/>
      <c r="G48" s="29"/>
      <c r="H48" s="8" t="s">
        <v>28</v>
      </c>
      <c r="I48" s="29"/>
      <c r="J48" s="11">
        <v>149</v>
      </c>
      <c r="K48" s="11">
        <v>151</v>
      </c>
      <c r="L48" s="11">
        <v>151</v>
      </c>
      <c r="M48" s="11">
        <f t="shared" si="2"/>
        <v>150.33333333333334</v>
      </c>
      <c r="N48" s="8">
        <v>134.07</v>
      </c>
      <c r="O48" s="12" t="str">
        <f t="shared" si="3"/>
        <v>Pass</v>
      </c>
      <c r="P48" s="9" t="s">
        <v>73</v>
      </c>
      <c r="Q48" s="9"/>
    </row>
    <row r="49" spans="1:18" x14ac:dyDescent="0.2">
      <c r="A49" s="33"/>
      <c r="B49" s="33"/>
      <c r="C49" s="33"/>
      <c r="D49" s="34"/>
      <c r="E49" s="36"/>
      <c r="F49" s="29"/>
      <c r="G49" s="29" t="s">
        <v>25</v>
      </c>
      <c r="H49" s="8" t="s">
        <v>26</v>
      </c>
      <c r="I49" s="29">
        <v>11</v>
      </c>
      <c r="J49" s="11">
        <v>148</v>
      </c>
      <c r="K49" s="11">
        <v>151</v>
      </c>
      <c r="L49" s="11">
        <v>155</v>
      </c>
      <c r="M49" s="11">
        <f t="shared" si="2"/>
        <v>151.33333333333334</v>
      </c>
      <c r="N49" s="8">
        <v>148.97</v>
      </c>
      <c r="O49" s="12" t="str">
        <f t="shared" si="3"/>
        <v>Pass</v>
      </c>
      <c r="P49" s="9" t="s">
        <v>74</v>
      </c>
      <c r="Q49" s="9"/>
    </row>
    <row r="50" spans="1:18" x14ac:dyDescent="0.2">
      <c r="A50" s="33"/>
      <c r="B50" s="33"/>
      <c r="C50" s="33"/>
      <c r="D50" s="34"/>
      <c r="E50" s="36"/>
      <c r="F50" s="29"/>
      <c r="G50" s="29"/>
      <c r="H50" s="8" t="s">
        <v>28</v>
      </c>
      <c r="I50" s="29"/>
      <c r="J50" s="11">
        <v>156</v>
      </c>
      <c r="K50" s="11">
        <v>155</v>
      </c>
      <c r="L50" s="11">
        <v>153</v>
      </c>
      <c r="M50" s="11">
        <f t="shared" si="2"/>
        <v>154.66666666666666</v>
      </c>
      <c r="N50" s="8">
        <v>134.07</v>
      </c>
      <c r="O50" s="12" t="str">
        <f t="shared" si="3"/>
        <v>Pass</v>
      </c>
      <c r="P50" s="9" t="s">
        <v>75</v>
      </c>
      <c r="Q50" s="9"/>
    </row>
    <row r="51" spans="1:18" x14ac:dyDescent="0.2">
      <c r="A51" s="33"/>
      <c r="B51" s="33"/>
      <c r="C51" s="33"/>
      <c r="D51" s="34"/>
      <c r="E51" s="38" t="s">
        <v>37</v>
      </c>
      <c r="F51" s="29"/>
      <c r="G51" s="29" t="s">
        <v>25</v>
      </c>
      <c r="H51" s="8" t="s">
        <v>26</v>
      </c>
      <c r="I51" s="29">
        <v>1</v>
      </c>
      <c r="J51" s="11">
        <v>126</v>
      </c>
      <c r="K51" s="11">
        <v>135</v>
      </c>
      <c r="L51" s="11">
        <v>131</v>
      </c>
      <c r="M51" s="11">
        <f t="shared" si="2"/>
        <v>130.66666666666666</v>
      </c>
      <c r="N51" s="8">
        <v>111.72</v>
      </c>
      <c r="O51" s="12" t="str">
        <f t="shared" si="3"/>
        <v>Pass</v>
      </c>
      <c r="P51" s="9" t="s">
        <v>76</v>
      </c>
      <c r="Q51" s="9" t="s">
        <v>39</v>
      </c>
    </row>
    <row r="52" spans="1:18" x14ac:dyDescent="0.2">
      <c r="A52" s="33"/>
      <c r="B52" s="33"/>
      <c r="C52" s="33"/>
      <c r="D52" s="34"/>
      <c r="E52" s="38"/>
      <c r="F52" s="29"/>
      <c r="G52" s="29"/>
      <c r="H52" s="8" t="s">
        <v>28</v>
      </c>
      <c r="I52" s="29"/>
      <c r="J52" s="11">
        <v>87</v>
      </c>
      <c r="K52" s="11">
        <v>88</v>
      </c>
      <c r="L52" s="11">
        <v>89</v>
      </c>
      <c r="M52" s="11">
        <f t="shared" si="2"/>
        <v>88</v>
      </c>
      <c r="N52" s="8">
        <v>67.03</v>
      </c>
      <c r="O52" s="12" t="str">
        <f t="shared" si="3"/>
        <v>Pass</v>
      </c>
      <c r="P52" s="9" t="s">
        <v>77</v>
      </c>
      <c r="Q52" s="9"/>
    </row>
    <row r="53" spans="1:18" x14ac:dyDescent="0.2">
      <c r="A53" s="33"/>
      <c r="B53" s="33"/>
      <c r="C53" s="33"/>
      <c r="D53" s="34"/>
      <c r="E53" s="38"/>
      <c r="F53" s="29"/>
      <c r="G53" s="37" t="s">
        <v>30</v>
      </c>
      <c r="H53" s="8" t="s">
        <v>26</v>
      </c>
      <c r="I53" s="29">
        <v>6</v>
      </c>
      <c r="J53" s="11">
        <v>212</v>
      </c>
      <c r="K53" s="11">
        <v>240</v>
      </c>
      <c r="L53" s="11">
        <v>229</v>
      </c>
      <c r="M53" s="11">
        <f t="shared" si="2"/>
        <v>227</v>
      </c>
      <c r="N53" s="8">
        <v>179.55</v>
      </c>
      <c r="O53" s="12" t="str">
        <f t="shared" si="3"/>
        <v>Pass</v>
      </c>
      <c r="P53" s="9" t="s">
        <v>78</v>
      </c>
      <c r="Q53" s="9" t="s">
        <v>42</v>
      </c>
      <c r="R53" t="s">
        <v>79</v>
      </c>
    </row>
    <row r="54" spans="1:18" x14ac:dyDescent="0.2">
      <c r="A54" s="33"/>
      <c r="B54" s="33"/>
      <c r="C54" s="33"/>
      <c r="D54" s="34"/>
      <c r="E54" s="38"/>
      <c r="F54" s="29"/>
      <c r="G54" s="37"/>
      <c r="H54" s="8" t="s">
        <v>28</v>
      </c>
      <c r="I54" s="29"/>
      <c r="J54" s="11">
        <v>126</v>
      </c>
      <c r="K54" s="11">
        <v>123</v>
      </c>
      <c r="L54" s="11">
        <v>124</v>
      </c>
      <c r="M54" s="11">
        <f t="shared" si="2"/>
        <v>124.33333333333333</v>
      </c>
      <c r="N54" s="8">
        <v>107.73</v>
      </c>
      <c r="O54" s="12" t="str">
        <f t="shared" si="3"/>
        <v>Pass</v>
      </c>
      <c r="P54" s="9" t="s">
        <v>80</v>
      </c>
      <c r="Q54" s="9"/>
      <c r="R54" t="s">
        <v>81</v>
      </c>
    </row>
    <row r="55" spans="1:18" x14ac:dyDescent="0.2">
      <c r="A55" s="33"/>
      <c r="B55" s="33"/>
      <c r="C55" s="33"/>
      <c r="D55" s="34"/>
      <c r="E55" s="38"/>
      <c r="F55" s="29"/>
      <c r="G55" s="29" t="s">
        <v>25</v>
      </c>
      <c r="H55" s="8" t="s">
        <v>26</v>
      </c>
      <c r="I55" s="29">
        <v>9</v>
      </c>
      <c r="J55" s="11">
        <v>132</v>
      </c>
      <c r="K55" s="11">
        <v>118</v>
      </c>
      <c r="L55" s="11">
        <v>129</v>
      </c>
      <c r="M55" s="11">
        <f t="shared" si="2"/>
        <v>126.33333333333333</v>
      </c>
      <c r="N55" s="8">
        <v>111.72</v>
      </c>
      <c r="O55" s="12" t="str">
        <f t="shared" si="3"/>
        <v>Pass</v>
      </c>
      <c r="P55" s="9" t="s">
        <v>82</v>
      </c>
      <c r="Q55" s="9" t="s">
        <v>42</v>
      </c>
    </row>
    <row r="56" spans="1:18" x14ac:dyDescent="0.2">
      <c r="A56" s="33"/>
      <c r="B56" s="33"/>
      <c r="C56" s="33"/>
      <c r="D56" s="34"/>
      <c r="E56" s="38"/>
      <c r="F56" s="29"/>
      <c r="G56" s="29"/>
      <c r="H56" s="8" t="s">
        <v>28</v>
      </c>
      <c r="I56" s="29"/>
      <c r="J56" s="11">
        <v>86</v>
      </c>
      <c r="K56" s="11">
        <v>80</v>
      </c>
      <c r="L56" s="11">
        <v>86</v>
      </c>
      <c r="M56" s="11">
        <f t="shared" si="2"/>
        <v>84</v>
      </c>
      <c r="N56" s="8">
        <v>67.03</v>
      </c>
      <c r="O56" s="12" t="str">
        <f t="shared" si="3"/>
        <v>Pass</v>
      </c>
      <c r="P56" s="9" t="s">
        <v>83</v>
      </c>
      <c r="Q56" s="9"/>
    </row>
    <row r="57" spans="1:18" x14ac:dyDescent="0.2">
      <c r="A57" s="33"/>
      <c r="B57" s="33"/>
      <c r="C57" s="33"/>
      <c r="D57" s="34"/>
      <c r="E57" s="38"/>
      <c r="F57" s="29"/>
      <c r="G57" s="29" t="s">
        <v>25</v>
      </c>
      <c r="H57" s="8" t="s">
        <v>26</v>
      </c>
      <c r="I57" s="29">
        <v>11</v>
      </c>
      <c r="J57" s="11">
        <v>138</v>
      </c>
      <c r="K57" s="11">
        <v>145</v>
      </c>
      <c r="L57" s="11">
        <v>142</v>
      </c>
      <c r="M57" s="11">
        <f t="shared" si="2"/>
        <v>141.66666666666666</v>
      </c>
      <c r="N57" s="8">
        <v>111.72</v>
      </c>
      <c r="O57" s="12" t="str">
        <f t="shared" si="3"/>
        <v>Pass</v>
      </c>
      <c r="P57" s="9" t="s">
        <v>80</v>
      </c>
      <c r="Q57" s="9" t="s">
        <v>39</v>
      </c>
    </row>
    <row r="58" spans="1:18" x14ac:dyDescent="0.2">
      <c r="A58" s="33"/>
      <c r="B58" s="33"/>
      <c r="C58" s="33"/>
      <c r="D58" s="35"/>
      <c r="E58" s="39"/>
      <c r="F58" s="26"/>
      <c r="G58" s="26"/>
      <c r="H58" s="7" t="s">
        <v>28</v>
      </c>
      <c r="I58" s="26"/>
      <c r="J58" s="16">
        <v>81</v>
      </c>
      <c r="K58" s="16">
        <v>82</v>
      </c>
      <c r="L58" s="16">
        <v>85</v>
      </c>
      <c r="M58" s="11">
        <f t="shared" si="2"/>
        <v>82.666666666666671</v>
      </c>
      <c r="N58" s="7">
        <v>67.03</v>
      </c>
      <c r="O58" s="12" t="str">
        <f t="shared" si="3"/>
        <v>Pass</v>
      </c>
      <c r="P58" s="9" t="s">
        <v>84</v>
      </c>
      <c r="Q58" s="9"/>
    </row>
    <row r="59" spans="1:18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1" t="s">
        <v>85</v>
      </c>
      <c r="K59" s="41"/>
      <c r="L59" s="41"/>
      <c r="M59" s="41"/>
      <c r="N59" s="41"/>
      <c r="O59" s="41"/>
      <c r="P59" s="2"/>
      <c r="Q59" s="2"/>
    </row>
    <row r="60" spans="1:18" x14ac:dyDescent="0.2">
      <c r="A60" s="33" t="s">
        <v>3</v>
      </c>
      <c r="B60" s="33" t="s">
        <v>4</v>
      </c>
      <c r="C60" s="33" t="s">
        <v>5</v>
      </c>
      <c r="D60" s="33" t="s">
        <v>6</v>
      </c>
      <c r="E60" s="33" t="s">
        <v>7</v>
      </c>
      <c r="F60" s="33" t="s">
        <v>8</v>
      </c>
      <c r="G60" s="33" t="s">
        <v>9</v>
      </c>
      <c r="H60" s="33" t="s">
        <v>10</v>
      </c>
      <c r="I60" s="33" t="s">
        <v>11</v>
      </c>
      <c r="J60" s="29" t="s">
        <v>12</v>
      </c>
      <c r="K60" s="29"/>
      <c r="L60" s="29"/>
      <c r="M60" s="29"/>
      <c r="N60" s="29" t="s">
        <v>13</v>
      </c>
      <c r="O60" s="30" t="s">
        <v>14</v>
      </c>
      <c r="P60" s="31" t="s">
        <v>15</v>
      </c>
      <c r="Q60" s="9"/>
    </row>
    <row r="61" spans="1:18" x14ac:dyDescent="0.2">
      <c r="A61" s="27"/>
      <c r="B61" s="27"/>
      <c r="C61" s="27"/>
      <c r="D61" s="27"/>
      <c r="E61" s="28"/>
      <c r="F61" s="27"/>
      <c r="G61" s="27"/>
      <c r="H61" s="28"/>
      <c r="I61" s="27"/>
      <c r="J61" s="11" t="s">
        <v>16</v>
      </c>
      <c r="K61" s="11" t="s">
        <v>17</v>
      </c>
      <c r="L61" s="11" t="s">
        <v>18</v>
      </c>
      <c r="M61" s="11" t="s">
        <v>19</v>
      </c>
      <c r="N61" s="29"/>
      <c r="O61" s="30"/>
      <c r="P61" s="32"/>
      <c r="Q61" s="9"/>
    </row>
    <row r="62" spans="1:18" x14ac:dyDescent="0.2">
      <c r="A62" s="29" t="s">
        <v>20</v>
      </c>
      <c r="B62" s="29" t="s">
        <v>21</v>
      </c>
      <c r="C62" s="29"/>
      <c r="D62" s="34" t="s">
        <v>86</v>
      </c>
      <c r="E62" s="36" t="s">
        <v>23</v>
      </c>
      <c r="F62" s="29" t="s">
        <v>24</v>
      </c>
      <c r="G62" s="29" t="s">
        <v>50</v>
      </c>
      <c r="H62" s="8" t="s">
        <v>26</v>
      </c>
      <c r="I62" s="29">
        <v>36</v>
      </c>
      <c r="J62" s="11">
        <v>288</v>
      </c>
      <c r="K62" s="11">
        <v>289</v>
      </c>
      <c r="L62" s="11">
        <v>285</v>
      </c>
      <c r="M62" s="11">
        <f t="shared" si="2"/>
        <v>287.33333333333331</v>
      </c>
      <c r="N62" s="10">
        <v>266</v>
      </c>
      <c r="O62" s="12" t="str">
        <f t="shared" si="3"/>
        <v>Pass</v>
      </c>
      <c r="P62" s="9" t="s">
        <v>87</v>
      </c>
      <c r="Q62" s="9"/>
    </row>
    <row r="63" spans="1:18" x14ac:dyDescent="0.2">
      <c r="A63" s="29"/>
      <c r="B63" s="29"/>
      <c r="C63" s="29"/>
      <c r="D63" s="34"/>
      <c r="E63" s="36"/>
      <c r="F63" s="29"/>
      <c r="G63" s="29"/>
      <c r="H63" s="8" t="s">
        <v>28</v>
      </c>
      <c r="I63" s="29"/>
      <c r="J63" s="11">
        <v>280</v>
      </c>
      <c r="K63" s="11">
        <v>280</v>
      </c>
      <c r="L63" s="11">
        <v>280</v>
      </c>
      <c r="M63" s="11">
        <f t="shared" si="2"/>
        <v>280</v>
      </c>
      <c r="N63" s="8">
        <v>239.4</v>
      </c>
      <c r="O63" s="12" t="str">
        <f t="shared" si="3"/>
        <v>Pass</v>
      </c>
      <c r="P63" s="9" t="s">
        <v>88</v>
      </c>
      <c r="Q63" s="9"/>
    </row>
    <row r="64" spans="1:18" x14ac:dyDescent="0.2">
      <c r="A64" s="29"/>
      <c r="B64" s="29"/>
      <c r="C64" s="29"/>
      <c r="D64" s="34"/>
      <c r="E64" s="36"/>
      <c r="F64" s="29"/>
      <c r="G64" s="29" t="s">
        <v>25</v>
      </c>
      <c r="H64" s="8" t="s">
        <v>26</v>
      </c>
      <c r="I64" s="29">
        <v>40</v>
      </c>
      <c r="J64" s="11">
        <v>179</v>
      </c>
      <c r="K64" s="11">
        <v>176</v>
      </c>
      <c r="L64" s="11">
        <v>172</v>
      </c>
      <c r="M64" s="11">
        <f t="shared" si="2"/>
        <v>175.66666666666666</v>
      </c>
      <c r="N64" s="8">
        <v>165.52</v>
      </c>
      <c r="O64" s="12" t="str">
        <f t="shared" si="3"/>
        <v>Pass</v>
      </c>
      <c r="P64" s="9" t="s">
        <v>89</v>
      </c>
      <c r="Q64" s="9"/>
    </row>
    <row r="65" spans="1:17" x14ac:dyDescent="0.2">
      <c r="A65" s="29"/>
      <c r="B65" s="29"/>
      <c r="C65" s="29"/>
      <c r="D65" s="34"/>
      <c r="E65" s="36"/>
      <c r="F65" s="29"/>
      <c r="G65" s="29"/>
      <c r="H65" s="8" t="s">
        <v>28</v>
      </c>
      <c r="I65" s="29"/>
      <c r="J65" s="11">
        <v>205</v>
      </c>
      <c r="K65" s="11">
        <v>206</v>
      </c>
      <c r="L65" s="11">
        <v>199</v>
      </c>
      <c r="M65" s="11">
        <f t="shared" si="2"/>
        <v>203.33333333333334</v>
      </c>
      <c r="N65" s="8">
        <v>148.97</v>
      </c>
      <c r="O65" s="12" t="str">
        <f t="shared" si="3"/>
        <v>Pass</v>
      </c>
      <c r="P65" s="9" t="s">
        <v>90</v>
      </c>
      <c r="Q65" s="9"/>
    </row>
    <row r="66" spans="1:17" x14ac:dyDescent="0.2">
      <c r="A66" s="29"/>
      <c r="B66" s="29"/>
      <c r="C66" s="29"/>
      <c r="D66" s="34"/>
      <c r="E66" s="36"/>
      <c r="F66" s="29"/>
      <c r="G66" s="37" t="s">
        <v>50</v>
      </c>
      <c r="H66" s="8" t="s">
        <v>26</v>
      </c>
      <c r="I66" s="29">
        <v>149</v>
      </c>
      <c r="J66" s="11">
        <v>283</v>
      </c>
      <c r="K66" s="11">
        <v>288</v>
      </c>
      <c r="L66" s="11">
        <v>288</v>
      </c>
      <c r="M66" s="11">
        <f t="shared" si="2"/>
        <v>286.33333333333331</v>
      </c>
      <c r="N66" s="8">
        <v>266</v>
      </c>
      <c r="O66" s="12" t="str">
        <f t="shared" si="3"/>
        <v>Pass</v>
      </c>
      <c r="P66" s="9" t="s">
        <v>91</v>
      </c>
      <c r="Q66" s="9"/>
    </row>
    <row r="67" spans="1:17" x14ac:dyDescent="0.2">
      <c r="A67" s="29"/>
      <c r="B67" s="29"/>
      <c r="C67" s="29"/>
      <c r="D67" s="34"/>
      <c r="E67" s="36"/>
      <c r="F67" s="29"/>
      <c r="G67" s="37"/>
      <c r="H67" s="8" t="s">
        <v>28</v>
      </c>
      <c r="I67" s="29"/>
      <c r="J67" s="11">
        <v>280</v>
      </c>
      <c r="K67" s="11">
        <v>276</v>
      </c>
      <c r="L67" s="11">
        <v>277</v>
      </c>
      <c r="M67" s="11">
        <f t="shared" si="2"/>
        <v>277.66666666666669</v>
      </c>
      <c r="N67" s="8">
        <v>239.4</v>
      </c>
      <c r="O67" s="12" t="str">
        <f t="shared" si="3"/>
        <v>Pass</v>
      </c>
      <c r="P67" s="9" t="s">
        <v>92</v>
      </c>
      <c r="Q67" s="9"/>
    </row>
    <row r="68" spans="1:17" x14ac:dyDescent="0.2">
      <c r="A68" s="29"/>
      <c r="B68" s="29"/>
      <c r="C68" s="29"/>
      <c r="D68" s="34"/>
      <c r="E68" s="36"/>
      <c r="F68" s="29"/>
      <c r="G68" s="29" t="s">
        <v>30</v>
      </c>
      <c r="H68" s="8" t="s">
        <v>26</v>
      </c>
      <c r="I68" s="29">
        <v>161</v>
      </c>
      <c r="J68" s="11">
        <v>285</v>
      </c>
      <c r="K68" s="11">
        <v>287</v>
      </c>
      <c r="L68" s="11">
        <v>285</v>
      </c>
      <c r="M68" s="11">
        <f t="shared" si="2"/>
        <v>285.66666666666669</v>
      </c>
      <c r="N68" s="8">
        <v>266</v>
      </c>
      <c r="O68" s="12" t="str">
        <f t="shared" si="3"/>
        <v>Pass</v>
      </c>
      <c r="P68" s="9" t="s">
        <v>93</v>
      </c>
      <c r="Q68" s="9"/>
    </row>
    <row r="69" spans="1:17" x14ac:dyDescent="0.2">
      <c r="A69" s="29"/>
      <c r="B69" s="29"/>
      <c r="C69" s="29"/>
      <c r="D69" s="34"/>
      <c r="E69" s="36"/>
      <c r="F69" s="29"/>
      <c r="G69" s="29"/>
      <c r="H69" s="8" t="s">
        <v>28</v>
      </c>
      <c r="I69" s="29"/>
      <c r="J69" s="11">
        <v>272</v>
      </c>
      <c r="K69" s="11">
        <v>273</v>
      </c>
      <c r="L69" s="11">
        <v>277</v>
      </c>
      <c r="M69" s="11">
        <f t="shared" si="2"/>
        <v>274</v>
      </c>
      <c r="N69" s="8">
        <v>239.4</v>
      </c>
      <c r="O69" s="12" t="str">
        <f t="shared" si="3"/>
        <v>Pass</v>
      </c>
      <c r="P69" s="9" t="s">
        <v>93</v>
      </c>
      <c r="Q69" s="9"/>
    </row>
    <row r="70" spans="1:17" x14ac:dyDescent="0.2">
      <c r="A70" s="29"/>
      <c r="B70" s="29"/>
      <c r="C70" s="29"/>
      <c r="D70" s="34"/>
      <c r="E70" s="38" t="s">
        <v>37</v>
      </c>
      <c r="F70" s="29"/>
      <c r="G70" s="29" t="s">
        <v>50</v>
      </c>
      <c r="H70" s="8" t="s">
        <v>26</v>
      </c>
      <c r="I70" s="29">
        <v>36</v>
      </c>
      <c r="J70" s="11">
        <v>277</v>
      </c>
      <c r="K70" s="11">
        <v>279</v>
      </c>
      <c r="L70" s="11">
        <v>279</v>
      </c>
      <c r="M70" s="11">
        <f t="shared" si="2"/>
        <v>278.33333333333331</v>
      </c>
      <c r="N70" s="8">
        <v>266</v>
      </c>
      <c r="O70" s="12" t="str">
        <f t="shared" si="3"/>
        <v>Pass</v>
      </c>
      <c r="P70" s="9" t="s">
        <v>94</v>
      </c>
      <c r="Q70" s="9"/>
    </row>
    <row r="71" spans="1:17" x14ac:dyDescent="0.2">
      <c r="A71" s="29"/>
      <c r="B71" s="29"/>
      <c r="C71" s="29"/>
      <c r="D71" s="34"/>
      <c r="E71" s="38"/>
      <c r="F71" s="29"/>
      <c r="G71" s="29"/>
      <c r="H71" s="8" t="s">
        <v>28</v>
      </c>
      <c r="I71" s="29"/>
      <c r="J71" s="11">
        <v>268</v>
      </c>
      <c r="K71" s="11">
        <v>264</v>
      </c>
      <c r="L71" s="11">
        <v>264</v>
      </c>
      <c r="M71" s="11">
        <f t="shared" si="2"/>
        <v>265.33333333333331</v>
      </c>
      <c r="N71" s="8">
        <v>239.4</v>
      </c>
      <c r="O71" s="12" t="str">
        <f t="shared" si="3"/>
        <v>Pass</v>
      </c>
      <c r="P71" s="9" t="s">
        <v>95</v>
      </c>
      <c r="Q71" s="9"/>
    </row>
    <row r="72" spans="1:17" x14ac:dyDescent="0.2">
      <c r="A72" s="29"/>
      <c r="B72" s="29"/>
      <c r="C72" s="29"/>
      <c r="D72" s="34"/>
      <c r="E72" s="38"/>
      <c r="F72" s="29"/>
      <c r="G72" s="29" t="s">
        <v>25</v>
      </c>
      <c r="H72" s="8" t="s">
        <v>26</v>
      </c>
      <c r="I72" s="29">
        <v>40</v>
      </c>
      <c r="J72" s="11">
        <v>163</v>
      </c>
      <c r="K72" s="11">
        <v>166</v>
      </c>
      <c r="L72" s="11">
        <v>169</v>
      </c>
      <c r="M72" s="11">
        <f t="shared" si="2"/>
        <v>166</v>
      </c>
      <c r="N72" s="8">
        <v>165.52</v>
      </c>
      <c r="O72" s="12" t="str">
        <f t="shared" si="3"/>
        <v>Pass</v>
      </c>
      <c r="P72" s="9" t="s">
        <v>96</v>
      </c>
      <c r="Q72" s="9"/>
    </row>
    <row r="73" spans="1:17" x14ac:dyDescent="0.2">
      <c r="A73" s="29"/>
      <c r="B73" s="29"/>
      <c r="C73" s="29"/>
      <c r="D73" s="34"/>
      <c r="E73" s="38"/>
      <c r="F73" s="29"/>
      <c r="G73" s="29"/>
      <c r="H73" s="8" t="s">
        <v>28</v>
      </c>
      <c r="I73" s="29"/>
      <c r="J73" s="11">
        <v>174</v>
      </c>
      <c r="K73" s="11">
        <v>170</v>
      </c>
      <c r="L73" s="11">
        <v>170</v>
      </c>
      <c r="M73" s="11">
        <f t="shared" si="2"/>
        <v>171.33333333333334</v>
      </c>
      <c r="N73" s="8">
        <v>148.97</v>
      </c>
      <c r="O73" s="12" t="str">
        <f t="shared" si="3"/>
        <v>Pass</v>
      </c>
      <c r="P73" s="9" t="s">
        <v>97</v>
      </c>
      <c r="Q73" s="9"/>
    </row>
    <row r="74" spans="1:17" x14ac:dyDescent="0.2">
      <c r="A74" s="29"/>
      <c r="B74" s="29"/>
      <c r="C74" s="29"/>
      <c r="D74" s="34"/>
      <c r="E74" s="38"/>
      <c r="F74" s="29"/>
      <c r="G74" s="37" t="s">
        <v>50</v>
      </c>
      <c r="H74" s="8" t="s">
        <v>26</v>
      </c>
      <c r="I74" s="29">
        <v>149</v>
      </c>
      <c r="J74" s="11">
        <v>273</v>
      </c>
      <c r="K74" s="11">
        <v>276</v>
      </c>
      <c r="L74" s="11">
        <v>270</v>
      </c>
      <c r="M74" s="11">
        <f t="shared" si="2"/>
        <v>273</v>
      </c>
      <c r="N74" s="8">
        <v>266</v>
      </c>
      <c r="O74" s="12" t="str">
        <f t="shared" si="3"/>
        <v>Pass</v>
      </c>
      <c r="P74" s="9" t="s">
        <v>98</v>
      </c>
      <c r="Q74" s="9"/>
    </row>
    <row r="75" spans="1:17" x14ac:dyDescent="0.2">
      <c r="A75" s="29"/>
      <c r="B75" s="29"/>
      <c r="C75" s="29"/>
      <c r="D75" s="34"/>
      <c r="E75" s="38"/>
      <c r="F75" s="29"/>
      <c r="G75" s="37"/>
      <c r="H75" s="8" t="s">
        <v>28</v>
      </c>
      <c r="I75" s="29"/>
      <c r="J75" s="11">
        <v>269</v>
      </c>
      <c r="K75" s="11">
        <v>277</v>
      </c>
      <c r="L75" s="11">
        <v>265</v>
      </c>
      <c r="M75" s="11">
        <f t="shared" si="2"/>
        <v>270.33333333333331</v>
      </c>
      <c r="N75" s="8">
        <v>239.4</v>
      </c>
      <c r="O75" s="12" t="str">
        <f t="shared" si="3"/>
        <v>Pass</v>
      </c>
      <c r="P75" s="9" t="s">
        <v>99</v>
      </c>
      <c r="Q75" s="9"/>
    </row>
    <row r="76" spans="1:17" x14ac:dyDescent="0.2">
      <c r="A76" s="29"/>
      <c r="B76" s="29"/>
      <c r="C76" s="29"/>
      <c r="D76" s="34"/>
      <c r="E76" s="38"/>
      <c r="F76" s="29"/>
      <c r="G76" s="29" t="s">
        <v>30</v>
      </c>
      <c r="H76" s="8" t="s">
        <v>26</v>
      </c>
      <c r="I76" s="29">
        <v>161</v>
      </c>
      <c r="J76" s="11">
        <v>273</v>
      </c>
      <c r="K76" s="11">
        <v>275</v>
      </c>
      <c r="L76" s="11">
        <v>276</v>
      </c>
      <c r="M76" s="11">
        <f t="shared" si="2"/>
        <v>274.66666666666669</v>
      </c>
      <c r="N76" s="8">
        <v>266</v>
      </c>
      <c r="O76" s="12" t="str">
        <f t="shared" si="3"/>
        <v>Pass</v>
      </c>
      <c r="P76" s="9" t="s">
        <v>100</v>
      </c>
      <c r="Q76" s="9"/>
    </row>
    <row r="77" spans="1:17" x14ac:dyDescent="0.2">
      <c r="A77" s="29"/>
      <c r="B77" s="29"/>
      <c r="C77" s="29"/>
      <c r="D77" s="34"/>
      <c r="E77" s="38"/>
      <c r="F77" s="29"/>
      <c r="G77" s="29"/>
      <c r="H77" s="8" t="s">
        <v>28</v>
      </c>
      <c r="I77" s="29"/>
      <c r="J77" s="11">
        <v>255</v>
      </c>
      <c r="K77" s="11">
        <v>260</v>
      </c>
      <c r="L77" s="11">
        <v>254</v>
      </c>
      <c r="M77" s="11">
        <f t="shared" si="2"/>
        <v>256.33333333333331</v>
      </c>
      <c r="N77" s="8">
        <v>239.4</v>
      </c>
      <c r="O77" s="12" t="str">
        <f t="shared" si="3"/>
        <v>Pass</v>
      </c>
      <c r="P77" s="9" t="s">
        <v>101</v>
      </c>
      <c r="Q77" s="9"/>
    </row>
  </sheetData>
  <mergeCells count="154">
    <mergeCell ref="P60:P61"/>
    <mergeCell ref="A62:A77"/>
    <mergeCell ref="B62:B77"/>
    <mergeCell ref="C62:C77"/>
    <mergeCell ref="D62:D77"/>
    <mergeCell ref="E62:E69"/>
    <mergeCell ref="F62:F77"/>
    <mergeCell ref="G62:G63"/>
    <mergeCell ref="I62:I63"/>
    <mergeCell ref="G64:G65"/>
    <mergeCell ref="I64:I65"/>
    <mergeCell ref="G66:G67"/>
    <mergeCell ref="I66:I67"/>
    <mergeCell ref="G68:G69"/>
    <mergeCell ref="I68:I69"/>
    <mergeCell ref="E70:E77"/>
    <mergeCell ref="G70:G71"/>
    <mergeCell ref="I70:I71"/>
    <mergeCell ref="G72:G73"/>
    <mergeCell ref="I72:I73"/>
    <mergeCell ref="G74:G75"/>
    <mergeCell ref="I74:I75"/>
    <mergeCell ref="G76:G77"/>
    <mergeCell ref="I76:I77"/>
    <mergeCell ref="A59:I59"/>
    <mergeCell ref="J59:O59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M60"/>
    <mergeCell ref="N60:N61"/>
    <mergeCell ref="O60:O61"/>
    <mergeCell ref="P41:P42"/>
    <mergeCell ref="A43:A58"/>
    <mergeCell ref="B43:B58"/>
    <mergeCell ref="C43:C58"/>
    <mergeCell ref="D43:D58"/>
    <mergeCell ref="E43:E50"/>
    <mergeCell ref="F43:F58"/>
    <mergeCell ref="G43:G44"/>
    <mergeCell ref="I43:I44"/>
    <mergeCell ref="G45:G46"/>
    <mergeCell ref="I45:I46"/>
    <mergeCell ref="G47:G48"/>
    <mergeCell ref="I47:I48"/>
    <mergeCell ref="G49:G50"/>
    <mergeCell ref="I49:I50"/>
    <mergeCell ref="E51:E58"/>
    <mergeCell ref="G51:G52"/>
    <mergeCell ref="I51:I52"/>
    <mergeCell ref="G53:G54"/>
    <mergeCell ref="I53:I54"/>
    <mergeCell ref="G55:G56"/>
    <mergeCell ref="I55:I56"/>
    <mergeCell ref="G57:G58"/>
    <mergeCell ref="I57:I58"/>
    <mergeCell ref="A40:I40"/>
    <mergeCell ref="J40:O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J41:M41"/>
    <mergeCell ref="N41:N42"/>
    <mergeCell ref="O41:O42"/>
    <mergeCell ref="P22:P23"/>
    <mergeCell ref="A24:A39"/>
    <mergeCell ref="B24:B39"/>
    <mergeCell ref="C24:C39"/>
    <mergeCell ref="D24:D39"/>
    <mergeCell ref="E24:E31"/>
    <mergeCell ref="F24:F39"/>
    <mergeCell ref="G24:G25"/>
    <mergeCell ref="I24:I25"/>
    <mergeCell ref="G26:G27"/>
    <mergeCell ref="I26:I27"/>
    <mergeCell ref="G28:G29"/>
    <mergeCell ref="I28:I29"/>
    <mergeCell ref="G30:G31"/>
    <mergeCell ref="I30:I31"/>
    <mergeCell ref="E32:E39"/>
    <mergeCell ref="G32:G33"/>
    <mergeCell ref="I32:I33"/>
    <mergeCell ref="G34:G35"/>
    <mergeCell ref="I34:I35"/>
    <mergeCell ref="G36:G37"/>
    <mergeCell ref="I36:I37"/>
    <mergeCell ref="G38:G39"/>
    <mergeCell ref="I38:I39"/>
    <mergeCell ref="A21:I21"/>
    <mergeCell ref="J21:O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M22"/>
    <mergeCell ref="N22:N23"/>
    <mergeCell ref="O22:O23"/>
    <mergeCell ref="P3:P4"/>
    <mergeCell ref="A5:A20"/>
    <mergeCell ref="B5:B20"/>
    <mergeCell ref="C5:C20"/>
    <mergeCell ref="D5:D20"/>
    <mergeCell ref="E5:E12"/>
    <mergeCell ref="F5:F20"/>
    <mergeCell ref="G5:G6"/>
    <mergeCell ref="I5:I6"/>
    <mergeCell ref="G7:G8"/>
    <mergeCell ref="I7:I8"/>
    <mergeCell ref="G9:G10"/>
    <mergeCell ref="I9:I10"/>
    <mergeCell ref="G11:G12"/>
    <mergeCell ref="I11:I12"/>
    <mergeCell ref="E13:E20"/>
    <mergeCell ref="G13:G14"/>
    <mergeCell ref="I13:I14"/>
    <mergeCell ref="G15:G16"/>
    <mergeCell ref="I15:I16"/>
    <mergeCell ref="G17:G18"/>
    <mergeCell ref="I17:I18"/>
    <mergeCell ref="G19:G20"/>
    <mergeCell ref="I19:I20"/>
    <mergeCell ref="A1:I1"/>
    <mergeCell ref="J1:O1"/>
    <mergeCell ref="A2:I2"/>
    <mergeCell ref="J2:O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M3"/>
    <mergeCell ref="N3:N4"/>
    <mergeCell ref="O3:O4"/>
  </mergeCells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Meiling.Zhu</dc:creator>
  <cp:lastModifiedBy>Chao Li</cp:lastModifiedBy>
  <cp:revision>2</cp:revision>
  <dcterms:created xsi:type="dcterms:W3CDTF">2024-08-21T08:05:00Z</dcterms:created>
  <dcterms:modified xsi:type="dcterms:W3CDTF">2024-09-25T09:23:59Z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760E84FDFCB945B1B4B6A4028827D1E4_11</vt:lpwstr>
  </property>
  <property fmtid="{D5CDD505-2E9C-101B-9397-08002B2CF9AE}" pid="3" name="KSOProductBuildVer">
    <vt:lpwstr>2052-12.1.0.16399</vt:lpwstr>
  </property>
</Properties>
</file>