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訓勇\"/>
    </mc:Choice>
  </mc:AlternateContent>
  <bookViews>
    <workbookView xWindow="-270" yWindow="5430" windowWidth="20400" windowHeight="10320" tabRatio="776"/>
  </bookViews>
  <sheets>
    <sheet name="導入資料庫" sheetId="20" r:id="rId1"/>
    <sheet name="特選股" sheetId="9" r:id="rId2"/>
    <sheet name="精選股" sheetId="10" r:id="rId3"/>
    <sheet name="概念股" sheetId="5" r:id="rId4"/>
    <sheet name="工作表2" sheetId="2" r:id="rId5"/>
  </sheets>
  <calcPr calcId="162913"/>
</workbook>
</file>

<file path=xl/calcChain.xml><?xml version="1.0" encoding="utf-8"?>
<calcChain xmlns="http://schemas.openxmlformats.org/spreadsheetml/2006/main"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B12" i="20"/>
  <c r="C12" i="20"/>
  <c r="D12" i="20"/>
  <c r="E12" i="20"/>
  <c r="B13" i="20"/>
  <c r="C13" i="20"/>
  <c r="D13" i="20"/>
  <c r="E13" i="20"/>
  <c r="B14" i="20"/>
  <c r="C14" i="20"/>
  <c r="D14" i="20"/>
  <c r="E14" i="20"/>
  <c r="B15" i="20"/>
  <c r="C15" i="20"/>
  <c r="D15" i="20"/>
  <c r="E15" i="20"/>
  <c r="B16" i="20"/>
  <c r="C16" i="20"/>
  <c r="D16" i="20"/>
  <c r="E16" i="20"/>
  <c r="B17" i="20"/>
  <c r="C17" i="20"/>
  <c r="D17" i="20"/>
  <c r="E17" i="20"/>
  <c r="B18" i="20"/>
  <c r="C18" i="20"/>
  <c r="D18" i="20"/>
  <c r="E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B23" i="20"/>
  <c r="C23" i="20"/>
  <c r="D23" i="20"/>
  <c r="E23" i="20"/>
  <c r="B24" i="20"/>
  <c r="C24" i="20"/>
  <c r="D24" i="20"/>
  <c r="E24" i="20"/>
  <c r="B25" i="20"/>
  <c r="C25" i="20"/>
  <c r="D25" i="20"/>
  <c r="E25" i="20"/>
  <c r="B26" i="20"/>
  <c r="C26" i="20"/>
  <c r="D26" i="20"/>
  <c r="E26" i="20"/>
  <c r="B27" i="20"/>
  <c r="C27" i="20"/>
  <c r="D27" i="20"/>
  <c r="E27" i="20"/>
  <c r="B28" i="20"/>
  <c r="C28" i="20"/>
  <c r="D28" i="20"/>
  <c r="E28" i="20"/>
  <c r="B29" i="20"/>
  <c r="C29" i="20"/>
  <c r="D29" i="20"/>
  <c r="E29" i="20"/>
  <c r="B30" i="20"/>
  <c r="C30" i="20"/>
  <c r="D30" i="20"/>
  <c r="E30" i="20"/>
  <c r="B31" i="20"/>
  <c r="C31" i="20"/>
  <c r="D31" i="20"/>
  <c r="E31" i="20"/>
  <c r="B32" i="20"/>
  <c r="C32" i="20"/>
  <c r="D32" i="20"/>
  <c r="E32" i="20"/>
  <c r="B33" i="20"/>
  <c r="C33" i="20"/>
  <c r="D33" i="20"/>
  <c r="E33" i="20"/>
  <c r="B34" i="20"/>
  <c r="C34" i="20"/>
  <c r="D34" i="20"/>
  <c r="E34" i="20"/>
  <c r="B35" i="20"/>
  <c r="C35" i="20"/>
  <c r="D35" i="20"/>
  <c r="E35" i="20"/>
  <c r="B36" i="20"/>
  <c r="C36" i="20"/>
  <c r="D36" i="20"/>
  <c r="E36" i="20"/>
  <c r="B37" i="20"/>
  <c r="C37" i="20"/>
  <c r="D37" i="20"/>
  <c r="E37" i="20"/>
  <c r="B38" i="20"/>
  <c r="C38" i="20"/>
  <c r="D38" i="20"/>
  <c r="E38" i="20"/>
  <c r="B39" i="20"/>
  <c r="C39" i="20"/>
  <c r="D39" i="20"/>
  <c r="E39" i="20"/>
  <c r="B40" i="20"/>
  <c r="C40" i="20"/>
  <c r="D40" i="20"/>
  <c r="E40" i="20"/>
  <c r="B41" i="20"/>
  <c r="C41" i="20"/>
  <c r="D41" i="20"/>
  <c r="E41" i="20"/>
  <c r="B42" i="20"/>
  <c r="C42" i="20"/>
  <c r="D42" i="20"/>
  <c r="E42" i="20"/>
  <c r="B43" i="20"/>
  <c r="C43" i="20"/>
  <c r="D43" i="20"/>
  <c r="E43" i="20"/>
  <c r="B44" i="20"/>
  <c r="C44" i="20"/>
  <c r="D44" i="20"/>
  <c r="E44" i="20"/>
  <c r="B45" i="20"/>
  <c r="C45" i="20"/>
  <c r="D45" i="20"/>
  <c r="E45" i="20"/>
  <c r="B46" i="20"/>
  <c r="C46" i="20"/>
  <c r="D46" i="20"/>
  <c r="E46" i="20"/>
  <c r="B47" i="20"/>
  <c r="C47" i="20"/>
  <c r="D47" i="20"/>
  <c r="E47" i="20"/>
  <c r="B48" i="20"/>
  <c r="C48" i="20"/>
  <c r="D48" i="20"/>
  <c r="E48" i="20"/>
  <c r="B49" i="20"/>
  <c r="C49" i="20"/>
  <c r="D49" i="20"/>
  <c r="E49" i="20"/>
  <c r="B50" i="20"/>
  <c r="C50" i="20"/>
  <c r="D50" i="20"/>
  <c r="E50" i="20"/>
  <c r="B51" i="20"/>
  <c r="C51" i="20"/>
  <c r="D51" i="20"/>
  <c r="E51" i="20"/>
  <c r="B52" i="20"/>
  <c r="C52" i="20"/>
  <c r="D52" i="20"/>
  <c r="E52" i="20"/>
  <c r="B53" i="20"/>
  <c r="C53" i="20"/>
  <c r="D53" i="20"/>
  <c r="E53" i="20"/>
  <c r="B54" i="20"/>
  <c r="C54" i="20"/>
  <c r="D54" i="20"/>
  <c r="E54" i="20"/>
  <c r="B55" i="20"/>
  <c r="C55" i="20"/>
  <c r="D55" i="20"/>
  <c r="E55" i="20"/>
  <c r="B56" i="20"/>
  <c r="C56" i="20"/>
  <c r="D56" i="20"/>
  <c r="E56" i="20"/>
  <c r="B57" i="20"/>
  <c r="C57" i="20"/>
  <c r="D57" i="20"/>
  <c r="E57" i="20"/>
  <c r="B58" i="20"/>
  <c r="C58" i="20"/>
  <c r="D58" i="20"/>
  <c r="E58" i="20"/>
  <c r="B59" i="20"/>
  <c r="C59" i="20"/>
  <c r="D59" i="20"/>
  <c r="E59" i="20"/>
  <c r="B60" i="20"/>
  <c r="C60" i="20"/>
  <c r="D60" i="20"/>
  <c r="E60" i="20"/>
  <c r="B61" i="20"/>
  <c r="C61" i="20"/>
  <c r="D61" i="20"/>
  <c r="E61" i="20"/>
  <c r="B62" i="20"/>
  <c r="C62" i="20"/>
  <c r="D62" i="20"/>
  <c r="E62" i="20"/>
  <c r="B63" i="20"/>
  <c r="C63" i="20"/>
  <c r="D63" i="20"/>
  <c r="E63" i="20"/>
  <c r="B64" i="20"/>
  <c r="C64" i="20"/>
  <c r="D64" i="20"/>
  <c r="E64" i="20"/>
  <c r="B65" i="20"/>
  <c r="C65" i="20"/>
  <c r="D65" i="20"/>
  <c r="E65" i="20"/>
  <c r="B66" i="20"/>
  <c r="C66" i="20"/>
  <c r="D66" i="20"/>
  <c r="E66" i="20"/>
  <c r="B67" i="20"/>
  <c r="C67" i="20"/>
  <c r="D67" i="20"/>
  <c r="E67" i="20"/>
  <c r="B68" i="20"/>
  <c r="C68" i="20"/>
  <c r="D68" i="20"/>
  <c r="E68" i="20"/>
  <c r="B69" i="20"/>
  <c r="C69" i="20"/>
  <c r="D69" i="20"/>
  <c r="E69" i="20"/>
  <c r="B70" i="20"/>
  <c r="C70" i="20"/>
  <c r="D70" i="20"/>
  <c r="E70" i="20"/>
  <c r="B71" i="20"/>
  <c r="C71" i="20"/>
  <c r="D71" i="20"/>
  <c r="E71" i="20"/>
  <c r="B72" i="20"/>
  <c r="C72" i="20"/>
  <c r="D72" i="20"/>
  <c r="E72" i="20"/>
  <c r="B73" i="20"/>
  <c r="C73" i="20"/>
  <c r="D73" i="20"/>
  <c r="E73" i="20"/>
  <c r="B74" i="20"/>
  <c r="C74" i="20"/>
  <c r="D74" i="20"/>
  <c r="E74" i="20"/>
  <c r="B75" i="20"/>
  <c r="C75" i="20"/>
  <c r="D75" i="20"/>
  <c r="E75" i="20"/>
  <c r="B76" i="20"/>
  <c r="C76" i="20"/>
  <c r="D76" i="20"/>
  <c r="E76" i="20"/>
  <c r="B77" i="20"/>
  <c r="C77" i="20"/>
  <c r="D77" i="20"/>
  <c r="E77" i="20"/>
  <c r="B78" i="20"/>
  <c r="C78" i="20"/>
  <c r="D78" i="20"/>
  <c r="E78" i="20"/>
  <c r="B79" i="20"/>
  <c r="C79" i="20"/>
  <c r="D79" i="20"/>
  <c r="E79" i="20"/>
  <c r="B80" i="20"/>
  <c r="C80" i="20"/>
  <c r="D80" i="20"/>
  <c r="E80" i="20"/>
  <c r="B81" i="20"/>
  <c r="C81" i="20"/>
  <c r="D81" i="20"/>
  <c r="E81" i="20"/>
  <c r="B82" i="20"/>
  <c r="C82" i="20"/>
  <c r="D82" i="20"/>
  <c r="E82" i="20"/>
  <c r="B83" i="20"/>
  <c r="C83" i="20"/>
  <c r="D83" i="20"/>
  <c r="E83" i="20"/>
  <c r="B84" i="20"/>
  <c r="C84" i="20"/>
  <c r="D84" i="20"/>
  <c r="E84" i="20"/>
  <c r="B85" i="20"/>
  <c r="C85" i="20"/>
  <c r="D85" i="20"/>
  <c r="E85" i="20"/>
  <c r="B86" i="20"/>
  <c r="C86" i="20"/>
  <c r="D86" i="20"/>
  <c r="E86" i="20"/>
  <c r="B87" i="20"/>
  <c r="C87" i="20"/>
  <c r="D87" i="20"/>
  <c r="E87" i="20"/>
  <c r="B88" i="20"/>
  <c r="C88" i="20"/>
  <c r="D88" i="20"/>
  <c r="E88" i="20"/>
  <c r="B89" i="20"/>
  <c r="C89" i="20"/>
  <c r="D89" i="20"/>
  <c r="E89" i="20"/>
  <c r="B90" i="20"/>
  <c r="C90" i="20"/>
  <c r="D90" i="20"/>
  <c r="E90" i="20"/>
  <c r="B91" i="20"/>
  <c r="C91" i="20"/>
  <c r="D91" i="20"/>
  <c r="E91" i="20"/>
  <c r="B92" i="20"/>
  <c r="C92" i="20"/>
  <c r="D92" i="20"/>
  <c r="E92" i="20"/>
  <c r="B93" i="20"/>
  <c r="C93" i="20"/>
  <c r="D93" i="20"/>
  <c r="E93" i="20"/>
  <c r="B94" i="20"/>
  <c r="C94" i="20"/>
  <c r="D94" i="20"/>
  <c r="E94" i="20"/>
  <c r="B95" i="20"/>
  <c r="C95" i="20"/>
  <c r="D95" i="20"/>
  <c r="E95" i="20"/>
  <c r="B96" i="20"/>
  <c r="C96" i="20"/>
  <c r="D96" i="20"/>
  <c r="E96" i="20"/>
  <c r="B97" i="20"/>
  <c r="C97" i="20"/>
  <c r="D97" i="20"/>
  <c r="E97" i="20"/>
  <c r="B98" i="20"/>
  <c r="C98" i="20"/>
  <c r="D98" i="20"/>
  <c r="E98" i="20"/>
  <c r="B99" i="20"/>
  <c r="C99" i="20"/>
  <c r="D99" i="20"/>
  <c r="E99" i="20"/>
  <c r="B100" i="20"/>
  <c r="C100" i="20"/>
  <c r="D100" i="20"/>
  <c r="E100" i="20"/>
  <c r="B101" i="20"/>
  <c r="C101" i="20"/>
  <c r="D101" i="20"/>
  <c r="E101" i="20"/>
  <c r="B102" i="20"/>
  <c r="C102" i="20"/>
  <c r="D102" i="20"/>
  <c r="E102" i="20"/>
  <c r="B103" i="20"/>
  <c r="C103" i="20"/>
  <c r="D103" i="20"/>
  <c r="E103" i="20"/>
  <c r="B104" i="20"/>
  <c r="C104" i="20"/>
  <c r="D104" i="20"/>
  <c r="E104" i="20"/>
  <c r="B105" i="20"/>
  <c r="C105" i="20"/>
  <c r="D105" i="20"/>
  <c r="E105" i="20"/>
  <c r="B106" i="20"/>
  <c r="C106" i="20"/>
  <c r="D106" i="20"/>
  <c r="E106" i="20"/>
  <c r="B107" i="20"/>
  <c r="C107" i="20"/>
  <c r="D107" i="20"/>
  <c r="E107" i="20"/>
  <c r="B108" i="20"/>
  <c r="C108" i="20"/>
  <c r="D108" i="20"/>
  <c r="E108" i="20"/>
  <c r="B109" i="20"/>
  <c r="C109" i="20"/>
  <c r="D109" i="20"/>
  <c r="E109" i="20"/>
  <c r="B110" i="20"/>
  <c r="C110" i="20"/>
  <c r="D110" i="20"/>
  <c r="E110" i="20"/>
  <c r="B111" i="20"/>
  <c r="C111" i="20"/>
  <c r="D111" i="20"/>
  <c r="E111" i="20"/>
  <c r="B112" i="20"/>
  <c r="C112" i="20"/>
  <c r="D112" i="20"/>
  <c r="E112" i="20"/>
  <c r="B113" i="20"/>
  <c r="C113" i="20"/>
  <c r="D113" i="20"/>
  <c r="E113" i="20"/>
  <c r="B114" i="20"/>
  <c r="C114" i="20"/>
  <c r="D114" i="20"/>
  <c r="E114" i="20"/>
  <c r="B115" i="20"/>
  <c r="C115" i="20"/>
  <c r="D115" i="20"/>
  <c r="E115" i="20"/>
  <c r="B116" i="20"/>
  <c r="C116" i="20"/>
  <c r="D116" i="20"/>
  <c r="E116" i="20"/>
  <c r="B117" i="20"/>
  <c r="C117" i="20"/>
  <c r="D117" i="20"/>
  <c r="E117" i="20"/>
  <c r="B118" i="20"/>
  <c r="C118" i="20"/>
  <c r="D118" i="20"/>
  <c r="E118" i="20"/>
  <c r="B119" i="20"/>
  <c r="C119" i="20"/>
  <c r="D119" i="20"/>
  <c r="E119" i="20"/>
  <c r="B120" i="20"/>
  <c r="C120" i="20"/>
  <c r="D120" i="20"/>
  <c r="E120" i="20"/>
  <c r="B121" i="20"/>
  <c r="C121" i="20"/>
  <c r="D121" i="20"/>
  <c r="E121" i="20"/>
  <c r="B122" i="20"/>
  <c r="C122" i="20"/>
  <c r="D122" i="20"/>
  <c r="E122" i="20"/>
  <c r="B123" i="20"/>
  <c r="C123" i="20"/>
  <c r="D123" i="20"/>
  <c r="E123" i="20"/>
  <c r="B124" i="20"/>
  <c r="C124" i="20"/>
  <c r="D124" i="20"/>
  <c r="E124" i="20"/>
  <c r="B125" i="20"/>
  <c r="C125" i="20"/>
  <c r="D125" i="20"/>
  <c r="E125" i="20"/>
  <c r="B126" i="20"/>
  <c r="C126" i="20"/>
  <c r="D126" i="20"/>
  <c r="E126" i="20"/>
  <c r="B127" i="20"/>
  <c r="C127" i="20"/>
  <c r="D127" i="20"/>
  <c r="E127" i="20"/>
  <c r="B128" i="20"/>
  <c r="C128" i="20"/>
  <c r="D128" i="20"/>
  <c r="E128" i="20"/>
  <c r="B129" i="20"/>
  <c r="C129" i="20"/>
  <c r="D129" i="20"/>
  <c r="E129" i="20"/>
  <c r="B130" i="20"/>
  <c r="C130" i="20"/>
  <c r="D130" i="20"/>
  <c r="E130" i="20"/>
  <c r="B131" i="20"/>
  <c r="C131" i="20"/>
  <c r="D131" i="20"/>
  <c r="E131" i="20"/>
  <c r="B132" i="20"/>
  <c r="C132" i="20"/>
  <c r="D132" i="20"/>
  <c r="E132" i="20"/>
  <c r="B133" i="20"/>
  <c r="C133" i="20"/>
  <c r="D133" i="20"/>
  <c r="E133" i="20"/>
  <c r="B134" i="20"/>
  <c r="C134" i="20"/>
  <c r="D134" i="20"/>
  <c r="E134" i="20"/>
  <c r="B135" i="20"/>
  <c r="C135" i="20"/>
  <c r="D135" i="20"/>
  <c r="E135" i="20"/>
  <c r="B136" i="20"/>
  <c r="C136" i="20"/>
  <c r="D136" i="20"/>
  <c r="E136" i="20"/>
  <c r="B137" i="20"/>
  <c r="C137" i="20"/>
  <c r="D137" i="20"/>
  <c r="E137" i="20"/>
  <c r="B138" i="20"/>
  <c r="C138" i="20"/>
  <c r="D138" i="20"/>
  <c r="E138" i="20"/>
  <c r="B139" i="20"/>
  <c r="C139" i="20"/>
  <c r="D139" i="20"/>
  <c r="E139" i="20"/>
  <c r="B140" i="20"/>
  <c r="C140" i="20"/>
  <c r="D140" i="20"/>
  <c r="E140" i="20"/>
  <c r="B141" i="20"/>
  <c r="C141" i="20"/>
  <c r="D141" i="20"/>
  <c r="E141" i="20"/>
  <c r="B142" i="20"/>
  <c r="C142" i="20"/>
  <c r="D142" i="20"/>
  <c r="E142" i="20"/>
  <c r="B143" i="20"/>
  <c r="C143" i="20"/>
  <c r="D143" i="20"/>
  <c r="E143" i="20"/>
  <c r="B144" i="20"/>
  <c r="C144" i="20"/>
  <c r="D144" i="20"/>
  <c r="E144" i="20"/>
  <c r="B145" i="20"/>
  <c r="C145" i="20"/>
  <c r="D145" i="20"/>
  <c r="E145" i="20"/>
  <c r="B146" i="20"/>
  <c r="C146" i="20"/>
  <c r="D146" i="20"/>
  <c r="E146" i="20"/>
  <c r="B147" i="20"/>
  <c r="C147" i="20"/>
  <c r="D147" i="20"/>
  <c r="E147" i="20"/>
  <c r="B148" i="20"/>
  <c r="C148" i="20"/>
  <c r="D148" i="20"/>
  <c r="E148" i="20"/>
  <c r="B149" i="20"/>
  <c r="C149" i="20"/>
  <c r="D149" i="20"/>
  <c r="E149" i="20"/>
  <c r="B150" i="20"/>
  <c r="C150" i="20"/>
  <c r="D150" i="20"/>
  <c r="E150" i="20"/>
  <c r="B151" i="20"/>
  <c r="C151" i="20"/>
  <c r="D151" i="20"/>
  <c r="E151" i="20"/>
  <c r="B152" i="20"/>
  <c r="C152" i="20"/>
  <c r="D152" i="20"/>
  <c r="E152" i="20"/>
  <c r="B153" i="20"/>
  <c r="C153" i="20"/>
  <c r="D153" i="20"/>
  <c r="E153" i="20"/>
  <c r="B154" i="20"/>
  <c r="C154" i="20"/>
  <c r="D154" i="20"/>
  <c r="E154" i="20"/>
  <c r="B155" i="20"/>
  <c r="C155" i="20"/>
  <c r="D155" i="20"/>
  <c r="E155" i="20"/>
  <c r="B156" i="20"/>
  <c r="C156" i="20"/>
  <c r="D156" i="20"/>
  <c r="E156" i="20"/>
  <c r="B157" i="20"/>
  <c r="C157" i="20"/>
  <c r="D157" i="20"/>
  <c r="E157" i="20"/>
  <c r="B158" i="20"/>
  <c r="C158" i="20"/>
  <c r="D158" i="20"/>
  <c r="E158" i="20"/>
  <c r="B159" i="20"/>
  <c r="C159" i="20"/>
  <c r="D159" i="20"/>
  <c r="E159" i="20"/>
  <c r="B160" i="20"/>
  <c r="C160" i="20"/>
  <c r="D160" i="20"/>
  <c r="E160" i="20"/>
  <c r="B161" i="20"/>
  <c r="C161" i="20"/>
  <c r="D161" i="20"/>
  <c r="E161" i="20"/>
  <c r="B162" i="20"/>
  <c r="C162" i="20"/>
  <c r="D162" i="20"/>
  <c r="E162" i="20"/>
  <c r="B163" i="20"/>
  <c r="C163" i="20"/>
  <c r="D163" i="20"/>
  <c r="E163" i="20"/>
  <c r="B164" i="20"/>
  <c r="C164" i="20"/>
  <c r="D164" i="20"/>
  <c r="E164" i="20"/>
  <c r="B165" i="20"/>
  <c r="C165" i="20"/>
  <c r="D165" i="20"/>
  <c r="E165" i="20"/>
  <c r="B166" i="20"/>
  <c r="C166" i="20"/>
  <c r="D166" i="20"/>
  <c r="E166" i="20"/>
  <c r="B167" i="20"/>
  <c r="C167" i="20"/>
  <c r="D167" i="20"/>
  <c r="E167" i="20"/>
  <c r="B168" i="20"/>
  <c r="C168" i="20"/>
  <c r="D168" i="20"/>
  <c r="E168" i="20"/>
  <c r="B169" i="20"/>
  <c r="C169" i="20"/>
  <c r="D169" i="20"/>
  <c r="E169" i="20"/>
  <c r="B170" i="20"/>
  <c r="C170" i="20"/>
  <c r="D170" i="20"/>
  <c r="E170" i="20"/>
  <c r="B171" i="20"/>
  <c r="C171" i="20"/>
  <c r="D171" i="20"/>
  <c r="E171" i="20"/>
  <c r="B172" i="20"/>
  <c r="C172" i="20"/>
  <c r="D172" i="20"/>
  <c r="E172" i="20"/>
  <c r="B173" i="20"/>
  <c r="C173" i="20"/>
  <c r="D173" i="20"/>
  <c r="E173" i="20"/>
  <c r="B174" i="20"/>
  <c r="C174" i="20"/>
  <c r="D174" i="20"/>
  <c r="E174" i="20"/>
  <c r="B175" i="20"/>
  <c r="C175" i="20"/>
  <c r="D175" i="20"/>
  <c r="E175" i="20"/>
  <c r="B176" i="20"/>
  <c r="C176" i="20"/>
  <c r="D176" i="20"/>
  <c r="E176" i="20"/>
  <c r="B177" i="20"/>
  <c r="C177" i="20"/>
  <c r="D177" i="20"/>
  <c r="E177" i="20"/>
  <c r="B178" i="20"/>
  <c r="C178" i="20"/>
  <c r="D178" i="20"/>
  <c r="E178" i="20"/>
  <c r="B179" i="20"/>
  <c r="C179" i="20"/>
  <c r="D179" i="20"/>
  <c r="E179" i="20"/>
  <c r="B180" i="20"/>
  <c r="C180" i="20"/>
  <c r="D180" i="20"/>
  <c r="E180" i="20"/>
  <c r="B181" i="20"/>
  <c r="C181" i="20"/>
  <c r="D181" i="20"/>
  <c r="E181" i="20"/>
  <c r="B182" i="20"/>
  <c r="C182" i="20"/>
  <c r="D182" i="20"/>
  <c r="E182" i="20"/>
  <c r="B183" i="20"/>
  <c r="C183" i="20"/>
  <c r="D183" i="20"/>
  <c r="E183" i="20"/>
  <c r="B184" i="20"/>
  <c r="C184" i="20"/>
  <c r="D184" i="20"/>
  <c r="E184" i="20"/>
  <c r="B185" i="20"/>
  <c r="C185" i="20"/>
  <c r="D185" i="20"/>
  <c r="E185" i="20"/>
  <c r="B186" i="20"/>
  <c r="C186" i="20"/>
  <c r="D186" i="20"/>
  <c r="E186" i="20"/>
  <c r="B187" i="20"/>
  <c r="C187" i="20"/>
  <c r="D187" i="20"/>
  <c r="E187" i="20"/>
  <c r="B188" i="20"/>
  <c r="C188" i="20"/>
  <c r="D188" i="20"/>
  <c r="E188" i="20"/>
  <c r="B189" i="20"/>
  <c r="C189" i="20"/>
  <c r="D189" i="20"/>
  <c r="E189" i="20"/>
  <c r="B190" i="20"/>
  <c r="C190" i="20"/>
  <c r="D190" i="20"/>
  <c r="E190" i="20"/>
  <c r="B191" i="20"/>
  <c r="C191" i="20"/>
  <c r="D191" i="20"/>
  <c r="E191" i="20"/>
  <c r="B192" i="20"/>
  <c r="C192" i="20"/>
  <c r="D192" i="20"/>
  <c r="E192" i="20"/>
  <c r="B193" i="20"/>
  <c r="C193" i="20"/>
  <c r="D193" i="20"/>
  <c r="E193" i="20"/>
  <c r="B194" i="20"/>
  <c r="C194" i="20"/>
  <c r="D194" i="20"/>
  <c r="E194" i="20"/>
  <c r="B195" i="20"/>
  <c r="C195" i="20"/>
  <c r="D195" i="20"/>
  <c r="E195" i="20"/>
  <c r="B196" i="20"/>
  <c r="C196" i="20"/>
  <c r="D196" i="20"/>
  <c r="E196" i="20"/>
  <c r="B197" i="20"/>
  <c r="C197" i="20"/>
  <c r="D197" i="20"/>
  <c r="E197" i="20"/>
  <c r="B198" i="20"/>
  <c r="C198" i="20"/>
  <c r="D198" i="20"/>
  <c r="E198" i="20"/>
  <c r="B199" i="20"/>
  <c r="C199" i="20"/>
  <c r="D199" i="20"/>
  <c r="E199" i="20"/>
  <c r="B200" i="20"/>
  <c r="C200" i="20"/>
  <c r="D200" i="20"/>
  <c r="E200" i="20"/>
  <c r="B201" i="20"/>
  <c r="C201" i="20"/>
  <c r="D201" i="20"/>
  <c r="E201" i="20"/>
  <c r="B202" i="20"/>
  <c r="C202" i="20"/>
  <c r="D202" i="20"/>
  <c r="E202" i="20"/>
  <c r="B203" i="20"/>
  <c r="C203" i="20"/>
  <c r="D203" i="20"/>
  <c r="E203" i="20"/>
  <c r="B204" i="20"/>
  <c r="C204" i="20"/>
  <c r="D204" i="20"/>
  <c r="E204" i="20"/>
  <c r="B205" i="20"/>
  <c r="C205" i="20"/>
  <c r="D205" i="20"/>
  <c r="E205" i="20"/>
  <c r="B206" i="20"/>
  <c r="C206" i="20"/>
  <c r="D206" i="20"/>
  <c r="E206" i="20"/>
  <c r="B207" i="20"/>
  <c r="C207" i="20"/>
  <c r="D207" i="20"/>
  <c r="E207" i="20"/>
  <c r="B208" i="20"/>
  <c r="C208" i="20"/>
  <c r="D208" i="20"/>
  <c r="E208" i="20"/>
  <c r="B209" i="20"/>
  <c r="C209" i="20"/>
  <c r="D209" i="20"/>
  <c r="E209" i="20"/>
  <c r="B210" i="20"/>
  <c r="C210" i="20"/>
  <c r="D210" i="20"/>
  <c r="E210" i="20"/>
  <c r="B211" i="20"/>
  <c r="C211" i="20"/>
  <c r="D211" i="20"/>
  <c r="E211" i="20"/>
  <c r="B212" i="20"/>
  <c r="C212" i="20"/>
  <c r="D212" i="20"/>
  <c r="E212" i="20"/>
  <c r="B213" i="20"/>
  <c r="C213" i="20"/>
  <c r="D213" i="20"/>
  <c r="E213" i="20"/>
  <c r="B214" i="20"/>
  <c r="C214" i="20"/>
  <c r="D214" i="20"/>
  <c r="E214" i="20"/>
  <c r="B215" i="20"/>
  <c r="C215" i="20"/>
  <c r="D215" i="20"/>
  <c r="E215" i="20"/>
  <c r="B216" i="20"/>
  <c r="C216" i="20"/>
  <c r="D216" i="20"/>
  <c r="E216" i="20"/>
  <c r="B217" i="20"/>
  <c r="C217" i="20"/>
  <c r="D217" i="20"/>
  <c r="E217" i="20"/>
  <c r="B218" i="20"/>
  <c r="C218" i="20"/>
  <c r="D218" i="20"/>
  <c r="E218" i="20"/>
  <c r="B219" i="20"/>
  <c r="C219" i="20"/>
  <c r="D219" i="20"/>
  <c r="E219" i="20"/>
  <c r="B220" i="20"/>
  <c r="C220" i="20"/>
  <c r="D220" i="20"/>
  <c r="E220" i="20"/>
  <c r="B221" i="20"/>
  <c r="C221" i="20"/>
  <c r="D221" i="20"/>
  <c r="E221" i="20"/>
  <c r="B222" i="20"/>
  <c r="C222" i="20"/>
  <c r="D222" i="20"/>
  <c r="E222" i="20"/>
  <c r="B223" i="20"/>
  <c r="C223" i="20"/>
  <c r="D223" i="20"/>
  <c r="E223" i="20"/>
  <c r="B224" i="20"/>
  <c r="C224" i="20"/>
  <c r="D224" i="20"/>
  <c r="E224" i="20"/>
  <c r="B225" i="20"/>
  <c r="C225" i="20"/>
  <c r="D225" i="20"/>
  <c r="E225" i="20"/>
  <c r="B226" i="20"/>
  <c r="C226" i="20"/>
  <c r="D226" i="20"/>
  <c r="E226" i="20"/>
  <c r="B227" i="20"/>
  <c r="C227" i="20"/>
  <c r="D227" i="20"/>
  <c r="E227" i="20"/>
  <c r="B228" i="20"/>
  <c r="C228" i="20"/>
  <c r="D228" i="20"/>
  <c r="E228" i="20"/>
  <c r="B229" i="20"/>
  <c r="C229" i="20"/>
  <c r="D229" i="20"/>
  <c r="E229" i="20"/>
  <c r="B230" i="20"/>
  <c r="C230" i="20"/>
  <c r="D230" i="20"/>
  <c r="E230" i="20"/>
  <c r="B231" i="20"/>
  <c r="C231" i="20"/>
  <c r="D231" i="20"/>
  <c r="E231" i="20"/>
  <c r="B232" i="20"/>
  <c r="C232" i="20"/>
  <c r="D232" i="20"/>
  <c r="E232" i="20"/>
  <c r="B233" i="20"/>
  <c r="C233" i="20"/>
  <c r="D233" i="20"/>
  <c r="E233" i="20"/>
  <c r="B234" i="20"/>
  <c r="C234" i="20"/>
  <c r="D234" i="20"/>
  <c r="E234" i="20"/>
  <c r="B235" i="20"/>
  <c r="C235" i="20"/>
  <c r="D235" i="20"/>
  <c r="E235" i="20"/>
  <c r="B236" i="20"/>
  <c r="C236" i="20"/>
  <c r="D236" i="20"/>
  <c r="E236" i="20"/>
  <c r="B237" i="20"/>
  <c r="C237" i="20"/>
  <c r="D237" i="20"/>
  <c r="E237" i="20"/>
  <c r="B238" i="20"/>
  <c r="C238" i="20"/>
  <c r="D238" i="20"/>
  <c r="E238" i="20"/>
  <c r="B239" i="20"/>
  <c r="C239" i="20"/>
  <c r="D239" i="20"/>
  <c r="E239" i="20"/>
  <c r="B240" i="20"/>
  <c r="C240" i="20"/>
  <c r="D240" i="20"/>
  <c r="E240" i="20"/>
  <c r="B241" i="20"/>
  <c r="C241" i="20"/>
  <c r="D241" i="20"/>
  <c r="E241" i="20"/>
  <c r="B242" i="20"/>
  <c r="C242" i="20"/>
  <c r="D242" i="20"/>
  <c r="E242" i="20"/>
  <c r="B243" i="20"/>
  <c r="C243" i="20"/>
  <c r="D243" i="20"/>
  <c r="E243" i="20"/>
  <c r="B244" i="20"/>
  <c r="C244" i="20"/>
  <c r="D244" i="20"/>
  <c r="E244" i="20"/>
  <c r="B245" i="20"/>
  <c r="C245" i="20"/>
  <c r="D245" i="20"/>
  <c r="E245" i="20"/>
  <c r="B246" i="20"/>
  <c r="C246" i="20"/>
  <c r="D246" i="20"/>
  <c r="E246" i="20"/>
  <c r="B247" i="20"/>
  <c r="C247" i="20"/>
  <c r="D247" i="20"/>
  <c r="E247" i="20"/>
  <c r="B248" i="20"/>
  <c r="C248" i="20"/>
  <c r="D248" i="20"/>
  <c r="E248" i="20"/>
  <c r="B249" i="20"/>
  <c r="C249" i="20"/>
  <c r="D249" i="20"/>
  <c r="E249" i="20"/>
  <c r="B250" i="20"/>
  <c r="C250" i="20"/>
  <c r="D250" i="20"/>
  <c r="E250" i="20"/>
  <c r="B251" i="20"/>
  <c r="C251" i="20"/>
  <c r="D251" i="20"/>
  <c r="E251" i="20"/>
  <c r="B252" i="20"/>
  <c r="C252" i="20"/>
  <c r="D252" i="20"/>
  <c r="E252" i="20"/>
  <c r="B253" i="20"/>
  <c r="C253" i="20"/>
  <c r="D253" i="20"/>
  <c r="E253" i="20"/>
  <c r="B254" i="20"/>
  <c r="C254" i="20"/>
  <c r="D254" i="20"/>
  <c r="E254" i="20"/>
  <c r="B255" i="20"/>
  <c r="C255" i="20"/>
  <c r="D255" i="20"/>
  <c r="E255" i="20"/>
  <c r="B256" i="20"/>
  <c r="C256" i="20"/>
  <c r="D256" i="20"/>
  <c r="E256" i="20"/>
  <c r="B257" i="20"/>
  <c r="C257" i="20"/>
  <c r="D257" i="20"/>
  <c r="E257" i="20"/>
  <c r="B258" i="20"/>
  <c r="C258" i="20"/>
  <c r="D258" i="20"/>
  <c r="E258" i="20"/>
  <c r="B259" i="20"/>
  <c r="C259" i="20"/>
  <c r="D259" i="20"/>
  <c r="E259" i="20"/>
  <c r="B260" i="20"/>
  <c r="C260" i="20"/>
  <c r="D260" i="20"/>
  <c r="E260" i="20"/>
  <c r="B261" i="20"/>
  <c r="C261" i="20"/>
  <c r="D261" i="20"/>
  <c r="E261" i="20"/>
  <c r="B262" i="20"/>
  <c r="C262" i="20"/>
  <c r="D262" i="20"/>
  <c r="E262" i="20"/>
  <c r="B263" i="20"/>
  <c r="C263" i="20"/>
  <c r="D263" i="20"/>
  <c r="E263" i="20"/>
  <c r="B264" i="20"/>
  <c r="C264" i="20"/>
  <c r="D264" i="20"/>
  <c r="E264" i="20"/>
  <c r="B265" i="20"/>
  <c r="C265" i="20"/>
  <c r="D265" i="20"/>
  <c r="E265" i="20"/>
  <c r="B266" i="20"/>
  <c r="C266" i="20"/>
  <c r="D266" i="20"/>
  <c r="E266" i="20"/>
  <c r="B267" i="20"/>
  <c r="C267" i="20"/>
  <c r="D267" i="20"/>
  <c r="E267" i="20"/>
  <c r="B268" i="20"/>
  <c r="C268" i="20"/>
  <c r="D268" i="20"/>
  <c r="E268" i="20"/>
  <c r="B269" i="20"/>
  <c r="C269" i="20"/>
  <c r="D269" i="20"/>
  <c r="E269" i="20"/>
  <c r="B270" i="20"/>
  <c r="C270" i="20"/>
  <c r="D270" i="20"/>
  <c r="E270" i="20"/>
  <c r="B271" i="20"/>
  <c r="C271" i="20"/>
  <c r="D271" i="20"/>
  <c r="E271" i="20"/>
  <c r="B272" i="20"/>
  <c r="C272" i="20"/>
  <c r="D272" i="20"/>
  <c r="E272" i="20"/>
  <c r="B273" i="20"/>
  <c r="C273" i="20"/>
  <c r="D273" i="20"/>
  <c r="E273" i="20"/>
  <c r="B274" i="20"/>
  <c r="C274" i="20"/>
  <c r="D274" i="20"/>
  <c r="E274" i="20"/>
  <c r="B275" i="20"/>
  <c r="C275" i="20"/>
  <c r="D275" i="20"/>
  <c r="E275" i="20"/>
  <c r="B276" i="20"/>
  <c r="C276" i="20"/>
  <c r="D276" i="20"/>
  <c r="E276" i="20"/>
  <c r="B277" i="20"/>
  <c r="C277" i="20"/>
  <c r="D277" i="20"/>
  <c r="E277" i="20"/>
  <c r="B278" i="20"/>
  <c r="C278" i="20"/>
  <c r="D278" i="20"/>
  <c r="E278" i="20"/>
  <c r="B279" i="20"/>
  <c r="C279" i="20"/>
  <c r="D279" i="20"/>
  <c r="E279" i="20"/>
  <c r="B280" i="20"/>
  <c r="C280" i="20"/>
  <c r="D280" i="20"/>
  <c r="E280" i="20"/>
  <c r="B281" i="20"/>
  <c r="C281" i="20"/>
  <c r="D281" i="20"/>
  <c r="E281" i="20"/>
  <c r="B282" i="20"/>
  <c r="C282" i="20"/>
  <c r="D282" i="20"/>
  <c r="E282" i="20"/>
  <c r="B283" i="20"/>
  <c r="C283" i="20"/>
  <c r="D283" i="20"/>
  <c r="E283" i="20"/>
  <c r="B284" i="20"/>
  <c r="C284" i="20"/>
  <c r="D284" i="20"/>
  <c r="E284" i="20"/>
  <c r="B285" i="20"/>
  <c r="C285" i="20"/>
  <c r="D285" i="20"/>
  <c r="E285" i="20"/>
  <c r="B286" i="20"/>
  <c r="C286" i="20"/>
  <c r="D286" i="20"/>
  <c r="E286" i="20"/>
  <c r="B287" i="20"/>
  <c r="C287" i="20"/>
  <c r="D287" i="20"/>
  <c r="E287" i="20"/>
  <c r="B288" i="20"/>
  <c r="C288" i="20"/>
  <c r="D288" i="20"/>
  <c r="E288" i="20"/>
  <c r="B289" i="20"/>
  <c r="C289" i="20"/>
  <c r="D289" i="20"/>
  <c r="E289" i="20"/>
  <c r="B290" i="20"/>
  <c r="C290" i="20"/>
  <c r="D290" i="20"/>
  <c r="E290" i="20"/>
  <c r="B291" i="20"/>
  <c r="C291" i="20"/>
  <c r="D291" i="20"/>
  <c r="E291" i="20"/>
  <c r="B292" i="20"/>
  <c r="C292" i="20"/>
  <c r="D292" i="20"/>
  <c r="E292" i="20"/>
  <c r="B293" i="20"/>
  <c r="C293" i="20"/>
  <c r="D293" i="20"/>
  <c r="E293" i="20"/>
  <c r="B294" i="20"/>
  <c r="C294" i="20"/>
  <c r="D294" i="20"/>
  <c r="E294" i="20"/>
  <c r="B295" i="20"/>
  <c r="C295" i="20"/>
  <c r="D295" i="20"/>
  <c r="E295" i="20"/>
  <c r="B296" i="20"/>
  <c r="C296" i="20"/>
  <c r="D296" i="20"/>
  <c r="E296" i="20"/>
  <c r="B297" i="20"/>
  <c r="C297" i="20"/>
  <c r="D297" i="20"/>
  <c r="E297" i="20"/>
  <c r="B298" i="20"/>
  <c r="C298" i="20"/>
  <c r="D298" i="20"/>
  <c r="E298" i="20"/>
  <c r="B299" i="20"/>
  <c r="C299" i="20"/>
  <c r="D299" i="20"/>
  <c r="E299" i="20"/>
  <c r="B300" i="20"/>
  <c r="C300" i="20"/>
  <c r="D300" i="20"/>
  <c r="E300" i="20"/>
  <c r="B301" i="20"/>
  <c r="C301" i="20"/>
  <c r="D301" i="20"/>
  <c r="E301" i="20"/>
  <c r="B302" i="20"/>
  <c r="C302" i="20"/>
  <c r="D302" i="20"/>
  <c r="E302" i="20"/>
  <c r="B303" i="20"/>
  <c r="C303" i="20"/>
  <c r="D303" i="20"/>
  <c r="E303" i="20"/>
  <c r="B304" i="20"/>
  <c r="C304" i="20"/>
  <c r="D304" i="20"/>
  <c r="E304" i="20"/>
  <c r="B305" i="20"/>
  <c r="C305" i="20"/>
  <c r="D305" i="20"/>
  <c r="E305" i="20"/>
  <c r="B306" i="20"/>
  <c r="C306" i="20"/>
  <c r="D306" i="20"/>
  <c r="E306" i="20"/>
  <c r="B307" i="20"/>
  <c r="C307" i="20"/>
  <c r="D307" i="20"/>
  <c r="E307" i="20"/>
  <c r="B308" i="20"/>
  <c r="C308" i="20"/>
  <c r="D308" i="20"/>
  <c r="E308" i="20"/>
  <c r="B309" i="20"/>
  <c r="C309" i="20"/>
  <c r="D309" i="20"/>
  <c r="E309" i="20"/>
  <c r="B310" i="20"/>
  <c r="C310" i="20"/>
  <c r="D310" i="20"/>
  <c r="E310" i="20"/>
  <c r="B311" i="20"/>
  <c r="C311" i="20"/>
  <c r="D311" i="20"/>
  <c r="E311" i="20"/>
  <c r="B312" i="20"/>
  <c r="C312" i="20"/>
  <c r="D312" i="20"/>
  <c r="E312" i="20"/>
  <c r="B313" i="20"/>
  <c r="C313" i="20"/>
  <c r="D313" i="20"/>
  <c r="E313" i="20"/>
  <c r="B314" i="20"/>
  <c r="C314" i="20"/>
  <c r="D314" i="20"/>
  <c r="E314" i="20"/>
  <c r="B315" i="20"/>
  <c r="C315" i="20"/>
  <c r="D315" i="20"/>
  <c r="E315" i="20"/>
  <c r="B316" i="20"/>
  <c r="C316" i="20"/>
  <c r="D316" i="20"/>
  <c r="E316" i="20"/>
  <c r="B317" i="20"/>
  <c r="C317" i="20"/>
  <c r="D317" i="20"/>
  <c r="E317" i="20"/>
  <c r="B318" i="20"/>
  <c r="C318" i="20"/>
  <c r="D318" i="20"/>
  <c r="E318" i="20"/>
  <c r="B319" i="20"/>
  <c r="C319" i="20"/>
  <c r="D319" i="20"/>
  <c r="E319" i="20"/>
  <c r="B320" i="20"/>
  <c r="C320" i="20"/>
  <c r="D320" i="20"/>
  <c r="E320" i="20"/>
  <c r="B321" i="20"/>
  <c r="C321" i="20"/>
  <c r="D321" i="20"/>
  <c r="E321" i="20"/>
  <c r="B322" i="20"/>
  <c r="C322" i="20"/>
  <c r="D322" i="20"/>
  <c r="E322" i="20"/>
  <c r="B323" i="20"/>
  <c r="C323" i="20"/>
  <c r="D323" i="20"/>
  <c r="E323" i="20"/>
  <c r="B324" i="20"/>
  <c r="C324" i="20"/>
  <c r="D324" i="20"/>
  <c r="E324" i="20"/>
  <c r="B325" i="20"/>
  <c r="C325" i="20"/>
  <c r="D325" i="20"/>
  <c r="E325" i="20"/>
  <c r="B326" i="20"/>
  <c r="C326" i="20"/>
  <c r="D326" i="20"/>
  <c r="E326" i="20"/>
  <c r="B327" i="20"/>
  <c r="C327" i="20"/>
  <c r="D327" i="20"/>
  <c r="E327" i="20"/>
  <c r="B328" i="20"/>
  <c r="C328" i="20"/>
  <c r="D328" i="20"/>
  <c r="E328" i="20"/>
  <c r="B329" i="20"/>
  <c r="C329" i="20"/>
  <c r="D329" i="20"/>
  <c r="E329" i="20"/>
  <c r="B330" i="20"/>
  <c r="C330" i="20"/>
  <c r="D330" i="20"/>
  <c r="E330" i="20"/>
  <c r="B331" i="20"/>
  <c r="C331" i="20"/>
  <c r="D331" i="20"/>
  <c r="E331" i="20"/>
  <c r="B332" i="20"/>
  <c r="C332" i="20"/>
  <c r="D332" i="20"/>
  <c r="E332" i="20"/>
  <c r="B333" i="20"/>
  <c r="C333" i="20"/>
  <c r="D333" i="20"/>
  <c r="E333" i="20"/>
  <c r="B334" i="20"/>
  <c r="C334" i="20"/>
  <c r="D334" i="20"/>
  <c r="E334" i="20"/>
  <c r="B335" i="20"/>
  <c r="C335" i="20"/>
  <c r="D335" i="20"/>
  <c r="E335" i="20"/>
  <c r="B336" i="20"/>
  <c r="C336" i="20"/>
  <c r="D336" i="20"/>
  <c r="E336" i="20"/>
  <c r="B337" i="20"/>
  <c r="C337" i="20"/>
  <c r="D337" i="20"/>
  <c r="E337" i="20"/>
  <c r="B338" i="20"/>
  <c r="C338" i="20"/>
  <c r="D338" i="20"/>
  <c r="E338" i="20"/>
  <c r="B339" i="20"/>
  <c r="C339" i="20"/>
  <c r="D339" i="20"/>
  <c r="E339" i="20"/>
  <c r="B340" i="20"/>
  <c r="C340" i="20"/>
  <c r="D340" i="20"/>
  <c r="E340" i="20"/>
  <c r="B341" i="20"/>
  <c r="C341" i="20"/>
  <c r="D341" i="20"/>
  <c r="E341" i="20"/>
  <c r="B342" i="20"/>
  <c r="C342" i="20"/>
  <c r="D342" i="20"/>
  <c r="E342" i="20"/>
  <c r="B343" i="20"/>
  <c r="C343" i="20"/>
  <c r="D343" i="20"/>
  <c r="E343" i="20"/>
  <c r="B344" i="20"/>
  <c r="C344" i="20"/>
  <c r="D344" i="20"/>
  <c r="E344" i="20"/>
  <c r="B345" i="20"/>
  <c r="C345" i="20"/>
  <c r="D345" i="20"/>
  <c r="E345" i="20"/>
  <c r="B346" i="20"/>
  <c r="C346" i="20"/>
  <c r="D346" i="20"/>
  <c r="E346" i="20"/>
  <c r="B347" i="20"/>
  <c r="C347" i="20"/>
  <c r="D347" i="20"/>
  <c r="E347" i="20"/>
  <c r="B348" i="20"/>
  <c r="C348" i="20"/>
  <c r="D348" i="20"/>
  <c r="E348" i="20"/>
  <c r="B349" i="20"/>
  <c r="C349" i="20"/>
  <c r="D349" i="20"/>
  <c r="E349" i="20"/>
  <c r="B350" i="20"/>
  <c r="C350" i="20"/>
  <c r="D350" i="20"/>
  <c r="E350" i="20"/>
  <c r="B351" i="20"/>
  <c r="C351" i="20"/>
  <c r="D351" i="20"/>
  <c r="E351" i="20"/>
  <c r="B352" i="20"/>
  <c r="C352" i="20"/>
  <c r="D352" i="20"/>
  <c r="E352" i="20"/>
  <c r="B353" i="20"/>
  <c r="C353" i="20"/>
  <c r="D353" i="20"/>
  <c r="E353" i="20"/>
  <c r="B354" i="20"/>
  <c r="C354" i="20"/>
  <c r="D354" i="20"/>
  <c r="E354" i="20"/>
  <c r="B355" i="20"/>
  <c r="C355" i="20"/>
  <c r="D355" i="20"/>
  <c r="E355" i="20"/>
  <c r="B356" i="20"/>
  <c r="C356" i="20"/>
  <c r="D356" i="20"/>
  <c r="E356" i="20"/>
  <c r="B357" i="20"/>
  <c r="C357" i="20"/>
  <c r="D357" i="20"/>
  <c r="E357" i="20"/>
  <c r="B358" i="20"/>
  <c r="C358" i="20"/>
  <c r="D358" i="20"/>
  <c r="E358" i="20"/>
  <c r="B359" i="20"/>
  <c r="C359" i="20"/>
  <c r="D359" i="20"/>
  <c r="E359" i="20"/>
  <c r="B360" i="20"/>
  <c r="C360" i="20"/>
  <c r="D360" i="20"/>
  <c r="E360" i="20"/>
  <c r="B361" i="20"/>
  <c r="C361" i="20"/>
  <c r="D361" i="20"/>
  <c r="E361" i="20"/>
  <c r="B362" i="20"/>
  <c r="C362" i="20"/>
  <c r="D362" i="20"/>
  <c r="E362" i="20"/>
  <c r="B363" i="20"/>
  <c r="C363" i="20"/>
  <c r="D363" i="20"/>
  <c r="E363" i="20"/>
  <c r="B364" i="20"/>
  <c r="C364" i="20"/>
  <c r="D364" i="20"/>
  <c r="E364" i="20"/>
  <c r="B365" i="20"/>
  <c r="C365" i="20"/>
  <c r="D365" i="20"/>
  <c r="E365" i="20"/>
  <c r="B366" i="20"/>
  <c r="C366" i="20"/>
  <c r="D366" i="20"/>
  <c r="E366" i="20"/>
  <c r="B367" i="20"/>
  <c r="C367" i="20"/>
  <c r="D367" i="20"/>
  <c r="E367" i="20"/>
  <c r="B368" i="20"/>
  <c r="C368" i="20"/>
  <c r="D368" i="20"/>
  <c r="E368" i="20"/>
  <c r="B369" i="20"/>
  <c r="C369" i="20"/>
  <c r="D369" i="20"/>
  <c r="E369" i="20"/>
  <c r="B370" i="20"/>
  <c r="C370" i="20"/>
  <c r="D370" i="20"/>
  <c r="E370" i="20"/>
  <c r="B371" i="20"/>
  <c r="C371" i="20"/>
  <c r="D371" i="20"/>
  <c r="E371" i="20"/>
  <c r="B372" i="20"/>
  <c r="C372" i="20"/>
  <c r="D372" i="20"/>
  <c r="E372" i="20"/>
  <c r="B373" i="20"/>
  <c r="C373" i="20"/>
  <c r="D373" i="20"/>
  <c r="E373" i="20"/>
  <c r="B374" i="20"/>
  <c r="C374" i="20"/>
  <c r="D374" i="20"/>
  <c r="E374" i="20"/>
  <c r="B375" i="20"/>
  <c r="C375" i="20"/>
  <c r="D375" i="20"/>
  <c r="E375" i="20"/>
  <c r="B376" i="20"/>
  <c r="C376" i="20"/>
  <c r="D376" i="20"/>
  <c r="E376" i="20"/>
  <c r="B377" i="20"/>
  <c r="C377" i="20"/>
  <c r="D377" i="20"/>
  <c r="E377" i="20"/>
  <c r="B378" i="20"/>
  <c r="C378" i="20"/>
  <c r="D378" i="20"/>
  <c r="E378" i="20"/>
  <c r="B379" i="20"/>
  <c r="C379" i="20"/>
  <c r="D379" i="20"/>
  <c r="E379" i="20"/>
  <c r="B380" i="20"/>
  <c r="C380" i="20"/>
  <c r="D380" i="20"/>
  <c r="E380" i="20"/>
  <c r="B381" i="20"/>
  <c r="C381" i="20"/>
  <c r="D381" i="20"/>
  <c r="E381" i="20"/>
  <c r="B382" i="20"/>
  <c r="C382" i="20"/>
  <c r="D382" i="20"/>
  <c r="E382" i="20"/>
  <c r="B383" i="20"/>
  <c r="C383" i="20"/>
  <c r="D383" i="20"/>
  <c r="E383" i="20"/>
  <c r="B384" i="20"/>
  <c r="C384" i="20"/>
  <c r="D384" i="20"/>
  <c r="E384" i="20"/>
  <c r="B385" i="20"/>
  <c r="C385" i="20"/>
  <c r="D385" i="20"/>
  <c r="E385" i="20"/>
  <c r="B386" i="20"/>
  <c r="C386" i="20"/>
  <c r="D386" i="20"/>
  <c r="E386" i="20"/>
  <c r="B387" i="20"/>
  <c r="C387" i="20"/>
  <c r="D387" i="20"/>
  <c r="E387" i="20"/>
  <c r="B388" i="20"/>
  <c r="C388" i="20"/>
  <c r="D388" i="20"/>
  <c r="E388" i="20"/>
  <c r="B389" i="20"/>
  <c r="C389" i="20"/>
  <c r="D389" i="20"/>
  <c r="E389" i="20"/>
  <c r="B390" i="20"/>
  <c r="C390" i="20"/>
  <c r="D390" i="20"/>
  <c r="E390" i="20"/>
  <c r="B391" i="20"/>
  <c r="C391" i="20"/>
  <c r="D391" i="20"/>
  <c r="E391" i="20"/>
  <c r="B392" i="20"/>
  <c r="C392" i="20"/>
  <c r="D392" i="20"/>
  <c r="E392" i="20"/>
  <c r="B393" i="20"/>
  <c r="C393" i="20"/>
  <c r="D393" i="20"/>
  <c r="E393" i="20"/>
  <c r="B394" i="20"/>
  <c r="C394" i="20"/>
  <c r="D394" i="20"/>
  <c r="E394" i="20"/>
  <c r="B395" i="20"/>
  <c r="C395" i="20"/>
  <c r="D395" i="20"/>
  <c r="E395" i="20"/>
  <c r="B396" i="20"/>
  <c r="C396" i="20"/>
  <c r="D396" i="20"/>
  <c r="E396" i="20"/>
  <c r="B397" i="20"/>
  <c r="C397" i="20"/>
  <c r="D397" i="20"/>
  <c r="E397" i="20"/>
  <c r="B398" i="20"/>
  <c r="C398" i="20"/>
  <c r="D398" i="20"/>
  <c r="E398" i="20"/>
  <c r="B399" i="20"/>
  <c r="C399" i="20"/>
  <c r="D399" i="20"/>
  <c r="E399" i="20"/>
  <c r="B400" i="20"/>
  <c r="C400" i="20"/>
  <c r="D400" i="20"/>
  <c r="E400" i="20"/>
  <c r="B401" i="20"/>
  <c r="C401" i="20"/>
  <c r="D401" i="20"/>
  <c r="E401" i="20"/>
  <c r="B402" i="20"/>
  <c r="C402" i="20"/>
  <c r="D402" i="20"/>
  <c r="E402" i="20"/>
  <c r="B403" i="20"/>
  <c r="C403" i="20"/>
  <c r="D403" i="20"/>
  <c r="E403" i="20"/>
  <c r="B404" i="20"/>
  <c r="C404" i="20"/>
  <c r="D404" i="20"/>
  <c r="E404" i="20"/>
  <c r="B405" i="20"/>
  <c r="C405" i="20"/>
  <c r="D405" i="20"/>
  <c r="E405" i="20"/>
  <c r="B406" i="20"/>
  <c r="C406" i="20"/>
  <c r="D406" i="20"/>
  <c r="E406" i="20"/>
  <c r="B407" i="20"/>
  <c r="C407" i="20"/>
  <c r="D407" i="20"/>
  <c r="E407" i="20"/>
  <c r="B408" i="20"/>
  <c r="C408" i="20"/>
  <c r="D408" i="20"/>
  <c r="E408" i="20"/>
  <c r="B409" i="20"/>
  <c r="C409" i="20"/>
  <c r="D409" i="20"/>
  <c r="E409" i="20"/>
  <c r="B410" i="20"/>
  <c r="C410" i="20"/>
  <c r="D410" i="20"/>
  <c r="E410" i="20"/>
  <c r="B411" i="20"/>
  <c r="C411" i="20"/>
  <c r="D411" i="20"/>
  <c r="E411" i="20"/>
  <c r="B412" i="20"/>
  <c r="C412" i="20"/>
  <c r="D412" i="20"/>
  <c r="E412" i="20"/>
  <c r="B413" i="20"/>
  <c r="C413" i="20"/>
  <c r="D413" i="20"/>
  <c r="E413" i="20"/>
  <c r="B414" i="20"/>
  <c r="C414" i="20"/>
  <c r="D414" i="20"/>
  <c r="E414" i="20"/>
  <c r="B415" i="20"/>
  <c r="C415" i="20"/>
  <c r="D415" i="20"/>
  <c r="E415" i="20"/>
  <c r="B416" i="20"/>
  <c r="C416" i="20"/>
  <c r="D416" i="20"/>
  <c r="E416" i="20"/>
  <c r="B417" i="20"/>
  <c r="C417" i="20"/>
  <c r="D417" i="20"/>
  <c r="E417" i="20"/>
  <c r="B418" i="20"/>
  <c r="C418" i="20"/>
  <c r="D418" i="20"/>
  <c r="E418" i="20"/>
  <c r="B419" i="20"/>
  <c r="C419" i="20"/>
  <c r="D419" i="20"/>
  <c r="E419" i="20"/>
  <c r="B420" i="20"/>
  <c r="C420" i="20"/>
  <c r="D420" i="20"/>
  <c r="E420" i="20"/>
  <c r="B421" i="20"/>
  <c r="C421" i="20"/>
  <c r="D421" i="20"/>
  <c r="E421" i="20"/>
  <c r="B422" i="20"/>
  <c r="C422" i="20"/>
  <c r="D422" i="20"/>
  <c r="E422" i="20"/>
  <c r="B423" i="20"/>
  <c r="C423" i="20"/>
  <c r="D423" i="20"/>
  <c r="E423" i="20"/>
  <c r="B424" i="20"/>
  <c r="C424" i="20"/>
  <c r="D424" i="20"/>
  <c r="E424" i="20"/>
  <c r="B425" i="20"/>
  <c r="C425" i="20"/>
  <c r="D425" i="20"/>
  <c r="E425" i="20"/>
  <c r="B426" i="20"/>
  <c r="C426" i="20"/>
  <c r="D426" i="20"/>
  <c r="E426" i="20"/>
  <c r="B427" i="20"/>
  <c r="C427" i="20"/>
  <c r="D427" i="20"/>
  <c r="E427" i="20"/>
  <c r="B428" i="20"/>
  <c r="C428" i="20"/>
  <c r="D428" i="20"/>
  <c r="E428" i="20"/>
  <c r="B429" i="20"/>
  <c r="C429" i="20"/>
  <c r="D429" i="20"/>
  <c r="E429" i="20"/>
  <c r="B430" i="20"/>
  <c r="C430" i="20"/>
  <c r="D430" i="20"/>
  <c r="E430" i="20"/>
  <c r="B431" i="20"/>
  <c r="C431" i="20"/>
  <c r="D431" i="20"/>
  <c r="E431" i="20"/>
  <c r="B432" i="20"/>
  <c r="C432" i="20"/>
  <c r="D432" i="20"/>
  <c r="E432" i="20"/>
  <c r="B433" i="20"/>
  <c r="C433" i="20"/>
  <c r="D433" i="20"/>
  <c r="E433" i="20"/>
  <c r="B434" i="20"/>
  <c r="C434" i="20"/>
  <c r="D434" i="20"/>
  <c r="E434" i="20"/>
  <c r="B435" i="20"/>
  <c r="C435" i="20"/>
  <c r="D435" i="20"/>
  <c r="E435" i="20"/>
  <c r="B436" i="20"/>
  <c r="C436" i="20"/>
  <c r="D436" i="20"/>
  <c r="E436" i="20"/>
  <c r="B437" i="20"/>
  <c r="C437" i="20"/>
  <c r="D437" i="20"/>
  <c r="E437" i="20"/>
  <c r="B438" i="20"/>
  <c r="C438" i="20"/>
  <c r="D438" i="20"/>
  <c r="E438" i="20"/>
  <c r="B439" i="20"/>
  <c r="C439" i="20"/>
  <c r="D439" i="20"/>
  <c r="E439" i="20"/>
  <c r="B440" i="20"/>
  <c r="C440" i="20"/>
  <c r="D440" i="20"/>
  <c r="E440" i="20"/>
  <c r="B441" i="20"/>
  <c r="C441" i="20"/>
  <c r="D441" i="20"/>
  <c r="E441" i="20"/>
  <c r="B442" i="20"/>
  <c r="C442" i="20"/>
  <c r="D442" i="20"/>
  <c r="E442" i="20"/>
  <c r="B443" i="20"/>
  <c r="C443" i="20"/>
  <c r="D443" i="20"/>
  <c r="E443" i="20"/>
  <c r="B444" i="20"/>
  <c r="C444" i="20"/>
  <c r="D444" i="20"/>
  <c r="E444" i="20"/>
  <c r="B445" i="20"/>
  <c r="C445" i="20"/>
  <c r="D445" i="20"/>
  <c r="E445" i="20"/>
  <c r="B446" i="20"/>
  <c r="C446" i="20"/>
  <c r="D446" i="20"/>
  <c r="E446" i="20"/>
  <c r="B447" i="20"/>
  <c r="C447" i="20"/>
  <c r="D447" i="20"/>
  <c r="E447" i="20"/>
  <c r="B448" i="20"/>
  <c r="C448" i="20"/>
  <c r="D448" i="20"/>
  <c r="E448" i="20"/>
  <c r="B449" i="20"/>
  <c r="C449" i="20"/>
  <c r="D449" i="20"/>
  <c r="E449" i="20"/>
  <c r="B450" i="20"/>
  <c r="C450" i="20"/>
  <c r="D450" i="20"/>
  <c r="E450" i="20"/>
  <c r="B451" i="20"/>
  <c r="C451" i="20"/>
  <c r="D451" i="20"/>
  <c r="E451" i="20"/>
  <c r="B452" i="20"/>
  <c r="C452" i="20"/>
  <c r="D452" i="20"/>
  <c r="E452" i="20"/>
  <c r="B453" i="20"/>
  <c r="C453" i="20"/>
  <c r="D453" i="20"/>
  <c r="E453" i="20"/>
  <c r="B454" i="20"/>
  <c r="C454" i="20"/>
  <c r="D454" i="20"/>
  <c r="E454" i="20"/>
  <c r="B455" i="20"/>
  <c r="C455" i="20"/>
  <c r="D455" i="20"/>
  <c r="E455" i="20"/>
  <c r="B456" i="20"/>
  <c r="C456" i="20"/>
  <c r="D456" i="20"/>
  <c r="E456" i="20"/>
  <c r="B457" i="20"/>
  <c r="C457" i="20"/>
  <c r="D457" i="20"/>
  <c r="E457" i="20"/>
  <c r="B458" i="20"/>
  <c r="C458" i="20"/>
  <c r="D458" i="20"/>
  <c r="E458" i="20"/>
  <c r="B459" i="20"/>
  <c r="C459" i="20"/>
  <c r="D459" i="20"/>
  <c r="E459" i="20"/>
  <c r="B460" i="20"/>
  <c r="C460" i="20"/>
  <c r="D460" i="20"/>
  <c r="E460" i="20"/>
  <c r="B461" i="20"/>
  <c r="C461" i="20"/>
  <c r="D461" i="20"/>
  <c r="E461" i="20"/>
  <c r="B462" i="20"/>
  <c r="C462" i="20"/>
  <c r="D462" i="20"/>
  <c r="E462" i="20"/>
  <c r="B463" i="20"/>
  <c r="C463" i="20"/>
  <c r="D463" i="20"/>
  <c r="E463" i="20"/>
  <c r="B464" i="20"/>
  <c r="C464" i="20"/>
  <c r="D464" i="20"/>
  <c r="E464" i="20"/>
  <c r="B465" i="20"/>
  <c r="C465" i="20"/>
  <c r="D465" i="20"/>
  <c r="E465" i="20"/>
  <c r="B466" i="20"/>
  <c r="C466" i="20"/>
  <c r="D466" i="20"/>
  <c r="E466" i="20"/>
  <c r="B467" i="20"/>
  <c r="C467" i="20"/>
  <c r="D467" i="20"/>
  <c r="E467" i="20"/>
  <c r="B468" i="20"/>
  <c r="C468" i="20"/>
  <c r="D468" i="20"/>
  <c r="E468" i="20"/>
  <c r="B469" i="20"/>
  <c r="C469" i="20"/>
  <c r="D469" i="20"/>
  <c r="E469" i="20"/>
  <c r="B470" i="20"/>
  <c r="C470" i="20"/>
  <c r="D470" i="20"/>
  <c r="E470" i="20"/>
  <c r="B471" i="20"/>
  <c r="C471" i="20"/>
  <c r="D471" i="20"/>
  <c r="E471" i="20"/>
  <c r="B472" i="20"/>
  <c r="C472" i="20"/>
  <c r="D472" i="20"/>
  <c r="E472" i="20"/>
  <c r="B473" i="20"/>
  <c r="C473" i="20"/>
  <c r="D473" i="20"/>
  <c r="E473" i="20"/>
  <c r="B474" i="20"/>
  <c r="C474" i="20"/>
  <c r="D474" i="20"/>
  <c r="E474" i="20"/>
  <c r="B475" i="20"/>
  <c r="C475" i="20"/>
  <c r="D475" i="20"/>
  <c r="E475" i="20"/>
  <c r="B476" i="20"/>
  <c r="C476" i="20"/>
  <c r="D476" i="20"/>
  <c r="E476" i="20"/>
  <c r="B477" i="20"/>
  <c r="C477" i="20"/>
  <c r="D477" i="20"/>
  <c r="E477" i="20"/>
  <c r="B478" i="20"/>
  <c r="C478" i="20"/>
  <c r="D478" i="20"/>
  <c r="E478" i="20"/>
  <c r="B479" i="20"/>
  <c r="C479" i="20"/>
  <c r="D479" i="20"/>
  <c r="E479" i="20"/>
  <c r="B480" i="20"/>
  <c r="C480" i="20"/>
  <c r="D480" i="20"/>
  <c r="E480" i="20"/>
  <c r="B481" i="20"/>
  <c r="C481" i="20"/>
  <c r="D481" i="20"/>
  <c r="E481" i="20"/>
  <c r="B482" i="20"/>
  <c r="C482" i="20"/>
  <c r="D482" i="20"/>
  <c r="E482" i="20"/>
  <c r="B483" i="20"/>
  <c r="C483" i="20"/>
  <c r="D483" i="20"/>
  <c r="E483" i="20"/>
  <c r="B484" i="20"/>
  <c r="C484" i="20"/>
  <c r="D484" i="20"/>
  <c r="E484" i="20"/>
  <c r="B485" i="20"/>
  <c r="C485" i="20"/>
  <c r="D485" i="20"/>
  <c r="E485" i="20"/>
  <c r="B486" i="20"/>
  <c r="C486" i="20"/>
  <c r="D486" i="20"/>
  <c r="E486" i="20"/>
  <c r="B487" i="20"/>
  <c r="C487" i="20"/>
  <c r="D487" i="20"/>
  <c r="E487" i="20"/>
  <c r="B488" i="20"/>
  <c r="C488" i="20"/>
  <c r="D488" i="20"/>
  <c r="E488" i="20"/>
  <c r="B489" i="20"/>
  <c r="C489" i="20"/>
  <c r="D489" i="20"/>
  <c r="E489" i="20"/>
  <c r="B490" i="20"/>
  <c r="C490" i="20"/>
  <c r="D490" i="20"/>
  <c r="E490" i="20"/>
  <c r="B491" i="20"/>
  <c r="C491" i="20"/>
  <c r="D491" i="20"/>
  <c r="E491" i="20"/>
  <c r="B492" i="20"/>
  <c r="C492" i="20"/>
  <c r="D492" i="20"/>
  <c r="E492" i="20"/>
  <c r="B493" i="20"/>
  <c r="C493" i="20"/>
  <c r="D493" i="20"/>
  <c r="E493" i="20"/>
  <c r="B494" i="20"/>
  <c r="C494" i="20"/>
  <c r="D494" i="20"/>
  <c r="E494" i="20"/>
  <c r="B495" i="20"/>
  <c r="C495" i="20"/>
  <c r="D495" i="20"/>
  <c r="E495" i="20"/>
  <c r="B496" i="20"/>
  <c r="C496" i="20"/>
  <c r="D496" i="20"/>
  <c r="E496" i="20"/>
  <c r="B497" i="20"/>
  <c r="C497" i="20"/>
  <c r="D497" i="20"/>
  <c r="E497" i="20"/>
  <c r="B498" i="20"/>
  <c r="C498" i="20"/>
  <c r="D498" i="20"/>
  <c r="E498" i="20"/>
  <c r="B499" i="20"/>
  <c r="C499" i="20"/>
  <c r="D499" i="20"/>
  <c r="E499" i="20"/>
  <c r="B500" i="20"/>
  <c r="C500" i="20"/>
  <c r="D500" i="20"/>
  <c r="E500" i="20"/>
  <c r="B501" i="20"/>
  <c r="C501" i="20"/>
  <c r="D501" i="20"/>
  <c r="E501" i="20"/>
  <c r="B502" i="20"/>
  <c r="C502" i="20"/>
  <c r="D502" i="20"/>
  <c r="E502" i="20"/>
  <c r="B503" i="20"/>
  <c r="C503" i="20"/>
  <c r="D503" i="20"/>
  <c r="E503" i="20"/>
  <c r="B504" i="20"/>
  <c r="C504" i="20"/>
  <c r="D504" i="20"/>
  <c r="E504" i="20"/>
  <c r="B505" i="20"/>
  <c r="C505" i="20"/>
  <c r="D505" i="20"/>
  <c r="E505" i="20"/>
  <c r="B506" i="20"/>
  <c r="C506" i="20"/>
  <c r="D506" i="20"/>
  <c r="E506" i="20"/>
  <c r="B507" i="20"/>
  <c r="C507" i="20"/>
  <c r="D507" i="20"/>
  <c r="E507" i="20"/>
  <c r="B508" i="20"/>
  <c r="C508" i="20"/>
  <c r="D508" i="20"/>
  <c r="E508" i="20"/>
  <c r="B509" i="20"/>
  <c r="C509" i="20"/>
  <c r="D509" i="20"/>
  <c r="E509" i="20"/>
  <c r="B510" i="20"/>
  <c r="C510" i="20"/>
  <c r="D510" i="20"/>
  <c r="E510" i="20"/>
  <c r="B511" i="20"/>
  <c r="C511" i="20"/>
  <c r="D511" i="20"/>
  <c r="E511" i="20"/>
  <c r="B512" i="20"/>
  <c r="C512" i="20"/>
  <c r="D512" i="20"/>
  <c r="E512" i="20"/>
  <c r="B513" i="20"/>
  <c r="C513" i="20"/>
  <c r="D513" i="20"/>
  <c r="E513" i="20"/>
  <c r="B514" i="20"/>
  <c r="C514" i="20"/>
  <c r="D514" i="20"/>
  <c r="E514" i="20"/>
  <c r="B515" i="20"/>
  <c r="C515" i="20"/>
  <c r="D515" i="20"/>
  <c r="E515" i="20"/>
  <c r="B516" i="20"/>
  <c r="C516" i="20"/>
  <c r="D516" i="20"/>
  <c r="E516" i="20"/>
  <c r="B517" i="20"/>
  <c r="C517" i="20"/>
  <c r="D517" i="20"/>
  <c r="E517" i="20"/>
  <c r="B518" i="20"/>
  <c r="C518" i="20"/>
  <c r="D518" i="20"/>
  <c r="E518" i="20"/>
  <c r="B519" i="20"/>
  <c r="C519" i="20"/>
  <c r="D519" i="20"/>
  <c r="E519" i="20"/>
  <c r="B520" i="20"/>
  <c r="C520" i="20"/>
  <c r="D520" i="20"/>
  <c r="E520" i="20"/>
  <c r="B521" i="20"/>
  <c r="C521" i="20"/>
  <c r="D521" i="20"/>
  <c r="E521" i="20"/>
  <c r="B522" i="20"/>
  <c r="C522" i="20"/>
  <c r="D522" i="20"/>
  <c r="E522" i="20"/>
  <c r="B523" i="20"/>
  <c r="C523" i="20"/>
  <c r="D523" i="20"/>
  <c r="E523" i="20"/>
  <c r="B524" i="20"/>
  <c r="C524" i="20"/>
  <c r="D524" i="20"/>
  <c r="E524" i="20"/>
  <c r="B525" i="20"/>
  <c r="C525" i="20"/>
  <c r="D525" i="20"/>
  <c r="E525" i="20"/>
  <c r="B526" i="20"/>
  <c r="C526" i="20"/>
  <c r="D526" i="20"/>
  <c r="E526" i="20"/>
  <c r="B527" i="20"/>
  <c r="C527" i="20"/>
  <c r="D527" i="20"/>
  <c r="E527" i="20"/>
  <c r="B528" i="20"/>
  <c r="C528" i="20"/>
  <c r="D528" i="20"/>
  <c r="E528" i="20"/>
  <c r="B529" i="20"/>
  <c r="C529" i="20"/>
  <c r="D529" i="20"/>
  <c r="E529" i="20"/>
  <c r="B530" i="20"/>
  <c r="C530" i="20"/>
  <c r="D530" i="20"/>
  <c r="E530" i="20"/>
  <c r="B531" i="20"/>
  <c r="C531" i="20"/>
  <c r="D531" i="20"/>
  <c r="E531" i="20"/>
  <c r="B532" i="20"/>
  <c r="C532" i="20"/>
  <c r="D532" i="20"/>
  <c r="E532" i="20"/>
  <c r="B533" i="20"/>
  <c r="C533" i="20"/>
  <c r="D533" i="20"/>
  <c r="E533" i="20"/>
  <c r="B534" i="20"/>
  <c r="C534" i="20"/>
  <c r="D534" i="20"/>
  <c r="E534" i="20"/>
  <c r="B535" i="20"/>
  <c r="C535" i="20"/>
  <c r="D535" i="20"/>
  <c r="E535" i="20"/>
  <c r="B536" i="20"/>
  <c r="C536" i="20"/>
  <c r="D536" i="20"/>
  <c r="E536" i="20"/>
  <c r="B537" i="20"/>
  <c r="C537" i="20"/>
  <c r="D537" i="20"/>
  <c r="E537" i="20"/>
  <c r="B538" i="20"/>
  <c r="C538" i="20"/>
  <c r="D538" i="20"/>
  <c r="E538" i="20"/>
  <c r="B539" i="20"/>
  <c r="C539" i="20"/>
  <c r="D539" i="20"/>
  <c r="E539" i="20"/>
  <c r="B540" i="20"/>
  <c r="C540" i="20"/>
  <c r="D540" i="20"/>
  <c r="E540" i="20"/>
  <c r="B541" i="20"/>
  <c r="C541" i="20"/>
  <c r="D541" i="20"/>
  <c r="E541" i="20"/>
  <c r="B542" i="20"/>
  <c r="C542" i="20"/>
  <c r="D542" i="20"/>
  <c r="E542" i="20"/>
  <c r="B543" i="20"/>
  <c r="C543" i="20"/>
  <c r="D543" i="20"/>
  <c r="E543" i="20"/>
  <c r="B544" i="20"/>
  <c r="C544" i="20"/>
  <c r="D544" i="20"/>
  <c r="E544" i="20"/>
  <c r="B545" i="20"/>
  <c r="C545" i="20"/>
  <c r="D545" i="20"/>
  <c r="E545" i="20"/>
  <c r="B546" i="20"/>
  <c r="C546" i="20"/>
  <c r="D546" i="20"/>
  <c r="E546" i="20"/>
  <c r="B547" i="20"/>
  <c r="C547" i="20"/>
  <c r="D547" i="20"/>
  <c r="E547" i="20"/>
  <c r="B548" i="20"/>
  <c r="C548" i="20"/>
  <c r="D548" i="20"/>
  <c r="E548" i="20"/>
  <c r="B549" i="20"/>
  <c r="C549" i="20"/>
  <c r="D549" i="20"/>
  <c r="E549" i="20"/>
  <c r="B550" i="20"/>
  <c r="C550" i="20"/>
  <c r="D550" i="20"/>
  <c r="E550" i="20"/>
  <c r="B551" i="20"/>
  <c r="C551" i="20"/>
  <c r="D551" i="20"/>
  <c r="E551" i="20"/>
  <c r="B552" i="20"/>
  <c r="C552" i="20"/>
  <c r="D552" i="20"/>
  <c r="E552" i="20"/>
  <c r="B553" i="20"/>
  <c r="C553" i="20"/>
  <c r="D553" i="20"/>
  <c r="E553" i="20"/>
  <c r="B554" i="20"/>
  <c r="C554" i="20"/>
  <c r="D554" i="20"/>
  <c r="E554" i="20"/>
  <c r="B555" i="20"/>
  <c r="C555" i="20"/>
  <c r="D555" i="20"/>
  <c r="E555" i="20"/>
  <c r="B556" i="20"/>
  <c r="C556" i="20"/>
  <c r="D556" i="20"/>
  <c r="E556" i="20"/>
  <c r="B557" i="20"/>
  <c r="C557" i="20"/>
  <c r="D557" i="20"/>
  <c r="E557" i="20"/>
  <c r="B558" i="20"/>
  <c r="C558" i="20"/>
  <c r="D558" i="20"/>
  <c r="E558" i="20"/>
  <c r="B559" i="20"/>
  <c r="C559" i="20"/>
  <c r="D559" i="20"/>
  <c r="E559" i="20"/>
  <c r="B560" i="20"/>
  <c r="C560" i="20"/>
  <c r="D560" i="20"/>
  <c r="E560" i="20"/>
  <c r="B561" i="20"/>
  <c r="C561" i="20"/>
  <c r="D561" i="20"/>
  <c r="E561" i="20"/>
  <c r="B562" i="20"/>
  <c r="C562" i="20"/>
  <c r="D562" i="20"/>
  <c r="E562" i="20"/>
  <c r="B563" i="20"/>
  <c r="C563" i="20"/>
  <c r="D563" i="20"/>
  <c r="E563" i="20"/>
  <c r="B564" i="20"/>
  <c r="C564" i="20"/>
  <c r="D564" i="20"/>
  <c r="E564" i="20"/>
  <c r="B565" i="20"/>
  <c r="C565" i="20"/>
  <c r="D565" i="20"/>
  <c r="E565" i="20"/>
  <c r="B566" i="20"/>
  <c r="C566" i="20"/>
  <c r="D566" i="20"/>
  <c r="E566" i="20"/>
  <c r="B567" i="20"/>
  <c r="C567" i="20"/>
  <c r="D567" i="20"/>
  <c r="E567" i="20"/>
  <c r="B568" i="20"/>
  <c r="C568" i="20"/>
  <c r="D568" i="20"/>
  <c r="E568" i="20"/>
  <c r="B569" i="20"/>
  <c r="C569" i="20"/>
  <c r="D569" i="20"/>
  <c r="E569" i="20"/>
  <c r="B570" i="20"/>
  <c r="C570" i="20"/>
  <c r="D570" i="20"/>
  <c r="E570" i="20"/>
  <c r="B571" i="20"/>
  <c r="C571" i="20"/>
  <c r="D571" i="20"/>
  <c r="E571" i="20"/>
  <c r="B572" i="20"/>
  <c r="C572" i="20"/>
  <c r="D572" i="20"/>
  <c r="E572" i="20"/>
  <c r="B573" i="20"/>
  <c r="C573" i="20"/>
  <c r="D573" i="20"/>
  <c r="E573" i="20"/>
  <c r="B574" i="20"/>
  <c r="C574" i="20"/>
  <c r="D574" i="20"/>
  <c r="E574" i="20"/>
  <c r="B575" i="20"/>
  <c r="C575" i="20"/>
  <c r="D575" i="20"/>
  <c r="E575" i="20"/>
  <c r="B576" i="20"/>
  <c r="C576" i="20"/>
  <c r="D576" i="20"/>
  <c r="E576" i="20"/>
  <c r="B577" i="20"/>
  <c r="C577" i="20"/>
  <c r="D577" i="20"/>
  <c r="E577" i="20"/>
  <c r="B578" i="20"/>
  <c r="C578" i="20"/>
  <c r="D578" i="20"/>
  <c r="E578" i="20"/>
  <c r="B579" i="20"/>
  <c r="C579" i="20"/>
  <c r="D579" i="20"/>
  <c r="E579" i="20"/>
  <c r="B580" i="20"/>
  <c r="C580" i="20"/>
  <c r="D580" i="20"/>
  <c r="E580" i="20"/>
  <c r="B581" i="20"/>
  <c r="C581" i="20"/>
  <c r="D581" i="20"/>
  <c r="E581" i="20"/>
  <c r="B582" i="20"/>
  <c r="C582" i="20"/>
  <c r="D582" i="20"/>
  <c r="E582" i="20"/>
  <c r="B583" i="20"/>
  <c r="C583" i="20"/>
  <c r="D583" i="20"/>
  <c r="E583" i="20"/>
  <c r="B584" i="20"/>
  <c r="C584" i="20"/>
  <c r="D584" i="20"/>
  <c r="E584" i="20"/>
  <c r="B585" i="20"/>
  <c r="C585" i="20"/>
  <c r="D585" i="20"/>
  <c r="E585" i="20"/>
  <c r="B586" i="20"/>
  <c r="C586" i="20"/>
  <c r="D586" i="20"/>
  <c r="E586" i="20"/>
  <c r="B587" i="20"/>
  <c r="C587" i="20"/>
  <c r="D587" i="20"/>
  <c r="E587" i="20"/>
  <c r="B588" i="20"/>
  <c r="C588" i="20"/>
  <c r="D588" i="20"/>
  <c r="E588" i="20"/>
  <c r="B589" i="20"/>
  <c r="C589" i="20"/>
  <c r="D589" i="20"/>
  <c r="E589" i="20"/>
  <c r="B590" i="20"/>
  <c r="C590" i="20"/>
  <c r="D590" i="20"/>
  <c r="E590" i="20"/>
  <c r="B591" i="20"/>
  <c r="C591" i="20"/>
  <c r="D591" i="20"/>
  <c r="E591" i="20"/>
  <c r="B592" i="20"/>
  <c r="C592" i="20"/>
  <c r="D592" i="20"/>
  <c r="E592" i="20"/>
  <c r="B593" i="20"/>
  <c r="C593" i="20"/>
  <c r="D593" i="20"/>
  <c r="E593" i="20"/>
  <c r="B594" i="20"/>
  <c r="C594" i="20"/>
  <c r="D594" i="20"/>
  <c r="E594" i="20"/>
  <c r="B595" i="20"/>
  <c r="C595" i="20"/>
  <c r="D595" i="20"/>
  <c r="E595" i="20"/>
  <c r="B596" i="20"/>
  <c r="C596" i="20"/>
  <c r="D596" i="20"/>
  <c r="E596" i="20"/>
  <c r="B597" i="20"/>
  <c r="C597" i="20"/>
  <c r="D597" i="20"/>
  <c r="E597" i="20"/>
  <c r="B598" i="20"/>
  <c r="C598" i="20"/>
  <c r="D598" i="20"/>
  <c r="E598" i="20"/>
  <c r="B599" i="20"/>
  <c r="C599" i="20"/>
  <c r="D599" i="20"/>
  <c r="E599" i="20"/>
  <c r="B600" i="20"/>
  <c r="C600" i="20"/>
  <c r="D600" i="20"/>
  <c r="E600" i="20"/>
  <c r="B601" i="20"/>
  <c r="C601" i="20"/>
  <c r="D601" i="20"/>
  <c r="E601" i="20"/>
  <c r="B602" i="20"/>
  <c r="C602" i="20"/>
  <c r="D602" i="20"/>
  <c r="E602" i="20"/>
  <c r="B603" i="20"/>
  <c r="C603" i="20"/>
  <c r="D603" i="20"/>
  <c r="E603" i="20"/>
  <c r="B604" i="20"/>
  <c r="C604" i="20"/>
  <c r="D604" i="20"/>
  <c r="E604" i="20"/>
  <c r="B605" i="20"/>
  <c r="C605" i="20"/>
  <c r="D605" i="20"/>
  <c r="E605" i="20"/>
  <c r="B606" i="20"/>
  <c r="C606" i="20"/>
  <c r="D606" i="20"/>
  <c r="E606" i="20"/>
  <c r="B607" i="20"/>
  <c r="C607" i="20"/>
  <c r="D607" i="20"/>
  <c r="E607" i="20"/>
  <c r="B608" i="20"/>
  <c r="C608" i="20"/>
  <c r="D608" i="20"/>
  <c r="E608" i="20"/>
  <c r="B609" i="20"/>
  <c r="C609" i="20"/>
  <c r="D609" i="20"/>
  <c r="E609" i="20"/>
  <c r="B610" i="20"/>
  <c r="C610" i="20"/>
  <c r="D610" i="20"/>
  <c r="E610" i="20"/>
  <c r="B611" i="20"/>
  <c r="C611" i="20"/>
  <c r="D611" i="20"/>
  <c r="E611" i="20"/>
  <c r="B612" i="20"/>
  <c r="C612" i="20"/>
  <c r="D612" i="20"/>
  <c r="E612" i="20"/>
  <c r="B613" i="20"/>
  <c r="C613" i="20"/>
  <c r="D613" i="20"/>
  <c r="E613" i="20"/>
  <c r="B614" i="20"/>
  <c r="C614" i="20"/>
  <c r="D614" i="20"/>
  <c r="E614" i="20"/>
  <c r="B615" i="20"/>
  <c r="C615" i="20"/>
  <c r="D615" i="20"/>
  <c r="E615" i="20"/>
  <c r="B616" i="20"/>
  <c r="C616" i="20"/>
  <c r="D616" i="20"/>
  <c r="E616" i="20"/>
  <c r="B617" i="20"/>
  <c r="C617" i="20"/>
  <c r="D617" i="20"/>
  <c r="E617" i="20"/>
  <c r="B618" i="20"/>
  <c r="C618" i="20"/>
  <c r="D618" i="20"/>
  <c r="E618" i="20"/>
  <c r="B619" i="20"/>
  <c r="C619" i="20"/>
  <c r="D619" i="20"/>
  <c r="E619" i="20"/>
  <c r="B620" i="20"/>
  <c r="C620" i="20"/>
  <c r="D620" i="20"/>
  <c r="E620" i="20"/>
  <c r="B621" i="20"/>
  <c r="C621" i="20"/>
  <c r="D621" i="20"/>
  <c r="E621" i="20"/>
  <c r="B622" i="20"/>
  <c r="C622" i="20"/>
  <c r="D622" i="20"/>
  <c r="E622" i="20"/>
  <c r="B623" i="20"/>
  <c r="C623" i="20"/>
  <c r="D623" i="20"/>
  <c r="E623" i="20"/>
  <c r="B624" i="20"/>
  <c r="C624" i="20"/>
  <c r="D624" i="20"/>
  <c r="E624" i="20"/>
  <c r="B625" i="20"/>
  <c r="C625" i="20"/>
  <c r="D625" i="20"/>
  <c r="E625" i="20"/>
  <c r="B626" i="20"/>
  <c r="C626" i="20"/>
  <c r="D626" i="20"/>
  <c r="E626" i="20"/>
  <c r="B627" i="20"/>
  <c r="C627" i="20"/>
  <c r="D627" i="20"/>
  <c r="E627" i="20"/>
  <c r="B628" i="20"/>
  <c r="C628" i="20"/>
  <c r="D628" i="20"/>
  <c r="E628" i="20"/>
  <c r="B629" i="20"/>
  <c r="C629" i="20"/>
  <c r="D629" i="20"/>
  <c r="E629" i="20"/>
  <c r="B630" i="20"/>
  <c r="C630" i="20"/>
  <c r="D630" i="20"/>
  <c r="E630" i="20"/>
  <c r="B631" i="20"/>
  <c r="C631" i="20"/>
  <c r="D631" i="20"/>
  <c r="E631" i="20"/>
  <c r="B632" i="20"/>
  <c r="C632" i="20"/>
  <c r="D632" i="20"/>
  <c r="E632" i="20"/>
  <c r="B633" i="20"/>
  <c r="C633" i="20"/>
  <c r="D633" i="20"/>
  <c r="E633" i="20"/>
  <c r="B634" i="20"/>
  <c r="C634" i="20"/>
  <c r="D634" i="20"/>
  <c r="E634" i="20"/>
  <c r="B635" i="20"/>
  <c r="C635" i="20"/>
  <c r="D635" i="20"/>
  <c r="E635" i="20"/>
  <c r="B636" i="20"/>
  <c r="C636" i="20"/>
  <c r="D636" i="20"/>
  <c r="E636" i="20"/>
  <c r="B637" i="20"/>
  <c r="C637" i="20"/>
  <c r="D637" i="20"/>
  <c r="E637" i="20"/>
  <c r="B638" i="20"/>
  <c r="C638" i="20"/>
  <c r="D638" i="20"/>
  <c r="E638" i="20"/>
  <c r="B639" i="20"/>
  <c r="C639" i="20"/>
  <c r="D639" i="20"/>
  <c r="E639" i="20"/>
  <c r="B640" i="20"/>
  <c r="C640" i="20"/>
  <c r="D640" i="20"/>
  <c r="E640" i="20"/>
  <c r="B641" i="20"/>
  <c r="C641" i="20"/>
  <c r="D641" i="20"/>
  <c r="E641" i="20"/>
  <c r="B642" i="20"/>
  <c r="C642" i="20"/>
  <c r="D642" i="20"/>
  <c r="E642" i="20"/>
  <c r="B643" i="20"/>
  <c r="C643" i="20"/>
  <c r="D643" i="20"/>
  <c r="E643" i="20"/>
  <c r="B644" i="20"/>
  <c r="C644" i="20"/>
  <c r="D644" i="20"/>
  <c r="E644" i="20"/>
  <c r="B645" i="20"/>
  <c r="C645" i="20"/>
  <c r="D645" i="20"/>
  <c r="E645" i="20"/>
  <c r="B646" i="20"/>
  <c r="C646" i="20"/>
  <c r="D646" i="20"/>
  <c r="E646" i="20"/>
  <c r="B647" i="20"/>
  <c r="C647" i="20"/>
  <c r="D647" i="20"/>
  <c r="E647" i="20"/>
  <c r="B648" i="20"/>
  <c r="C648" i="20"/>
  <c r="D648" i="20"/>
  <c r="E648" i="20"/>
  <c r="B649" i="20"/>
  <c r="C649" i="20"/>
  <c r="D649" i="20"/>
  <c r="E649" i="20"/>
  <c r="B650" i="20"/>
  <c r="C650" i="20"/>
  <c r="D650" i="20"/>
  <c r="E650" i="20"/>
  <c r="B651" i="20"/>
  <c r="C651" i="20"/>
  <c r="D651" i="20"/>
  <c r="E651" i="20"/>
  <c r="B652" i="20"/>
  <c r="C652" i="20"/>
  <c r="D652" i="20"/>
  <c r="E652" i="20"/>
  <c r="B653" i="20"/>
  <c r="C653" i="20"/>
  <c r="D653" i="20"/>
  <c r="E653" i="20"/>
  <c r="B654" i="20"/>
  <c r="C654" i="20"/>
  <c r="D654" i="20"/>
  <c r="E654" i="20"/>
  <c r="B655" i="20"/>
  <c r="C655" i="20"/>
  <c r="D655" i="20"/>
  <c r="E655" i="20"/>
  <c r="B656" i="20"/>
  <c r="C656" i="20"/>
  <c r="D656" i="20"/>
  <c r="E656" i="20"/>
  <c r="B657" i="20"/>
  <c r="C657" i="20"/>
  <c r="D657" i="20"/>
  <c r="E657" i="20"/>
  <c r="B658" i="20"/>
  <c r="C658" i="20"/>
  <c r="D658" i="20"/>
  <c r="E658" i="20"/>
  <c r="B659" i="20"/>
  <c r="C659" i="20"/>
  <c r="D659" i="20"/>
  <c r="E659" i="20"/>
  <c r="B660" i="20"/>
  <c r="C660" i="20"/>
  <c r="D660" i="20"/>
  <c r="E660" i="20"/>
  <c r="B661" i="20"/>
  <c r="C661" i="20"/>
  <c r="D661" i="20"/>
  <c r="E661" i="20"/>
  <c r="B662" i="20"/>
  <c r="C662" i="20"/>
  <c r="D662" i="20"/>
  <c r="E662" i="20"/>
  <c r="B663" i="20"/>
  <c r="C663" i="20"/>
  <c r="D663" i="20"/>
  <c r="E663" i="20"/>
  <c r="B664" i="20"/>
  <c r="C664" i="20"/>
  <c r="D664" i="20"/>
  <c r="E664" i="20"/>
  <c r="B665" i="20"/>
  <c r="C665" i="20"/>
  <c r="D665" i="20"/>
  <c r="E665" i="20"/>
  <c r="B666" i="20"/>
  <c r="C666" i="20"/>
  <c r="D666" i="20"/>
  <c r="E666" i="20"/>
  <c r="B667" i="20"/>
  <c r="C667" i="20"/>
  <c r="D667" i="20"/>
  <c r="E667" i="20"/>
  <c r="B668" i="20"/>
  <c r="C668" i="20"/>
  <c r="D668" i="20"/>
  <c r="E668" i="20"/>
  <c r="B669" i="20"/>
  <c r="C669" i="20"/>
  <c r="D669" i="20"/>
  <c r="E669" i="20"/>
  <c r="B670" i="20"/>
  <c r="C670" i="20"/>
  <c r="D670" i="20"/>
  <c r="E670" i="20"/>
  <c r="B671" i="20"/>
  <c r="C671" i="20"/>
  <c r="D671" i="20"/>
  <c r="E671" i="20"/>
  <c r="B672" i="20"/>
  <c r="C672" i="20"/>
  <c r="D672" i="20"/>
  <c r="E672" i="20"/>
  <c r="B673" i="20"/>
  <c r="C673" i="20"/>
  <c r="D673" i="20"/>
  <c r="E673" i="20"/>
  <c r="B674" i="20"/>
  <c r="C674" i="20"/>
  <c r="D674" i="20"/>
  <c r="E674" i="20"/>
  <c r="B675" i="20"/>
  <c r="C675" i="20"/>
  <c r="D675" i="20"/>
  <c r="E675" i="20"/>
  <c r="B676" i="20"/>
  <c r="C676" i="20"/>
  <c r="D676" i="20"/>
  <c r="E676" i="20"/>
  <c r="B677" i="20"/>
  <c r="C677" i="20"/>
  <c r="D677" i="20"/>
  <c r="E677" i="20"/>
  <c r="B678" i="20"/>
  <c r="C678" i="20"/>
  <c r="D678" i="20"/>
  <c r="E678" i="20"/>
  <c r="B679" i="20"/>
  <c r="C679" i="20"/>
  <c r="D679" i="20"/>
  <c r="E679" i="20"/>
  <c r="B680" i="20"/>
  <c r="C680" i="20"/>
  <c r="D680" i="20"/>
  <c r="E680" i="20"/>
  <c r="B681" i="20"/>
  <c r="C681" i="20"/>
  <c r="D681" i="20"/>
  <c r="E681" i="20"/>
  <c r="B682" i="20"/>
  <c r="C682" i="20"/>
  <c r="D682" i="20"/>
  <c r="E682" i="20"/>
  <c r="B683" i="20"/>
  <c r="C683" i="20"/>
  <c r="D683" i="20"/>
  <c r="E683" i="20"/>
  <c r="B684" i="20"/>
  <c r="C684" i="20"/>
  <c r="D684" i="20"/>
  <c r="E684" i="20"/>
  <c r="B685" i="20"/>
  <c r="C685" i="20"/>
  <c r="D685" i="20"/>
  <c r="E685" i="20"/>
  <c r="B686" i="20"/>
  <c r="C686" i="20"/>
  <c r="D686" i="20"/>
  <c r="E686" i="20"/>
  <c r="B687" i="20"/>
  <c r="C687" i="20"/>
  <c r="D687" i="20"/>
  <c r="E687" i="20"/>
  <c r="B688" i="20"/>
  <c r="C688" i="20"/>
  <c r="D688" i="20"/>
  <c r="E688" i="20"/>
  <c r="B689" i="20"/>
  <c r="C689" i="20"/>
  <c r="D689" i="20"/>
  <c r="E689" i="20"/>
  <c r="B690" i="20"/>
  <c r="C690" i="20"/>
  <c r="D690" i="20"/>
  <c r="E690" i="20"/>
  <c r="B691" i="20"/>
  <c r="C691" i="20"/>
  <c r="D691" i="20"/>
  <c r="E691" i="20"/>
  <c r="B692" i="20"/>
  <c r="C692" i="20"/>
  <c r="D692" i="20"/>
  <c r="E692" i="20"/>
  <c r="B693" i="20"/>
  <c r="C693" i="20"/>
  <c r="D693" i="20"/>
  <c r="E693" i="20"/>
  <c r="B694" i="20"/>
  <c r="C694" i="20"/>
  <c r="D694" i="20"/>
  <c r="E694" i="20"/>
  <c r="B695" i="20"/>
  <c r="C695" i="20"/>
  <c r="D695" i="20"/>
  <c r="E695" i="20"/>
  <c r="B696" i="20"/>
  <c r="C696" i="20"/>
  <c r="D696" i="20"/>
  <c r="E696" i="20"/>
  <c r="B697" i="20"/>
  <c r="C697" i="20"/>
  <c r="D697" i="20"/>
  <c r="E697" i="20"/>
  <c r="B698" i="20"/>
  <c r="C698" i="20"/>
  <c r="D698" i="20"/>
  <c r="E698" i="20"/>
  <c r="B699" i="20"/>
  <c r="C699" i="20"/>
  <c r="D699" i="20"/>
  <c r="E699" i="20"/>
  <c r="B700" i="20"/>
  <c r="C700" i="20"/>
  <c r="D700" i="20"/>
  <c r="E700" i="20"/>
  <c r="B701" i="20"/>
  <c r="C701" i="20"/>
  <c r="D701" i="20"/>
  <c r="E701" i="20"/>
  <c r="B702" i="20"/>
  <c r="C702" i="20"/>
  <c r="D702" i="20"/>
  <c r="E702" i="20"/>
  <c r="B703" i="20"/>
  <c r="C703" i="20"/>
  <c r="D703" i="20"/>
  <c r="E703" i="20"/>
  <c r="B704" i="20"/>
  <c r="C704" i="20"/>
  <c r="D704" i="20"/>
  <c r="E704" i="20"/>
  <c r="B705" i="20"/>
  <c r="C705" i="20"/>
  <c r="D705" i="20"/>
  <c r="E705" i="20"/>
  <c r="B706" i="20"/>
  <c r="C706" i="20"/>
  <c r="D706" i="20"/>
  <c r="E706" i="20"/>
  <c r="B707" i="20"/>
  <c r="C707" i="20"/>
  <c r="D707" i="20"/>
  <c r="E707" i="20"/>
  <c r="B708" i="20"/>
  <c r="C708" i="20"/>
  <c r="D708" i="20"/>
  <c r="E708" i="20"/>
  <c r="B709" i="20"/>
  <c r="C709" i="20"/>
  <c r="D709" i="20"/>
  <c r="E709" i="20"/>
  <c r="B710" i="20"/>
  <c r="C710" i="20"/>
  <c r="D710" i="20"/>
  <c r="E710" i="20"/>
  <c r="B711" i="20"/>
  <c r="C711" i="20"/>
  <c r="D711" i="20"/>
  <c r="E711" i="20"/>
  <c r="B712" i="20"/>
  <c r="C712" i="20"/>
  <c r="D712" i="20"/>
  <c r="E712" i="20"/>
  <c r="B713" i="20"/>
  <c r="C713" i="20"/>
  <c r="D713" i="20"/>
  <c r="E713" i="20"/>
  <c r="B714" i="20"/>
  <c r="C714" i="20"/>
  <c r="D714" i="20"/>
  <c r="E714" i="20"/>
  <c r="B715" i="20"/>
  <c r="C715" i="20"/>
  <c r="D715" i="20"/>
  <c r="E715" i="20"/>
  <c r="B716" i="20"/>
  <c r="C716" i="20"/>
  <c r="D716" i="20"/>
  <c r="E716" i="20"/>
  <c r="B717" i="20"/>
  <c r="C717" i="20"/>
  <c r="D717" i="20"/>
  <c r="E717" i="20"/>
  <c r="B718" i="20"/>
  <c r="C718" i="20"/>
  <c r="D718" i="20"/>
  <c r="E718" i="20"/>
  <c r="B719" i="20"/>
  <c r="C719" i="20"/>
  <c r="D719" i="20"/>
  <c r="E719" i="20"/>
  <c r="B720" i="20"/>
  <c r="C720" i="20"/>
  <c r="D720" i="20"/>
  <c r="E720" i="20"/>
  <c r="B721" i="20"/>
  <c r="C721" i="20"/>
  <c r="D721" i="20"/>
  <c r="E721" i="20"/>
  <c r="B722" i="20"/>
  <c r="C722" i="20"/>
  <c r="D722" i="20"/>
  <c r="E722" i="20"/>
  <c r="B723" i="20"/>
  <c r="C723" i="20"/>
  <c r="D723" i="20"/>
  <c r="E723" i="20"/>
  <c r="B724" i="20"/>
  <c r="C724" i="20"/>
  <c r="D724" i="20"/>
  <c r="E724" i="20"/>
  <c r="B725" i="20"/>
  <c r="C725" i="20"/>
  <c r="D725" i="20"/>
  <c r="E725" i="20"/>
  <c r="B726" i="20"/>
  <c r="C726" i="20"/>
  <c r="D726" i="20"/>
  <c r="E726" i="20"/>
  <c r="B727" i="20"/>
  <c r="C727" i="20"/>
  <c r="D727" i="20"/>
  <c r="E727" i="20"/>
  <c r="B728" i="20"/>
  <c r="C728" i="20"/>
  <c r="D728" i="20"/>
  <c r="E728" i="20"/>
  <c r="B729" i="20"/>
  <c r="C729" i="20"/>
  <c r="D729" i="20"/>
  <c r="E729" i="20"/>
  <c r="B730" i="20"/>
  <c r="C730" i="20"/>
  <c r="D730" i="20"/>
  <c r="E730" i="20"/>
  <c r="B731" i="20"/>
  <c r="C731" i="20"/>
  <c r="D731" i="20"/>
  <c r="E731" i="20"/>
  <c r="B732" i="20"/>
  <c r="C732" i="20"/>
  <c r="D732" i="20"/>
  <c r="E732" i="20"/>
  <c r="B733" i="20"/>
  <c r="C733" i="20"/>
  <c r="D733" i="20"/>
  <c r="E733" i="20"/>
  <c r="B734" i="20"/>
  <c r="C734" i="20"/>
  <c r="D734" i="20"/>
  <c r="E734" i="20"/>
  <c r="B735" i="20"/>
  <c r="C735" i="20"/>
  <c r="D735" i="20"/>
  <c r="E735" i="20"/>
  <c r="B736" i="20"/>
  <c r="C736" i="20"/>
  <c r="D736" i="20"/>
  <c r="E736" i="20"/>
  <c r="B737" i="20"/>
  <c r="C737" i="20"/>
  <c r="D737" i="20"/>
  <c r="E737" i="20"/>
  <c r="B738" i="20"/>
  <c r="C738" i="20"/>
  <c r="D738" i="20"/>
  <c r="E738" i="20"/>
  <c r="B739" i="20"/>
  <c r="C739" i="20"/>
  <c r="D739" i="20"/>
  <c r="E739" i="20"/>
  <c r="B740" i="20"/>
  <c r="C740" i="20"/>
  <c r="D740" i="20"/>
  <c r="E740" i="20"/>
  <c r="B741" i="20"/>
  <c r="C741" i="20"/>
  <c r="D741" i="20"/>
  <c r="E741" i="20"/>
  <c r="B742" i="20"/>
  <c r="C742" i="20"/>
  <c r="D742" i="20"/>
  <c r="E742" i="20"/>
  <c r="B743" i="20"/>
  <c r="C743" i="20"/>
  <c r="D743" i="20"/>
  <c r="E743" i="20"/>
  <c r="B744" i="20"/>
  <c r="C744" i="20"/>
  <c r="D744" i="20"/>
  <c r="E744" i="20"/>
  <c r="B745" i="20"/>
  <c r="C745" i="20"/>
  <c r="D745" i="20"/>
  <c r="E745" i="20"/>
  <c r="B746" i="20"/>
  <c r="C746" i="20"/>
  <c r="D746" i="20"/>
  <c r="E746" i="20"/>
  <c r="B747" i="20"/>
  <c r="C747" i="20"/>
  <c r="D747" i="20"/>
  <c r="E747" i="20"/>
  <c r="B748" i="20"/>
  <c r="C748" i="20"/>
  <c r="D748" i="20"/>
  <c r="E748" i="20"/>
  <c r="B749" i="20"/>
  <c r="C749" i="20"/>
  <c r="D749" i="20"/>
  <c r="E749" i="20"/>
  <c r="B750" i="20"/>
  <c r="C750" i="20"/>
  <c r="D750" i="20"/>
  <c r="E750" i="20"/>
  <c r="B751" i="20"/>
  <c r="C751" i="20"/>
  <c r="D751" i="20"/>
  <c r="E751" i="20"/>
  <c r="B752" i="20"/>
  <c r="C752" i="20"/>
  <c r="D752" i="20"/>
  <c r="E752" i="20"/>
  <c r="B753" i="20"/>
  <c r="C753" i="20"/>
  <c r="D753" i="20"/>
  <c r="E753" i="20"/>
  <c r="B754" i="20"/>
  <c r="C754" i="20"/>
  <c r="D754" i="20"/>
  <c r="E754" i="20"/>
  <c r="B755" i="20"/>
  <c r="C755" i="20"/>
  <c r="D755" i="20"/>
  <c r="E755" i="20"/>
  <c r="B756" i="20"/>
  <c r="C756" i="20"/>
  <c r="D756" i="20"/>
  <c r="E756" i="20"/>
  <c r="B757" i="20"/>
  <c r="C757" i="20"/>
  <c r="D757" i="20"/>
  <c r="E757" i="20"/>
  <c r="B758" i="20"/>
  <c r="C758" i="20"/>
  <c r="D758" i="20"/>
  <c r="E758" i="20"/>
  <c r="B759" i="20"/>
  <c r="C759" i="20"/>
  <c r="D759" i="20"/>
  <c r="E759" i="20"/>
  <c r="B760" i="20"/>
  <c r="C760" i="20"/>
  <c r="D760" i="20"/>
  <c r="E760" i="20"/>
  <c r="B761" i="20"/>
  <c r="C761" i="20"/>
  <c r="D761" i="20"/>
  <c r="E761" i="20"/>
  <c r="B762" i="20"/>
  <c r="C762" i="20"/>
  <c r="D762" i="20"/>
  <c r="E762" i="20"/>
  <c r="B763" i="20"/>
  <c r="C763" i="20"/>
  <c r="D763" i="20"/>
  <c r="E763" i="20"/>
  <c r="B764" i="20"/>
  <c r="C764" i="20"/>
  <c r="D764" i="20"/>
  <c r="E764" i="20"/>
  <c r="B765" i="20"/>
  <c r="C765" i="20"/>
  <c r="D765" i="20"/>
  <c r="E765" i="20"/>
  <c r="B766" i="20"/>
  <c r="C766" i="20"/>
  <c r="D766" i="20"/>
  <c r="E766" i="20"/>
  <c r="B767" i="20"/>
  <c r="C767" i="20"/>
  <c r="D767" i="20"/>
  <c r="E767" i="20"/>
  <c r="B768" i="20"/>
  <c r="C768" i="20"/>
  <c r="D768" i="20"/>
  <c r="E768" i="20"/>
  <c r="B769" i="20"/>
  <c r="C769" i="20"/>
  <c r="D769" i="20"/>
  <c r="E769" i="20"/>
  <c r="B770" i="20"/>
  <c r="C770" i="20"/>
  <c r="D770" i="20"/>
  <c r="E770" i="20"/>
  <c r="B771" i="20"/>
  <c r="C771" i="20"/>
  <c r="D771" i="20"/>
  <c r="E771" i="20"/>
  <c r="B772" i="20"/>
  <c r="C772" i="20"/>
  <c r="D772" i="20"/>
  <c r="E772" i="20"/>
  <c r="B773" i="20"/>
  <c r="C773" i="20"/>
  <c r="D773" i="20"/>
  <c r="E773" i="20"/>
  <c r="B774" i="20"/>
  <c r="C774" i="20"/>
  <c r="D774" i="20"/>
  <c r="E774" i="20"/>
  <c r="B775" i="20"/>
  <c r="C775" i="20"/>
  <c r="D775" i="20"/>
  <c r="E775" i="20"/>
  <c r="B776" i="20"/>
  <c r="C776" i="20"/>
  <c r="D776" i="20"/>
  <c r="E776" i="20"/>
  <c r="B777" i="20"/>
  <c r="C777" i="20"/>
  <c r="D777" i="20"/>
  <c r="E777" i="20"/>
  <c r="B778" i="20"/>
  <c r="C778" i="20"/>
  <c r="D778" i="20"/>
  <c r="E778" i="20"/>
  <c r="B779" i="20"/>
  <c r="C779" i="20"/>
  <c r="D779" i="20"/>
  <c r="E779" i="20"/>
  <c r="B780" i="20"/>
  <c r="C780" i="20"/>
  <c r="D780" i="20"/>
  <c r="E780" i="20"/>
  <c r="B781" i="20"/>
  <c r="C781" i="20"/>
  <c r="D781" i="20"/>
  <c r="E781" i="20"/>
  <c r="B782" i="20"/>
  <c r="C782" i="20"/>
  <c r="D782" i="20"/>
  <c r="E782" i="20"/>
  <c r="B783" i="20"/>
  <c r="C783" i="20"/>
  <c r="D783" i="20"/>
  <c r="E783" i="20"/>
  <c r="B784" i="20"/>
  <c r="C784" i="20"/>
  <c r="D784" i="20"/>
  <c r="E784" i="20"/>
  <c r="B785" i="20"/>
  <c r="C785" i="20"/>
  <c r="D785" i="20"/>
  <c r="E785" i="20"/>
  <c r="B786" i="20"/>
  <c r="C786" i="20"/>
  <c r="D786" i="20"/>
  <c r="E786" i="20"/>
  <c r="B787" i="20"/>
  <c r="C787" i="20"/>
  <c r="D787" i="20"/>
  <c r="E787" i="20"/>
  <c r="B788" i="20"/>
  <c r="C788" i="20"/>
  <c r="D788" i="20"/>
  <c r="E788" i="20"/>
  <c r="B789" i="20"/>
  <c r="C789" i="20"/>
  <c r="D789" i="20"/>
  <c r="E789" i="20"/>
  <c r="B790" i="20"/>
  <c r="C790" i="20"/>
  <c r="D790" i="20"/>
  <c r="E790" i="20"/>
  <c r="B791" i="20"/>
  <c r="C791" i="20"/>
  <c r="D791" i="20"/>
  <c r="E791" i="20"/>
  <c r="B792" i="20"/>
  <c r="C792" i="20"/>
  <c r="D792" i="20"/>
  <c r="E792" i="20"/>
  <c r="B793" i="20"/>
  <c r="C793" i="20"/>
  <c r="D793" i="20"/>
  <c r="E793" i="20"/>
  <c r="B794" i="20"/>
  <c r="C794" i="20"/>
  <c r="D794" i="20"/>
  <c r="E794" i="20"/>
  <c r="B795" i="20"/>
  <c r="C795" i="20"/>
  <c r="D795" i="20"/>
  <c r="E795" i="20"/>
  <c r="B796" i="20"/>
  <c r="C796" i="20"/>
  <c r="D796" i="20"/>
  <c r="E796" i="20"/>
  <c r="B797" i="20"/>
  <c r="C797" i="20"/>
  <c r="D797" i="20"/>
  <c r="E797" i="20"/>
  <c r="B798" i="20"/>
  <c r="C798" i="20"/>
  <c r="D798" i="20"/>
  <c r="E798" i="20"/>
  <c r="B799" i="20"/>
  <c r="C799" i="20"/>
  <c r="D799" i="20"/>
  <c r="E799" i="20"/>
  <c r="B800" i="20"/>
  <c r="C800" i="20"/>
  <c r="D800" i="20"/>
  <c r="E800" i="20"/>
  <c r="B801" i="20"/>
  <c r="C801" i="20"/>
  <c r="D801" i="20"/>
  <c r="E801" i="20"/>
  <c r="E2" i="20"/>
  <c r="D2" i="20"/>
  <c r="C2" i="20"/>
  <c r="B2" i="20"/>
  <c r="AD5" i="9" l="1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D200" i="9"/>
  <c r="AD201" i="9"/>
  <c r="AD202" i="9"/>
  <c r="AD203" i="9"/>
  <c r="AD204" i="9"/>
  <c r="AD205" i="9"/>
  <c r="AD206" i="9"/>
  <c r="AD207" i="9"/>
  <c r="AD208" i="9"/>
  <c r="AD209" i="9"/>
  <c r="AD210" i="9"/>
  <c r="AD211" i="9"/>
  <c r="AD212" i="9"/>
  <c r="AD213" i="9"/>
  <c r="AD214" i="9"/>
  <c r="AD215" i="9"/>
  <c r="AD216" i="9"/>
  <c r="AD217" i="9"/>
  <c r="AD218" i="9"/>
  <c r="AD219" i="9"/>
  <c r="AD220" i="9"/>
  <c r="AD221" i="9"/>
  <c r="AD222" i="9"/>
  <c r="AD223" i="9"/>
  <c r="AD224" i="9"/>
  <c r="AD225" i="9"/>
  <c r="AD226" i="9"/>
  <c r="AD227" i="9"/>
  <c r="AD228" i="9"/>
  <c r="AD229" i="9"/>
  <c r="AD230" i="9"/>
  <c r="AD231" i="9"/>
  <c r="AD232" i="9"/>
  <c r="AD233" i="9"/>
  <c r="AD234" i="9"/>
  <c r="AD235" i="9"/>
  <c r="AD236" i="9"/>
  <c r="AD237" i="9"/>
  <c r="AD238" i="9"/>
  <c r="AD239" i="9"/>
  <c r="AD240" i="9"/>
  <c r="AD241" i="9"/>
  <c r="AD242" i="9"/>
  <c r="AD243" i="9"/>
  <c r="AD244" i="9"/>
  <c r="AD245" i="9"/>
  <c r="AD246" i="9"/>
  <c r="AD247" i="9"/>
  <c r="AD248" i="9"/>
  <c r="AD249" i="9"/>
  <c r="AD250" i="9"/>
  <c r="AD251" i="9"/>
  <c r="AD252" i="9"/>
  <c r="AD253" i="9"/>
  <c r="AD254" i="9"/>
  <c r="AD255" i="9"/>
  <c r="AD256" i="9"/>
  <c r="AD257" i="9"/>
  <c r="AD258" i="9"/>
  <c r="AD259" i="9"/>
  <c r="AD260" i="9"/>
  <c r="AD261" i="9"/>
  <c r="AD262" i="9"/>
  <c r="AD263" i="9"/>
  <c r="AD264" i="9"/>
  <c r="AD265" i="9"/>
  <c r="AD266" i="9"/>
  <c r="AD267" i="9"/>
  <c r="AD268" i="9"/>
  <c r="AD269" i="9"/>
  <c r="AD270" i="9"/>
  <c r="AD271" i="9"/>
  <c r="AD272" i="9"/>
  <c r="AD273" i="9"/>
  <c r="AD274" i="9"/>
  <c r="AD275" i="9"/>
  <c r="AD276" i="9"/>
  <c r="AD277" i="9"/>
  <c r="AD278" i="9"/>
  <c r="AD279" i="9"/>
  <c r="AD280" i="9"/>
  <c r="AD281" i="9"/>
  <c r="AD282" i="9"/>
  <c r="AD283" i="9"/>
  <c r="AD284" i="9"/>
  <c r="AD285" i="9"/>
  <c r="AD286" i="9"/>
  <c r="AD287" i="9"/>
  <c r="AD288" i="9"/>
  <c r="AD289" i="9"/>
  <c r="AD290" i="9"/>
  <c r="AD291" i="9"/>
  <c r="AD292" i="9"/>
  <c r="AD293" i="9"/>
  <c r="AD294" i="9"/>
  <c r="AD295" i="9"/>
  <c r="AD296" i="9"/>
  <c r="AD297" i="9"/>
  <c r="AD298" i="9"/>
  <c r="AD299" i="9"/>
  <c r="AD300" i="9"/>
  <c r="AD301" i="9"/>
  <c r="AD302" i="9"/>
  <c r="AD303" i="9"/>
  <c r="AD304" i="9"/>
  <c r="AD305" i="9"/>
  <c r="AD306" i="9"/>
  <c r="AD307" i="9"/>
  <c r="AD308" i="9"/>
  <c r="AD309" i="9"/>
  <c r="AD310" i="9"/>
  <c r="AD311" i="9"/>
  <c r="AD312" i="9"/>
  <c r="AD313" i="9"/>
  <c r="AD314" i="9"/>
  <c r="AD315" i="9"/>
  <c r="AD316" i="9"/>
  <c r="AD317" i="9"/>
  <c r="AD318" i="9"/>
  <c r="AD319" i="9"/>
  <c r="AD320" i="9"/>
  <c r="AD321" i="9"/>
  <c r="AD322" i="9"/>
  <c r="AD323" i="9"/>
  <c r="AD324" i="9"/>
  <c r="AD325" i="9"/>
  <c r="AD326" i="9"/>
  <c r="AD327" i="9"/>
  <c r="AD328" i="9"/>
  <c r="AD329" i="9"/>
  <c r="AD330" i="9"/>
  <c r="AD331" i="9"/>
  <c r="AD332" i="9"/>
  <c r="AD333" i="9"/>
  <c r="AD334" i="9"/>
  <c r="AD335" i="9"/>
  <c r="AD336" i="9"/>
  <c r="AD337" i="9"/>
  <c r="AD338" i="9"/>
  <c r="AD339" i="9"/>
  <c r="AD340" i="9"/>
  <c r="AD341" i="9"/>
  <c r="AD342" i="9"/>
  <c r="AD343" i="9"/>
  <c r="AD344" i="9"/>
  <c r="AD345" i="9"/>
  <c r="AD346" i="9"/>
  <c r="AD347" i="9"/>
  <c r="AD348" i="9"/>
  <c r="AD349" i="9"/>
  <c r="AD350" i="9"/>
  <c r="AD351" i="9"/>
  <c r="AD352" i="9"/>
  <c r="AD353" i="9"/>
  <c r="AD354" i="9"/>
  <c r="AD355" i="9"/>
  <c r="AD356" i="9"/>
  <c r="AD357" i="9"/>
  <c r="AD358" i="9"/>
  <c r="AD359" i="9"/>
  <c r="AD360" i="9"/>
  <c r="AD361" i="9"/>
  <c r="AD362" i="9"/>
  <c r="AD363" i="9"/>
  <c r="AD364" i="9"/>
  <c r="AD365" i="9"/>
  <c r="AD366" i="9"/>
  <c r="AD367" i="9"/>
  <c r="AD368" i="9"/>
  <c r="AD369" i="9"/>
  <c r="AD370" i="9"/>
  <c r="AD371" i="9"/>
  <c r="AD372" i="9"/>
  <c r="AD373" i="9"/>
  <c r="AD374" i="9"/>
  <c r="AD375" i="9"/>
  <c r="AD376" i="9"/>
  <c r="AD377" i="9"/>
  <c r="AD378" i="9"/>
  <c r="AD379" i="9"/>
  <c r="AD380" i="9"/>
  <c r="AD381" i="9"/>
  <c r="AD382" i="9"/>
  <c r="AD383" i="9"/>
  <c r="AD384" i="9"/>
  <c r="AD385" i="9"/>
  <c r="AD386" i="9"/>
  <c r="AD387" i="9"/>
  <c r="AD388" i="9"/>
  <c r="AD389" i="9"/>
  <c r="AD390" i="9"/>
  <c r="AD391" i="9"/>
  <c r="AD392" i="9"/>
  <c r="AD393" i="9"/>
  <c r="AD394" i="9"/>
  <c r="AD395" i="9"/>
  <c r="AD396" i="9"/>
  <c r="AD397" i="9"/>
  <c r="AD398" i="9"/>
  <c r="AD399" i="9"/>
  <c r="AD400" i="9"/>
  <c r="AD401" i="9"/>
  <c r="AD402" i="9"/>
  <c r="AD403" i="9"/>
  <c r="AD404" i="9"/>
  <c r="AD405" i="9"/>
  <c r="AD406" i="9"/>
  <c r="AD407" i="9"/>
  <c r="AD408" i="9"/>
  <c r="AD409" i="9"/>
  <c r="AD410" i="9"/>
  <c r="AD411" i="9"/>
  <c r="AD412" i="9"/>
  <c r="AD413" i="9"/>
  <c r="AD414" i="9"/>
  <c r="AD415" i="9"/>
  <c r="AD416" i="9"/>
  <c r="AD417" i="9"/>
  <c r="AD418" i="9"/>
  <c r="AD419" i="9"/>
  <c r="AD420" i="9"/>
  <c r="AD421" i="9"/>
  <c r="AD422" i="9"/>
  <c r="AD423" i="9"/>
  <c r="AD424" i="9"/>
  <c r="AD425" i="9"/>
  <c r="AD426" i="9"/>
  <c r="AD427" i="9"/>
  <c r="AD428" i="9"/>
  <c r="AD429" i="9"/>
  <c r="AD430" i="9"/>
  <c r="AD431" i="9"/>
  <c r="AD432" i="9"/>
  <c r="AD433" i="9"/>
  <c r="AD434" i="9"/>
  <c r="AD435" i="9"/>
  <c r="AD436" i="9"/>
  <c r="AD437" i="9"/>
  <c r="AD438" i="9"/>
  <c r="AD439" i="9"/>
  <c r="AD440" i="9"/>
  <c r="AD441" i="9"/>
  <c r="AD442" i="9"/>
  <c r="AD443" i="9"/>
  <c r="AD444" i="9"/>
  <c r="AD445" i="9"/>
  <c r="AD446" i="9"/>
  <c r="AD447" i="9"/>
  <c r="AD448" i="9"/>
  <c r="AD449" i="9"/>
  <c r="AD450" i="9"/>
  <c r="AD451" i="9"/>
  <c r="AD452" i="9"/>
  <c r="AD453" i="9"/>
  <c r="AD454" i="9"/>
  <c r="AD455" i="9"/>
  <c r="AD456" i="9"/>
  <c r="AD457" i="9"/>
  <c r="AD458" i="9"/>
  <c r="AD459" i="9"/>
  <c r="AD460" i="9"/>
  <c r="AD461" i="9"/>
  <c r="AD462" i="9"/>
  <c r="AD463" i="9"/>
  <c r="AD464" i="9"/>
  <c r="AD465" i="9"/>
  <c r="AD466" i="9"/>
  <c r="AD467" i="9"/>
  <c r="AD468" i="9"/>
  <c r="AD469" i="9"/>
  <c r="AD470" i="9"/>
  <c r="AD471" i="9"/>
  <c r="AD472" i="9"/>
  <c r="AD473" i="9"/>
  <c r="AD474" i="9"/>
  <c r="AD475" i="9"/>
  <c r="AD476" i="9"/>
  <c r="AD477" i="9"/>
  <c r="AD478" i="9"/>
  <c r="AD479" i="9"/>
  <c r="AD480" i="9"/>
  <c r="AD481" i="9"/>
  <c r="AD482" i="9"/>
  <c r="AD483" i="9"/>
  <c r="AD484" i="9"/>
  <c r="AD485" i="9"/>
  <c r="AD486" i="9"/>
  <c r="AD487" i="9"/>
  <c r="AD488" i="9"/>
  <c r="AD489" i="9"/>
  <c r="AD490" i="9"/>
  <c r="AD491" i="9"/>
  <c r="AD492" i="9"/>
  <c r="AD493" i="9"/>
  <c r="AD494" i="9"/>
  <c r="AD495" i="9"/>
  <c r="AD496" i="9"/>
  <c r="AD497" i="9"/>
  <c r="AD498" i="9"/>
  <c r="AD499" i="9"/>
  <c r="AD500" i="9"/>
  <c r="AD501" i="9"/>
  <c r="AD502" i="9"/>
  <c r="AD503" i="9"/>
  <c r="AD504" i="9"/>
  <c r="AD505" i="9"/>
  <c r="AD506" i="9"/>
  <c r="AD507" i="9"/>
  <c r="AD508" i="9"/>
  <c r="AD509" i="9"/>
  <c r="AD510" i="9"/>
  <c r="AD511" i="9"/>
  <c r="AD512" i="9"/>
  <c r="AD513" i="9"/>
  <c r="AD514" i="9"/>
  <c r="AD515" i="9"/>
  <c r="AD516" i="9"/>
  <c r="AD517" i="9"/>
  <c r="AD518" i="9"/>
  <c r="AD519" i="9"/>
  <c r="AD520" i="9"/>
  <c r="AD521" i="9"/>
  <c r="AD522" i="9"/>
  <c r="AD523" i="9"/>
  <c r="AD524" i="9"/>
  <c r="AD525" i="9"/>
  <c r="AD526" i="9"/>
  <c r="AD527" i="9"/>
  <c r="AD528" i="9"/>
  <c r="AD529" i="9"/>
  <c r="AD530" i="9"/>
  <c r="AD531" i="9"/>
  <c r="AD532" i="9"/>
  <c r="AD533" i="9"/>
  <c r="AD534" i="9"/>
  <c r="AD535" i="9"/>
  <c r="AD536" i="9"/>
  <c r="AD537" i="9"/>
  <c r="AD538" i="9"/>
  <c r="AD539" i="9"/>
  <c r="AD540" i="9"/>
  <c r="AD541" i="9"/>
  <c r="AD542" i="9"/>
  <c r="AD543" i="9"/>
  <c r="AD544" i="9"/>
  <c r="AD545" i="9"/>
  <c r="AD546" i="9"/>
  <c r="AD547" i="9"/>
  <c r="AD548" i="9"/>
  <c r="AD549" i="9"/>
  <c r="AD550" i="9"/>
  <c r="AD551" i="9"/>
  <c r="AD552" i="9"/>
  <c r="AD553" i="9"/>
  <c r="AD554" i="9"/>
  <c r="AD555" i="9"/>
  <c r="AD556" i="9"/>
  <c r="AD557" i="9"/>
  <c r="AD558" i="9"/>
  <c r="AD559" i="9"/>
  <c r="AD560" i="9"/>
  <c r="AD561" i="9"/>
  <c r="AD562" i="9"/>
  <c r="AD563" i="9"/>
  <c r="AD564" i="9"/>
  <c r="AD565" i="9"/>
  <c r="AD566" i="9"/>
  <c r="AD567" i="9"/>
  <c r="AD568" i="9"/>
  <c r="AD569" i="9"/>
  <c r="AD570" i="9"/>
  <c r="AD571" i="9"/>
  <c r="AD572" i="9"/>
  <c r="AD573" i="9"/>
  <c r="AD574" i="9"/>
  <c r="AD575" i="9"/>
  <c r="AD576" i="9"/>
  <c r="AD577" i="9"/>
  <c r="AD578" i="9"/>
  <c r="AD579" i="9"/>
  <c r="AD580" i="9"/>
  <c r="AD581" i="9"/>
  <c r="AD582" i="9"/>
  <c r="AD583" i="9"/>
  <c r="AD584" i="9"/>
  <c r="AD585" i="9"/>
  <c r="AD586" i="9"/>
  <c r="AD587" i="9"/>
  <c r="AD588" i="9"/>
  <c r="AD589" i="9"/>
  <c r="AD590" i="9"/>
  <c r="AD591" i="9"/>
  <c r="AD592" i="9"/>
  <c r="AD593" i="9"/>
  <c r="AD594" i="9"/>
  <c r="AD595" i="9"/>
  <c r="AD596" i="9"/>
  <c r="AD597" i="9"/>
  <c r="AD598" i="9"/>
  <c r="AD599" i="9"/>
  <c r="AD600" i="9"/>
  <c r="AD601" i="9"/>
  <c r="AD602" i="9"/>
  <c r="AD603" i="9"/>
  <c r="AD604" i="9"/>
  <c r="AD605" i="9"/>
  <c r="AD606" i="9"/>
  <c r="AD607" i="9"/>
  <c r="AD608" i="9"/>
  <c r="AD609" i="9"/>
  <c r="AD610" i="9"/>
  <c r="AD611" i="9"/>
  <c r="AD612" i="9"/>
  <c r="AD613" i="9"/>
  <c r="AD614" i="9"/>
  <c r="AD615" i="9"/>
  <c r="AD616" i="9"/>
  <c r="AD617" i="9"/>
  <c r="AD618" i="9"/>
  <c r="AD619" i="9"/>
  <c r="AD620" i="9"/>
  <c r="AD621" i="9"/>
  <c r="AD622" i="9"/>
  <c r="AD623" i="9"/>
  <c r="AD624" i="9"/>
  <c r="AD625" i="9"/>
  <c r="AD626" i="9"/>
  <c r="AD627" i="9"/>
  <c r="AD628" i="9"/>
  <c r="AD629" i="9"/>
  <c r="AD630" i="9"/>
  <c r="AD631" i="9"/>
  <c r="AD632" i="9"/>
  <c r="AD633" i="9"/>
  <c r="AD634" i="9"/>
  <c r="AD635" i="9"/>
  <c r="AD636" i="9"/>
  <c r="AD637" i="9"/>
  <c r="AD638" i="9"/>
  <c r="AD639" i="9"/>
  <c r="AD640" i="9"/>
  <c r="AD641" i="9"/>
  <c r="AD642" i="9"/>
  <c r="AD643" i="9"/>
  <c r="AD644" i="9"/>
  <c r="AD645" i="9"/>
  <c r="AD646" i="9"/>
  <c r="AD647" i="9"/>
  <c r="AD648" i="9"/>
  <c r="AD649" i="9"/>
  <c r="AD650" i="9"/>
  <c r="AD651" i="9"/>
  <c r="AD652" i="9"/>
  <c r="AD653" i="9"/>
  <c r="AD654" i="9"/>
  <c r="AD655" i="9"/>
  <c r="AD656" i="9"/>
  <c r="AD657" i="9"/>
  <c r="AD658" i="9"/>
  <c r="AD659" i="9"/>
  <c r="AD660" i="9"/>
  <c r="AD661" i="9"/>
  <c r="AD662" i="9"/>
  <c r="AD663" i="9"/>
  <c r="AD664" i="9"/>
  <c r="AD665" i="9"/>
  <c r="AD666" i="9"/>
  <c r="AD667" i="9"/>
  <c r="AD668" i="9"/>
  <c r="AD669" i="9"/>
  <c r="AD670" i="9"/>
  <c r="AD671" i="9"/>
  <c r="AD672" i="9"/>
  <c r="AD673" i="9"/>
  <c r="AD674" i="9"/>
  <c r="AD675" i="9"/>
  <c r="AD676" i="9"/>
  <c r="AD677" i="9"/>
  <c r="AD678" i="9"/>
  <c r="AD679" i="9"/>
  <c r="AD680" i="9"/>
  <c r="AD681" i="9"/>
  <c r="AD682" i="9"/>
  <c r="AD683" i="9"/>
  <c r="AD684" i="9"/>
  <c r="AD685" i="9"/>
  <c r="AD686" i="9"/>
  <c r="AD687" i="9"/>
  <c r="AD688" i="9"/>
  <c r="AD689" i="9"/>
  <c r="AD690" i="9"/>
  <c r="AD691" i="9"/>
  <c r="AD692" i="9"/>
  <c r="AD693" i="9"/>
  <c r="AD694" i="9"/>
  <c r="AD695" i="9"/>
  <c r="AD696" i="9"/>
  <c r="AD697" i="9"/>
  <c r="AD698" i="9"/>
  <c r="AD699" i="9"/>
  <c r="AD700" i="9"/>
  <c r="AD701" i="9"/>
  <c r="AD702" i="9"/>
  <c r="AD703" i="9"/>
  <c r="AD704" i="9"/>
  <c r="AD705" i="9"/>
  <c r="AD706" i="9"/>
  <c r="AD707" i="9"/>
  <c r="AD708" i="9"/>
  <c r="AD709" i="9"/>
  <c r="AD710" i="9"/>
  <c r="AD4" i="9"/>
  <c r="AC4" i="9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C38" i="9" s="1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C62" i="9" s="1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C74" i="9" s="1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C86" i="9" s="1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C98" i="9" s="1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C110" i="9" s="1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C121" i="9" s="1"/>
  <c r="AC122" i="9" s="1"/>
  <c r="AC123" i="9" s="1"/>
  <c r="AC124" i="9" s="1"/>
  <c r="AC125" i="9" s="1"/>
  <c r="AC126" i="9" s="1"/>
  <c r="AC127" i="9" s="1"/>
  <c r="AC128" i="9" s="1"/>
  <c r="AC129" i="9" s="1"/>
  <c r="AC130" i="9" s="1"/>
  <c r="AC131" i="9" s="1"/>
  <c r="AC132" i="9" s="1"/>
  <c r="AC133" i="9" s="1"/>
  <c r="AC134" i="9" s="1"/>
  <c r="AC135" i="9" s="1"/>
  <c r="AC136" i="9" s="1"/>
  <c r="AC137" i="9" s="1"/>
  <c r="AC138" i="9" s="1"/>
  <c r="AC139" i="9" s="1"/>
  <c r="AC140" i="9" s="1"/>
  <c r="AC141" i="9" s="1"/>
  <c r="AC142" i="9" s="1"/>
  <c r="AC143" i="9" s="1"/>
  <c r="AC144" i="9" s="1"/>
  <c r="AC145" i="9" s="1"/>
  <c r="AC146" i="9" s="1"/>
  <c r="AC147" i="9" s="1"/>
  <c r="AC148" i="9" s="1"/>
  <c r="AC149" i="9" s="1"/>
  <c r="AC150" i="9" s="1"/>
  <c r="AC151" i="9" s="1"/>
  <c r="AC152" i="9" s="1"/>
  <c r="AC153" i="9" s="1"/>
  <c r="AC154" i="9" s="1"/>
  <c r="AC155" i="9" s="1"/>
  <c r="AC156" i="9" s="1"/>
  <c r="AC157" i="9" s="1"/>
  <c r="AC158" i="9" s="1"/>
  <c r="AC159" i="9" s="1"/>
  <c r="AC160" i="9" s="1"/>
  <c r="AC161" i="9" s="1"/>
  <c r="AC162" i="9" s="1"/>
  <c r="AC163" i="9" s="1"/>
  <c r="AC164" i="9" s="1"/>
  <c r="AC165" i="9" s="1"/>
  <c r="AC166" i="9" s="1"/>
  <c r="AC167" i="9" s="1"/>
  <c r="AC168" i="9" s="1"/>
  <c r="AC169" i="9" s="1"/>
  <c r="AC170" i="9" s="1"/>
  <c r="AC171" i="9" s="1"/>
  <c r="AC172" i="9" s="1"/>
  <c r="AC173" i="9" s="1"/>
  <c r="AC174" i="9" s="1"/>
  <c r="AC175" i="9" s="1"/>
  <c r="AC176" i="9" s="1"/>
  <c r="AC177" i="9" s="1"/>
  <c r="AC178" i="9" s="1"/>
  <c r="AC179" i="9" s="1"/>
  <c r="AC180" i="9" s="1"/>
  <c r="AC181" i="9" s="1"/>
  <c r="AC182" i="9" s="1"/>
  <c r="AC183" i="9" s="1"/>
  <c r="AC184" i="9" s="1"/>
  <c r="AC185" i="9" s="1"/>
  <c r="AC186" i="9" s="1"/>
  <c r="AC187" i="9" s="1"/>
  <c r="AC188" i="9" s="1"/>
  <c r="AC189" i="9" s="1"/>
  <c r="AC190" i="9" s="1"/>
  <c r="AC191" i="9" s="1"/>
  <c r="AC192" i="9" s="1"/>
  <c r="AC193" i="9" s="1"/>
  <c r="AC194" i="9" s="1"/>
  <c r="AC195" i="9" s="1"/>
  <c r="AC196" i="9" s="1"/>
  <c r="AC197" i="9" s="1"/>
  <c r="AC198" i="9" s="1"/>
  <c r="AC199" i="9" s="1"/>
  <c r="AC200" i="9" s="1"/>
  <c r="AC201" i="9" s="1"/>
  <c r="AC202" i="9" s="1"/>
  <c r="AC203" i="9" s="1"/>
  <c r="AC204" i="9" s="1"/>
  <c r="AC205" i="9" s="1"/>
  <c r="AC206" i="9" s="1"/>
  <c r="AC207" i="9" s="1"/>
  <c r="AC208" i="9" s="1"/>
  <c r="AC209" i="9" s="1"/>
  <c r="AC210" i="9" s="1"/>
  <c r="AC211" i="9" s="1"/>
  <c r="AC212" i="9" s="1"/>
  <c r="AC213" i="9" s="1"/>
  <c r="AC214" i="9" s="1"/>
  <c r="AC215" i="9" s="1"/>
  <c r="AC216" i="9" s="1"/>
  <c r="AC217" i="9" s="1"/>
  <c r="AC218" i="9" s="1"/>
  <c r="AC219" i="9" s="1"/>
  <c r="AC220" i="9" s="1"/>
  <c r="AC221" i="9" s="1"/>
  <c r="AC222" i="9" s="1"/>
  <c r="AC223" i="9" s="1"/>
  <c r="AC224" i="9" s="1"/>
  <c r="AC225" i="9" s="1"/>
  <c r="AC226" i="9" s="1"/>
  <c r="AC227" i="9" s="1"/>
  <c r="AC228" i="9" s="1"/>
  <c r="AC229" i="9" s="1"/>
  <c r="AC230" i="9" s="1"/>
  <c r="AC231" i="9" s="1"/>
  <c r="AC232" i="9" s="1"/>
  <c r="AC233" i="9" s="1"/>
  <c r="AC234" i="9" s="1"/>
  <c r="AC235" i="9" s="1"/>
  <c r="AC236" i="9" s="1"/>
  <c r="AC237" i="9" s="1"/>
  <c r="AC238" i="9" s="1"/>
  <c r="AC239" i="9" s="1"/>
  <c r="AC240" i="9" s="1"/>
  <c r="AC241" i="9" s="1"/>
  <c r="AC242" i="9" s="1"/>
  <c r="AC243" i="9" s="1"/>
  <c r="AC244" i="9" s="1"/>
  <c r="AC245" i="9" s="1"/>
  <c r="AC246" i="9" s="1"/>
  <c r="AC247" i="9" s="1"/>
  <c r="AC248" i="9" s="1"/>
  <c r="AC249" i="9" s="1"/>
  <c r="AC250" i="9" s="1"/>
  <c r="AC251" i="9" s="1"/>
  <c r="AC252" i="9" s="1"/>
  <c r="AC253" i="9" s="1"/>
  <c r="AC254" i="9" s="1"/>
  <c r="AC255" i="9" s="1"/>
  <c r="AC256" i="9" s="1"/>
  <c r="AC257" i="9" s="1"/>
  <c r="AC258" i="9" s="1"/>
  <c r="AC259" i="9" s="1"/>
  <c r="AC260" i="9" s="1"/>
  <c r="AC261" i="9" s="1"/>
  <c r="AC262" i="9" s="1"/>
  <c r="AC263" i="9" s="1"/>
  <c r="AC264" i="9" s="1"/>
  <c r="AC265" i="9" s="1"/>
  <c r="AC266" i="9" s="1"/>
  <c r="AC267" i="9" s="1"/>
  <c r="AC268" i="9" s="1"/>
  <c r="AC269" i="9" s="1"/>
  <c r="AC270" i="9" s="1"/>
  <c r="AC271" i="9" s="1"/>
  <c r="AC272" i="9" s="1"/>
  <c r="AC273" i="9" s="1"/>
  <c r="AC274" i="9" s="1"/>
  <c r="AC275" i="9" s="1"/>
  <c r="AC276" i="9" s="1"/>
  <c r="AC277" i="9" s="1"/>
  <c r="AC278" i="9" s="1"/>
  <c r="AC279" i="9" s="1"/>
  <c r="AC280" i="9" s="1"/>
  <c r="AC281" i="9" s="1"/>
  <c r="AC282" i="9" s="1"/>
  <c r="AC283" i="9" s="1"/>
  <c r="AC284" i="9" s="1"/>
  <c r="AC285" i="9" s="1"/>
  <c r="AC286" i="9" s="1"/>
  <c r="AC287" i="9" s="1"/>
  <c r="AC288" i="9" s="1"/>
  <c r="AC289" i="9" s="1"/>
  <c r="AC290" i="9" s="1"/>
  <c r="AC291" i="9" s="1"/>
  <c r="AC292" i="9" s="1"/>
  <c r="AC293" i="9" s="1"/>
  <c r="AC294" i="9" s="1"/>
  <c r="AC295" i="9" s="1"/>
  <c r="AC296" i="9" s="1"/>
  <c r="AC297" i="9" s="1"/>
  <c r="AC298" i="9" s="1"/>
  <c r="AC299" i="9" s="1"/>
  <c r="AC300" i="9" s="1"/>
  <c r="AC301" i="9" s="1"/>
  <c r="AC302" i="9" s="1"/>
  <c r="AC303" i="9" s="1"/>
  <c r="AC304" i="9" s="1"/>
  <c r="AC305" i="9" s="1"/>
  <c r="AC306" i="9" s="1"/>
  <c r="AC307" i="9" s="1"/>
  <c r="AC308" i="9" s="1"/>
  <c r="AC309" i="9" s="1"/>
  <c r="AC310" i="9" s="1"/>
  <c r="AC311" i="9" s="1"/>
  <c r="AC312" i="9" s="1"/>
  <c r="AC313" i="9" s="1"/>
  <c r="AC314" i="9" s="1"/>
  <c r="AC315" i="9" s="1"/>
  <c r="AC316" i="9" s="1"/>
  <c r="AC317" i="9" s="1"/>
  <c r="AC318" i="9" s="1"/>
  <c r="AC319" i="9" s="1"/>
  <c r="AC320" i="9" s="1"/>
  <c r="AC321" i="9" s="1"/>
  <c r="AC322" i="9" s="1"/>
  <c r="AC323" i="9" s="1"/>
  <c r="AC324" i="9" s="1"/>
  <c r="AC325" i="9" s="1"/>
  <c r="AC326" i="9" s="1"/>
  <c r="AC327" i="9" s="1"/>
  <c r="AC328" i="9" s="1"/>
  <c r="AC329" i="9" s="1"/>
  <c r="AC330" i="9" s="1"/>
  <c r="AC331" i="9" s="1"/>
  <c r="AC332" i="9" s="1"/>
  <c r="AC333" i="9" s="1"/>
  <c r="AC334" i="9" s="1"/>
  <c r="AC335" i="9" s="1"/>
  <c r="AC336" i="9" s="1"/>
  <c r="AC337" i="9" s="1"/>
  <c r="AC338" i="9" s="1"/>
  <c r="AC339" i="9" s="1"/>
  <c r="AC340" i="9" s="1"/>
  <c r="AC341" i="9" s="1"/>
  <c r="AC342" i="9" s="1"/>
  <c r="AC343" i="9" s="1"/>
  <c r="AC344" i="9" s="1"/>
  <c r="AC345" i="9" s="1"/>
  <c r="AC346" i="9" s="1"/>
  <c r="AC347" i="9" s="1"/>
  <c r="AC348" i="9" s="1"/>
  <c r="AC349" i="9" s="1"/>
  <c r="AC350" i="9" s="1"/>
  <c r="AC351" i="9" s="1"/>
  <c r="AC352" i="9" s="1"/>
  <c r="AC353" i="9" s="1"/>
  <c r="AC354" i="9" s="1"/>
  <c r="AC355" i="9" s="1"/>
  <c r="AC356" i="9" s="1"/>
  <c r="AC357" i="9" s="1"/>
  <c r="AC358" i="9" s="1"/>
  <c r="AC359" i="9" s="1"/>
  <c r="AC360" i="9" s="1"/>
  <c r="AC361" i="9" s="1"/>
  <c r="AC362" i="9" s="1"/>
  <c r="AC363" i="9" s="1"/>
  <c r="AC364" i="9" s="1"/>
  <c r="AC365" i="9" s="1"/>
  <c r="AC366" i="9" s="1"/>
  <c r="AC367" i="9" s="1"/>
  <c r="AC368" i="9" s="1"/>
  <c r="AC369" i="9" s="1"/>
  <c r="AC370" i="9" s="1"/>
  <c r="AC371" i="9" s="1"/>
  <c r="AC372" i="9" s="1"/>
  <c r="AC373" i="9" s="1"/>
  <c r="AC374" i="9" s="1"/>
  <c r="AC375" i="9" s="1"/>
  <c r="AC376" i="9" s="1"/>
  <c r="AC377" i="9" s="1"/>
  <c r="AC378" i="9" s="1"/>
  <c r="AC379" i="9" s="1"/>
  <c r="AC380" i="9" s="1"/>
  <c r="AC381" i="9" s="1"/>
  <c r="AC382" i="9" s="1"/>
  <c r="AC383" i="9" s="1"/>
  <c r="AC384" i="9" s="1"/>
  <c r="AC385" i="9" s="1"/>
  <c r="AC386" i="9" s="1"/>
  <c r="AC387" i="9" s="1"/>
  <c r="AC388" i="9" s="1"/>
  <c r="AC389" i="9" s="1"/>
  <c r="AC390" i="9" s="1"/>
  <c r="AC391" i="9" s="1"/>
  <c r="AC392" i="9" s="1"/>
  <c r="AC393" i="9" s="1"/>
  <c r="AC394" i="9" s="1"/>
  <c r="AC395" i="9" s="1"/>
  <c r="AC396" i="9" s="1"/>
  <c r="AC397" i="9" s="1"/>
  <c r="AC398" i="9" s="1"/>
  <c r="AC399" i="9" s="1"/>
  <c r="AC400" i="9" s="1"/>
  <c r="AC401" i="9" s="1"/>
  <c r="AC402" i="9" s="1"/>
  <c r="AC403" i="9" s="1"/>
  <c r="AC404" i="9" s="1"/>
  <c r="AC405" i="9" s="1"/>
  <c r="AC406" i="9" s="1"/>
  <c r="AC407" i="9" s="1"/>
  <c r="AC408" i="9" s="1"/>
  <c r="AC409" i="9" s="1"/>
  <c r="AC410" i="9" s="1"/>
  <c r="AC411" i="9" s="1"/>
  <c r="AC412" i="9" s="1"/>
  <c r="AC413" i="9" s="1"/>
  <c r="AC414" i="9" s="1"/>
  <c r="AC415" i="9" s="1"/>
  <c r="AC416" i="9" s="1"/>
  <c r="AC417" i="9" s="1"/>
  <c r="AC418" i="9" s="1"/>
  <c r="AC419" i="9" s="1"/>
  <c r="AC420" i="9" s="1"/>
  <c r="AC421" i="9" s="1"/>
  <c r="AC422" i="9" s="1"/>
  <c r="AC423" i="9" s="1"/>
  <c r="AC424" i="9" s="1"/>
  <c r="AC425" i="9" s="1"/>
  <c r="AC426" i="9" s="1"/>
  <c r="AC427" i="9" s="1"/>
  <c r="AC428" i="9" s="1"/>
  <c r="AC429" i="9" s="1"/>
  <c r="AC430" i="9" s="1"/>
  <c r="AC431" i="9" s="1"/>
  <c r="AC432" i="9" s="1"/>
  <c r="AC433" i="9" s="1"/>
  <c r="AC434" i="9" s="1"/>
  <c r="AC435" i="9" s="1"/>
  <c r="AC436" i="9" s="1"/>
  <c r="AC437" i="9" s="1"/>
  <c r="AC438" i="9" s="1"/>
  <c r="AC439" i="9" s="1"/>
  <c r="AC440" i="9" s="1"/>
  <c r="AC441" i="9" s="1"/>
  <c r="AC442" i="9" s="1"/>
  <c r="AC443" i="9" s="1"/>
  <c r="AC444" i="9" s="1"/>
  <c r="AC445" i="9" s="1"/>
  <c r="AC446" i="9" s="1"/>
  <c r="AC447" i="9" s="1"/>
  <c r="AC448" i="9" s="1"/>
  <c r="AC449" i="9" s="1"/>
  <c r="AC450" i="9" s="1"/>
  <c r="AC451" i="9" s="1"/>
  <c r="AC452" i="9" s="1"/>
  <c r="AC453" i="9" s="1"/>
  <c r="AC454" i="9" s="1"/>
  <c r="AC455" i="9" s="1"/>
  <c r="AC456" i="9" s="1"/>
  <c r="AC457" i="9" s="1"/>
  <c r="AC458" i="9" s="1"/>
  <c r="AC459" i="9" s="1"/>
  <c r="AC460" i="9" s="1"/>
  <c r="AC461" i="9" s="1"/>
  <c r="AC462" i="9" s="1"/>
  <c r="AC463" i="9" s="1"/>
  <c r="AC464" i="9" s="1"/>
  <c r="AC465" i="9" s="1"/>
  <c r="AC466" i="9" s="1"/>
  <c r="AC467" i="9" s="1"/>
  <c r="AC468" i="9" s="1"/>
  <c r="AC469" i="9" s="1"/>
  <c r="AC470" i="9" s="1"/>
  <c r="AC471" i="9" s="1"/>
  <c r="AC472" i="9" s="1"/>
  <c r="AC473" i="9" s="1"/>
  <c r="AC474" i="9" s="1"/>
  <c r="AC475" i="9" s="1"/>
  <c r="AC476" i="9" s="1"/>
  <c r="AC477" i="9" s="1"/>
  <c r="AC478" i="9" s="1"/>
  <c r="AC479" i="9" s="1"/>
  <c r="AC480" i="9" s="1"/>
  <c r="AC481" i="9" s="1"/>
  <c r="AC482" i="9" s="1"/>
  <c r="AC483" i="9" s="1"/>
  <c r="AC484" i="9" s="1"/>
  <c r="AC485" i="9" s="1"/>
  <c r="AC486" i="9" s="1"/>
  <c r="AC487" i="9" s="1"/>
  <c r="AC488" i="9" s="1"/>
  <c r="AC489" i="9" s="1"/>
  <c r="AC490" i="9" s="1"/>
  <c r="AC491" i="9" s="1"/>
  <c r="AC492" i="9" s="1"/>
  <c r="AC493" i="9" s="1"/>
  <c r="AC494" i="9" s="1"/>
  <c r="AC495" i="9" s="1"/>
  <c r="AC496" i="9" s="1"/>
  <c r="AC497" i="9" s="1"/>
  <c r="AC498" i="9" s="1"/>
  <c r="AC499" i="9" s="1"/>
  <c r="AC500" i="9" s="1"/>
  <c r="AC501" i="9" s="1"/>
  <c r="AC502" i="9" s="1"/>
  <c r="AC503" i="9" s="1"/>
  <c r="AC504" i="9" s="1"/>
  <c r="AC505" i="9" s="1"/>
  <c r="AC506" i="9" s="1"/>
  <c r="AC507" i="9" s="1"/>
  <c r="AC508" i="9" s="1"/>
  <c r="AC509" i="9" s="1"/>
  <c r="AC510" i="9" s="1"/>
  <c r="AC511" i="9" s="1"/>
  <c r="AC512" i="9" s="1"/>
  <c r="AC513" i="9" s="1"/>
  <c r="AC514" i="9" s="1"/>
  <c r="AC515" i="9" s="1"/>
  <c r="AC516" i="9" s="1"/>
  <c r="AC517" i="9" s="1"/>
  <c r="AC518" i="9" s="1"/>
  <c r="AC519" i="9" s="1"/>
  <c r="AC520" i="9" s="1"/>
  <c r="AC521" i="9" s="1"/>
  <c r="AC522" i="9" s="1"/>
  <c r="AC523" i="9" s="1"/>
  <c r="AC524" i="9" s="1"/>
  <c r="AC525" i="9" s="1"/>
  <c r="AC526" i="9" s="1"/>
  <c r="AC527" i="9" s="1"/>
  <c r="AC528" i="9" s="1"/>
  <c r="AC529" i="9" s="1"/>
  <c r="AC530" i="9" s="1"/>
  <c r="AC531" i="9" s="1"/>
  <c r="AC532" i="9" s="1"/>
  <c r="AC533" i="9" s="1"/>
  <c r="AC534" i="9" s="1"/>
  <c r="AC535" i="9" s="1"/>
  <c r="AC536" i="9" s="1"/>
  <c r="AC537" i="9" s="1"/>
  <c r="AC538" i="9" s="1"/>
  <c r="AC539" i="9" s="1"/>
  <c r="AC540" i="9" s="1"/>
  <c r="AC541" i="9" s="1"/>
  <c r="AC542" i="9" s="1"/>
  <c r="AC543" i="9" s="1"/>
  <c r="AC544" i="9" s="1"/>
  <c r="AC545" i="9" s="1"/>
  <c r="AC546" i="9" s="1"/>
  <c r="AC547" i="9" s="1"/>
  <c r="AC548" i="9" s="1"/>
  <c r="AC549" i="9" s="1"/>
  <c r="AC550" i="9" s="1"/>
  <c r="AC551" i="9" s="1"/>
  <c r="AC552" i="9" s="1"/>
  <c r="AC553" i="9" s="1"/>
  <c r="AC554" i="9" s="1"/>
  <c r="AC555" i="9" s="1"/>
  <c r="AC556" i="9" s="1"/>
  <c r="AC557" i="9" s="1"/>
  <c r="AC558" i="9" s="1"/>
  <c r="AC559" i="9" s="1"/>
  <c r="AC560" i="9" s="1"/>
  <c r="AC561" i="9" s="1"/>
  <c r="AC562" i="9" s="1"/>
  <c r="AC563" i="9" s="1"/>
  <c r="AC564" i="9" s="1"/>
  <c r="AC565" i="9" s="1"/>
  <c r="AC566" i="9" s="1"/>
  <c r="AC567" i="9" s="1"/>
  <c r="AC568" i="9" s="1"/>
  <c r="AC569" i="9" s="1"/>
  <c r="AC570" i="9" s="1"/>
  <c r="AC571" i="9" s="1"/>
  <c r="AC572" i="9" s="1"/>
  <c r="AC573" i="9" s="1"/>
  <c r="AC574" i="9" s="1"/>
  <c r="AC575" i="9" s="1"/>
  <c r="AC576" i="9" s="1"/>
  <c r="AC577" i="9" s="1"/>
  <c r="AC578" i="9" s="1"/>
  <c r="AC579" i="9" s="1"/>
  <c r="AC580" i="9" s="1"/>
  <c r="AC581" i="9" s="1"/>
  <c r="AC582" i="9" s="1"/>
  <c r="AC583" i="9" s="1"/>
  <c r="AC584" i="9" s="1"/>
  <c r="AC585" i="9" s="1"/>
  <c r="AC586" i="9" s="1"/>
  <c r="AC587" i="9" s="1"/>
  <c r="AC588" i="9" s="1"/>
  <c r="AC589" i="9" s="1"/>
  <c r="AC590" i="9" s="1"/>
  <c r="AC591" i="9" s="1"/>
  <c r="AC592" i="9" s="1"/>
  <c r="AC593" i="9" s="1"/>
  <c r="AC594" i="9" s="1"/>
  <c r="AC595" i="9" s="1"/>
  <c r="AC596" i="9" s="1"/>
  <c r="AC597" i="9" s="1"/>
  <c r="AC598" i="9" s="1"/>
  <c r="AC599" i="9" s="1"/>
  <c r="AC600" i="9" s="1"/>
  <c r="AC601" i="9" s="1"/>
  <c r="AC602" i="9" s="1"/>
  <c r="AC603" i="9" s="1"/>
  <c r="AC604" i="9" s="1"/>
  <c r="AC605" i="9" s="1"/>
  <c r="AC606" i="9" s="1"/>
  <c r="AC607" i="9" s="1"/>
  <c r="AC608" i="9" s="1"/>
  <c r="AC609" i="9" s="1"/>
  <c r="AC610" i="9" s="1"/>
  <c r="AC611" i="9" s="1"/>
  <c r="AC612" i="9" s="1"/>
  <c r="AC613" i="9" s="1"/>
  <c r="AC614" i="9" s="1"/>
  <c r="AC615" i="9" s="1"/>
  <c r="AC616" i="9" s="1"/>
  <c r="AC617" i="9" s="1"/>
  <c r="AC618" i="9" s="1"/>
  <c r="AC619" i="9" s="1"/>
  <c r="AC620" i="9" s="1"/>
  <c r="AC621" i="9" s="1"/>
  <c r="AC622" i="9" s="1"/>
  <c r="AC623" i="9" s="1"/>
  <c r="AC624" i="9" s="1"/>
  <c r="AC625" i="9" s="1"/>
  <c r="AC626" i="9" s="1"/>
  <c r="AC627" i="9" s="1"/>
  <c r="AC628" i="9" s="1"/>
  <c r="AC629" i="9" s="1"/>
  <c r="AC630" i="9" s="1"/>
  <c r="AC631" i="9" s="1"/>
  <c r="AC632" i="9" s="1"/>
  <c r="AC633" i="9" s="1"/>
  <c r="AC634" i="9" s="1"/>
  <c r="AC635" i="9" s="1"/>
  <c r="AC636" i="9" s="1"/>
  <c r="AC637" i="9" s="1"/>
  <c r="AC638" i="9" s="1"/>
  <c r="AC639" i="9" s="1"/>
  <c r="AC640" i="9" s="1"/>
  <c r="AC641" i="9" s="1"/>
  <c r="AC642" i="9" s="1"/>
  <c r="AC643" i="9" s="1"/>
  <c r="AC644" i="9" s="1"/>
  <c r="AC645" i="9" s="1"/>
  <c r="AC646" i="9" s="1"/>
  <c r="AC647" i="9" s="1"/>
  <c r="AC648" i="9" s="1"/>
  <c r="AC649" i="9" s="1"/>
  <c r="AC650" i="9" s="1"/>
  <c r="AC651" i="9" s="1"/>
  <c r="AC652" i="9" s="1"/>
  <c r="AC653" i="9" s="1"/>
  <c r="AC654" i="9" s="1"/>
  <c r="AC655" i="9" s="1"/>
  <c r="AC656" i="9" s="1"/>
  <c r="AC657" i="9" s="1"/>
  <c r="AC658" i="9" s="1"/>
  <c r="AC659" i="9" s="1"/>
  <c r="AC660" i="9" s="1"/>
  <c r="AC661" i="9" s="1"/>
  <c r="AC662" i="9" s="1"/>
  <c r="AC663" i="9" s="1"/>
  <c r="AC664" i="9" s="1"/>
  <c r="AC665" i="9" s="1"/>
  <c r="AC666" i="9" s="1"/>
  <c r="AC667" i="9" s="1"/>
  <c r="AC668" i="9" s="1"/>
  <c r="AC669" i="9" s="1"/>
  <c r="AC670" i="9" s="1"/>
  <c r="AC671" i="9" s="1"/>
  <c r="AC672" i="9" s="1"/>
  <c r="AC673" i="9" s="1"/>
  <c r="AC674" i="9" s="1"/>
  <c r="AC675" i="9" s="1"/>
  <c r="AC676" i="9" s="1"/>
  <c r="AC677" i="9" s="1"/>
  <c r="AC678" i="9" s="1"/>
  <c r="AC679" i="9" s="1"/>
  <c r="AC680" i="9" s="1"/>
  <c r="AC681" i="9" s="1"/>
  <c r="AC682" i="9" s="1"/>
  <c r="AC683" i="9" s="1"/>
  <c r="AC684" i="9" s="1"/>
  <c r="AC685" i="9" s="1"/>
  <c r="AC686" i="9" s="1"/>
  <c r="AC687" i="9" s="1"/>
  <c r="AC688" i="9" s="1"/>
  <c r="AC689" i="9" s="1"/>
  <c r="AC690" i="9" s="1"/>
  <c r="AC691" i="9" s="1"/>
  <c r="AC692" i="9" s="1"/>
  <c r="AC693" i="9" s="1"/>
  <c r="AC694" i="9" s="1"/>
  <c r="AC695" i="9" s="1"/>
  <c r="AC696" i="9" s="1"/>
  <c r="AC697" i="9" s="1"/>
  <c r="AC698" i="9" s="1"/>
  <c r="AC699" i="9" s="1"/>
  <c r="AC700" i="9" s="1"/>
  <c r="AC701" i="9" s="1"/>
  <c r="AC702" i="9" s="1"/>
  <c r="AC703" i="9" s="1"/>
  <c r="AC704" i="9" s="1"/>
  <c r="AC705" i="9" s="1"/>
  <c r="AC706" i="9" s="1"/>
  <c r="AC707" i="9" s="1"/>
  <c r="AC708" i="9" s="1"/>
  <c r="AC709" i="9" s="1"/>
  <c r="AC710" i="9" s="1"/>
  <c r="AI4" i="9"/>
  <c r="A116" i="10" l="1"/>
  <c r="A115" i="10" l="1"/>
  <c r="A114" i="10" l="1"/>
  <c r="A113" i="10" l="1"/>
  <c r="A112" i="10" l="1"/>
  <c r="A111" i="10"/>
  <c r="J91" i="10" l="1"/>
  <c r="J90" i="10" l="1"/>
  <c r="AM594" i="9" l="1"/>
  <c r="AM595" i="9"/>
  <c r="AM596" i="9"/>
  <c r="AM597" i="9"/>
  <c r="AM598" i="9"/>
  <c r="AM599" i="9"/>
  <c r="AM600" i="9"/>
  <c r="AM601" i="9"/>
  <c r="AM602" i="9"/>
  <c r="AM603" i="9"/>
  <c r="AM604" i="9"/>
  <c r="AM605" i="9"/>
  <c r="AM606" i="9"/>
  <c r="AM607" i="9"/>
  <c r="AM608" i="9"/>
  <c r="AM609" i="9"/>
  <c r="AM610" i="9"/>
  <c r="AM611" i="9"/>
  <c r="AM612" i="9"/>
  <c r="AM613" i="9"/>
  <c r="AM614" i="9"/>
  <c r="AM615" i="9"/>
  <c r="AM616" i="9"/>
  <c r="AM617" i="9"/>
  <c r="AM618" i="9"/>
  <c r="AM619" i="9"/>
  <c r="AM620" i="9"/>
  <c r="AM621" i="9"/>
  <c r="AM622" i="9"/>
  <c r="AM623" i="9"/>
  <c r="AM624" i="9"/>
  <c r="AM625" i="9"/>
  <c r="AM626" i="9"/>
  <c r="AM627" i="9"/>
  <c r="AM628" i="9"/>
  <c r="AM629" i="9"/>
  <c r="AM630" i="9"/>
  <c r="AM631" i="9"/>
  <c r="AM632" i="9"/>
  <c r="AM633" i="9"/>
  <c r="AM634" i="9"/>
  <c r="AM635" i="9"/>
  <c r="AM636" i="9"/>
  <c r="AM637" i="9"/>
  <c r="AM638" i="9"/>
  <c r="AM639" i="9"/>
  <c r="AM640" i="9"/>
  <c r="AM641" i="9"/>
  <c r="AM642" i="9"/>
  <c r="AM643" i="9"/>
  <c r="AM644" i="9"/>
  <c r="AM645" i="9"/>
  <c r="AM646" i="9"/>
  <c r="AM647" i="9"/>
  <c r="AM648" i="9"/>
  <c r="AM649" i="9"/>
  <c r="AM650" i="9"/>
  <c r="AM651" i="9"/>
  <c r="AM652" i="9"/>
  <c r="AM653" i="9"/>
  <c r="AM654" i="9"/>
  <c r="AM655" i="9"/>
  <c r="AM656" i="9"/>
  <c r="AM657" i="9"/>
  <c r="AM658" i="9"/>
  <c r="AM659" i="9"/>
  <c r="AM660" i="9"/>
  <c r="AM661" i="9"/>
  <c r="AM662" i="9"/>
  <c r="AM663" i="9"/>
  <c r="AM664" i="9"/>
  <c r="AM665" i="9"/>
  <c r="AM666" i="9"/>
  <c r="AM667" i="9"/>
  <c r="AM668" i="9"/>
  <c r="AM669" i="9"/>
  <c r="AM670" i="9"/>
  <c r="AM671" i="9"/>
  <c r="AM672" i="9"/>
  <c r="AM673" i="9"/>
  <c r="AM674" i="9"/>
  <c r="AM675" i="9"/>
  <c r="AM676" i="9"/>
  <c r="AM677" i="9"/>
  <c r="AM678" i="9"/>
  <c r="AM679" i="9"/>
  <c r="AM680" i="9"/>
  <c r="AM681" i="9"/>
  <c r="AM682" i="9"/>
  <c r="AM683" i="9"/>
  <c r="AM684" i="9"/>
  <c r="AM685" i="9"/>
  <c r="AM686" i="9"/>
  <c r="AM687" i="9"/>
  <c r="AM688" i="9"/>
  <c r="AM689" i="9"/>
  <c r="AM690" i="9"/>
  <c r="AM691" i="9"/>
  <c r="AM692" i="9"/>
  <c r="AM693" i="9"/>
  <c r="AM694" i="9"/>
  <c r="AM695" i="9"/>
  <c r="AM696" i="9"/>
  <c r="AM697" i="9"/>
  <c r="AM698" i="9"/>
  <c r="AM699" i="9"/>
  <c r="AM700" i="9"/>
  <c r="AM701" i="9"/>
  <c r="AM702" i="9"/>
  <c r="AM703" i="9"/>
  <c r="AM704" i="9"/>
  <c r="AM705" i="9"/>
  <c r="AM706" i="9"/>
  <c r="AM707" i="9"/>
  <c r="AM708" i="9"/>
  <c r="AM709" i="9"/>
  <c r="AM710" i="9"/>
  <c r="AM593" i="9"/>
  <c r="AM476" i="9"/>
  <c r="AM477" i="9"/>
  <c r="AM478" i="9"/>
  <c r="AM479" i="9"/>
  <c r="AM480" i="9"/>
  <c r="AM481" i="9"/>
  <c r="AM482" i="9"/>
  <c r="AM483" i="9"/>
  <c r="AM484" i="9"/>
  <c r="AM485" i="9"/>
  <c r="AM486" i="9"/>
  <c r="AM487" i="9"/>
  <c r="AM488" i="9"/>
  <c r="AM489" i="9"/>
  <c r="AM490" i="9"/>
  <c r="AM491" i="9"/>
  <c r="AM492" i="9"/>
  <c r="AM493" i="9"/>
  <c r="AM494" i="9"/>
  <c r="AM495" i="9"/>
  <c r="AM496" i="9"/>
  <c r="AM497" i="9"/>
  <c r="AM498" i="9"/>
  <c r="AM499" i="9"/>
  <c r="AM500" i="9"/>
  <c r="AM501" i="9"/>
  <c r="AM502" i="9"/>
  <c r="AM503" i="9"/>
  <c r="AM504" i="9"/>
  <c r="AM505" i="9"/>
  <c r="AM506" i="9"/>
  <c r="AM507" i="9"/>
  <c r="AM508" i="9"/>
  <c r="AM509" i="9"/>
  <c r="AM510" i="9"/>
  <c r="AM511" i="9"/>
  <c r="AM512" i="9"/>
  <c r="AM513" i="9"/>
  <c r="AM514" i="9"/>
  <c r="AM515" i="9"/>
  <c r="AM516" i="9"/>
  <c r="AM517" i="9"/>
  <c r="AM518" i="9"/>
  <c r="AM519" i="9"/>
  <c r="AM520" i="9"/>
  <c r="AM521" i="9"/>
  <c r="AM522" i="9"/>
  <c r="AM523" i="9"/>
  <c r="AM524" i="9"/>
  <c r="AM525" i="9"/>
  <c r="AM526" i="9"/>
  <c r="AM527" i="9"/>
  <c r="AM528" i="9"/>
  <c r="AM529" i="9"/>
  <c r="AM530" i="9"/>
  <c r="AM531" i="9"/>
  <c r="AM532" i="9"/>
  <c r="AM533" i="9"/>
  <c r="AM534" i="9"/>
  <c r="AM535" i="9"/>
  <c r="AM536" i="9"/>
  <c r="AM537" i="9"/>
  <c r="AM538" i="9"/>
  <c r="AM539" i="9"/>
  <c r="AM540" i="9"/>
  <c r="AM541" i="9"/>
  <c r="AM542" i="9"/>
  <c r="AM543" i="9"/>
  <c r="AM544" i="9"/>
  <c r="AM545" i="9"/>
  <c r="AM546" i="9"/>
  <c r="AM547" i="9"/>
  <c r="AM548" i="9"/>
  <c r="AM549" i="9"/>
  <c r="AM550" i="9"/>
  <c r="AM551" i="9"/>
  <c r="AM552" i="9"/>
  <c r="AM553" i="9"/>
  <c r="AM554" i="9"/>
  <c r="AM555" i="9"/>
  <c r="AM556" i="9"/>
  <c r="AM557" i="9"/>
  <c r="AM558" i="9"/>
  <c r="AM559" i="9"/>
  <c r="AM560" i="9"/>
  <c r="AM561" i="9"/>
  <c r="AM562" i="9"/>
  <c r="AM563" i="9"/>
  <c r="AM564" i="9"/>
  <c r="AM565" i="9"/>
  <c r="AM566" i="9"/>
  <c r="AM567" i="9"/>
  <c r="AM568" i="9"/>
  <c r="AM569" i="9"/>
  <c r="AM570" i="9"/>
  <c r="AM571" i="9"/>
  <c r="AM572" i="9"/>
  <c r="AM573" i="9"/>
  <c r="AM574" i="9"/>
  <c r="AM575" i="9"/>
  <c r="AM576" i="9"/>
  <c r="AM577" i="9"/>
  <c r="AM578" i="9"/>
  <c r="AM579" i="9"/>
  <c r="AM580" i="9"/>
  <c r="AM581" i="9"/>
  <c r="AM582" i="9"/>
  <c r="AM583" i="9"/>
  <c r="AM584" i="9"/>
  <c r="AM585" i="9"/>
  <c r="AM586" i="9"/>
  <c r="AM587" i="9"/>
  <c r="AM588" i="9"/>
  <c r="AM589" i="9"/>
  <c r="AM590" i="9"/>
  <c r="AM591" i="9"/>
  <c r="AM592" i="9"/>
  <c r="AM475" i="9"/>
  <c r="AM358" i="9"/>
  <c r="AM359" i="9"/>
  <c r="AM360" i="9"/>
  <c r="AM361" i="9"/>
  <c r="AM362" i="9"/>
  <c r="AM363" i="9"/>
  <c r="AM364" i="9"/>
  <c r="AM365" i="9"/>
  <c r="AM366" i="9"/>
  <c r="AM367" i="9"/>
  <c r="AM368" i="9"/>
  <c r="AM369" i="9"/>
  <c r="AM370" i="9"/>
  <c r="AM371" i="9"/>
  <c r="AM372" i="9"/>
  <c r="AM373" i="9"/>
  <c r="AM374" i="9"/>
  <c r="AM375" i="9"/>
  <c r="AM376" i="9"/>
  <c r="AM377" i="9"/>
  <c r="AM378" i="9"/>
  <c r="AM379" i="9"/>
  <c r="AM380" i="9"/>
  <c r="AM381" i="9"/>
  <c r="AM382" i="9"/>
  <c r="AM383" i="9"/>
  <c r="AM384" i="9"/>
  <c r="AM385" i="9"/>
  <c r="AM386" i="9"/>
  <c r="AM387" i="9"/>
  <c r="AM388" i="9"/>
  <c r="AM389" i="9"/>
  <c r="AM390" i="9"/>
  <c r="AM391" i="9"/>
  <c r="AM392" i="9"/>
  <c r="AM393" i="9"/>
  <c r="AM394" i="9"/>
  <c r="AM395" i="9"/>
  <c r="AM396" i="9"/>
  <c r="AM397" i="9"/>
  <c r="AM398" i="9"/>
  <c r="AM399" i="9"/>
  <c r="AM400" i="9"/>
  <c r="AM401" i="9"/>
  <c r="AM402" i="9"/>
  <c r="AM403" i="9"/>
  <c r="AM404" i="9"/>
  <c r="AM405" i="9"/>
  <c r="AM406" i="9"/>
  <c r="AM407" i="9"/>
  <c r="AM408" i="9"/>
  <c r="AM409" i="9"/>
  <c r="AM410" i="9"/>
  <c r="AM411" i="9"/>
  <c r="AM412" i="9"/>
  <c r="AM413" i="9"/>
  <c r="AM414" i="9"/>
  <c r="AM415" i="9"/>
  <c r="AM416" i="9"/>
  <c r="AM417" i="9"/>
  <c r="AM418" i="9"/>
  <c r="AM419" i="9"/>
  <c r="AM420" i="9"/>
  <c r="AM421" i="9"/>
  <c r="AM422" i="9"/>
  <c r="AM423" i="9"/>
  <c r="AM424" i="9"/>
  <c r="AM425" i="9"/>
  <c r="AM426" i="9"/>
  <c r="AM427" i="9"/>
  <c r="AM428" i="9"/>
  <c r="AM429" i="9"/>
  <c r="AM430" i="9"/>
  <c r="AM431" i="9"/>
  <c r="AM432" i="9"/>
  <c r="AM433" i="9"/>
  <c r="AM434" i="9"/>
  <c r="AM435" i="9"/>
  <c r="AM436" i="9"/>
  <c r="AM437" i="9"/>
  <c r="AM438" i="9"/>
  <c r="AM439" i="9"/>
  <c r="AM440" i="9"/>
  <c r="AM441" i="9"/>
  <c r="AM442" i="9"/>
  <c r="AM443" i="9"/>
  <c r="AM444" i="9"/>
  <c r="AM445" i="9"/>
  <c r="AM446" i="9"/>
  <c r="AM447" i="9"/>
  <c r="AM448" i="9"/>
  <c r="AM449" i="9"/>
  <c r="AM450" i="9"/>
  <c r="AM451" i="9"/>
  <c r="AM452" i="9"/>
  <c r="AM453" i="9"/>
  <c r="AM454" i="9"/>
  <c r="AM455" i="9"/>
  <c r="AM456" i="9"/>
  <c r="AM457" i="9"/>
  <c r="AM458" i="9"/>
  <c r="AM459" i="9"/>
  <c r="AM460" i="9"/>
  <c r="AM461" i="9"/>
  <c r="AM462" i="9"/>
  <c r="AM463" i="9"/>
  <c r="AM464" i="9"/>
  <c r="AM465" i="9"/>
  <c r="AM466" i="9"/>
  <c r="AM467" i="9"/>
  <c r="AM468" i="9"/>
  <c r="AM469" i="9"/>
  <c r="AM470" i="9"/>
  <c r="AM471" i="9"/>
  <c r="AM472" i="9"/>
  <c r="AM473" i="9"/>
  <c r="AM474" i="9"/>
  <c r="AM357" i="9"/>
  <c r="AM240" i="9"/>
  <c r="AM241" i="9"/>
  <c r="AM242" i="9"/>
  <c r="AM243" i="9"/>
  <c r="AM244" i="9"/>
  <c r="AM245" i="9"/>
  <c r="AM246" i="9"/>
  <c r="AM247" i="9"/>
  <c r="AM248" i="9"/>
  <c r="AM249" i="9"/>
  <c r="AM250" i="9"/>
  <c r="AM251" i="9"/>
  <c r="AM252" i="9"/>
  <c r="AM253" i="9"/>
  <c r="AM254" i="9"/>
  <c r="AM255" i="9"/>
  <c r="AM256" i="9"/>
  <c r="AM257" i="9"/>
  <c r="AM258" i="9"/>
  <c r="AM259" i="9"/>
  <c r="AM260" i="9"/>
  <c r="AM261" i="9"/>
  <c r="AM262" i="9"/>
  <c r="AM263" i="9"/>
  <c r="AM264" i="9"/>
  <c r="AM265" i="9"/>
  <c r="AM266" i="9"/>
  <c r="AM267" i="9"/>
  <c r="AM268" i="9"/>
  <c r="AM269" i="9"/>
  <c r="AM270" i="9"/>
  <c r="AM271" i="9"/>
  <c r="AM272" i="9"/>
  <c r="AM273" i="9"/>
  <c r="AM274" i="9"/>
  <c r="AM275" i="9"/>
  <c r="AM276" i="9"/>
  <c r="AM277" i="9"/>
  <c r="AM278" i="9"/>
  <c r="AM279" i="9"/>
  <c r="AM280" i="9"/>
  <c r="AM281" i="9"/>
  <c r="AM282" i="9"/>
  <c r="AM283" i="9"/>
  <c r="AM284" i="9"/>
  <c r="AM285" i="9"/>
  <c r="AM286" i="9"/>
  <c r="AM287" i="9"/>
  <c r="AM288" i="9"/>
  <c r="AM289" i="9"/>
  <c r="AM290" i="9"/>
  <c r="AM291" i="9"/>
  <c r="AM292" i="9"/>
  <c r="AM293" i="9"/>
  <c r="AM294" i="9"/>
  <c r="AM295" i="9"/>
  <c r="AM296" i="9"/>
  <c r="AM297" i="9"/>
  <c r="AM298" i="9"/>
  <c r="AM299" i="9"/>
  <c r="AM300" i="9"/>
  <c r="AM301" i="9"/>
  <c r="AM302" i="9"/>
  <c r="AM303" i="9"/>
  <c r="AM304" i="9"/>
  <c r="AM305" i="9"/>
  <c r="AM306" i="9"/>
  <c r="AM307" i="9"/>
  <c r="AM308" i="9"/>
  <c r="AM309" i="9"/>
  <c r="AM310" i="9"/>
  <c r="AM311" i="9"/>
  <c r="AM312" i="9"/>
  <c r="AM313" i="9"/>
  <c r="AM314" i="9"/>
  <c r="AM315" i="9"/>
  <c r="AM316" i="9"/>
  <c r="AM317" i="9"/>
  <c r="AM318" i="9"/>
  <c r="AM319" i="9"/>
  <c r="AM320" i="9"/>
  <c r="AM321" i="9"/>
  <c r="AM322" i="9"/>
  <c r="AM323" i="9"/>
  <c r="AM324" i="9"/>
  <c r="AM325" i="9"/>
  <c r="AM326" i="9"/>
  <c r="AM327" i="9"/>
  <c r="AM328" i="9"/>
  <c r="AM329" i="9"/>
  <c r="AM330" i="9"/>
  <c r="AM331" i="9"/>
  <c r="AM332" i="9"/>
  <c r="AM333" i="9"/>
  <c r="AM334" i="9"/>
  <c r="AM335" i="9"/>
  <c r="AM336" i="9"/>
  <c r="AM337" i="9"/>
  <c r="AM338" i="9"/>
  <c r="AM339" i="9"/>
  <c r="AM340" i="9"/>
  <c r="AM341" i="9"/>
  <c r="AM342" i="9"/>
  <c r="AM343" i="9"/>
  <c r="AM344" i="9"/>
  <c r="AM345" i="9"/>
  <c r="AM346" i="9"/>
  <c r="AM347" i="9"/>
  <c r="AM348" i="9"/>
  <c r="AM349" i="9"/>
  <c r="AM350" i="9"/>
  <c r="AM351" i="9"/>
  <c r="AM352" i="9"/>
  <c r="AM353" i="9"/>
  <c r="AM354" i="9"/>
  <c r="AM355" i="9"/>
  <c r="AM356" i="9"/>
  <c r="AM239" i="9"/>
  <c r="AM122" i="9"/>
  <c r="AM123" i="9"/>
  <c r="AM124" i="9"/>
  <c r="AM125" i="9"/>
  <c r="AM126" i="9"/>
  <c r="AM127" i="9"/>
  <c r="AM128" i="9"/>
  <c r="AM129" i="9"/>
  <c r="AM130" i="9"/>
  <c r="AM131" i="9"/>
  <c r="AM132" i="9"/>
  <c r="AM133" i="9"/>
  <c r="AM134" i="9"/>
  <c r="AM135" i="9"/>
  <c r="AM136" i="9"/>
  <c r="AM137" i="9"/>
  <c r="AM138" i="9"/>
  <c r="AM139" i="9"/>
  <c r="AM140" i="9"/>
  <c r="AM141" i="9"/>
  <c r="AM142" i="9"/>
  <c r="AM143" i="9"/>
  <c r="AM144" i="9"/>
  <c r="AM145" i="9"/>
  <c r="AM146" i="9"/>
  <c r="AM147" i="9"/>
  <c r="AM148" i="9"/>
  <c r="AM149" i="9"/>
  <c r="AM150" i="9"/>
  <c r="AM151" i="9"/>
  <c r="AM152" i="9"/>
  <c r="AM153" i="9"/>
  <c r="AM154" i="9"/>
  <c r="AM155" i="9"/>
  <c r="AM156" i="9"/>
  <c r="AM157" i="9"/>
  <c r="AM158" i="9"/>
  <c r="AM159" i="9"/>
  <c r="AM160" i="9"/>
  <c r="AM161" i="9"/>
  <c r="AM162" i="9"/>
  <c r="AM163" i="9"/>
  <c r="AM164" i="9"/>
  <c r="AM165" i="9"/>
  <c r="AM166" i="9"/>
  <c r="AM167" i="9"/>
  <c r="AM168" i="9"/>
  <c r="AM169" i="9"/>
  <c r="AM170" i="9"/>
  <c r="AM171" i="9"/>
  <c r="AM172" i="9"/>
  <c r="AM173" i="9"/>
  <c r="AM174" i="9"/>
  <c r="AM175" i="9"/>
  <c r="AM176" i="9"/>
  <c r="AM177" i="9"/>
  <c r="AM178" i="9"/>
  <c r="AM179" i="9"/>
  <c r="AM180" i="9"/>
  <c r="AM181" i="9"/>
  <c r="AM182" i="9"/>
  <c r="AM183" i="9"/>
  <c r="AM184" i="9"/>
  <c r="AM185" i="9"/>
  <c r="AM186" i="9"/>
  <c r="AM187" i="9"/>
  <c r="AM188" i="9"/>
  <c r="AM189" i="9"/>
  <c r="AM190" i="9"/>
  <c r="AM191" i="9"/>
  <c r="AM192" i="9"/>
  <c r="AM193" i="9"/>
  <c r="AM194" i="9"/>
  <c r="AM195" i="9"/>
  <c r="AM196" i="9"/>
  <c r="AM197" i="9"/>
  <c r="AM198" i="9"/>
  <c r="AM199" i="9"/>
  <c r="AM200" i="9"/>
  <c r="AM201" i="9"/>
  <c r="AM202" i="9"/>
  <c r="AM203" i="9"/>
  <c r="AM204" i="9"/>
  <c r="AM205" i="9"/>
  <c r="AM206" i="9"/>
  <c r="AM207" i="9"/>
  <c r="AM208" i="9"/>
  <c r="AM209" i="9"/>
  <c r="AM210" i="9"/>
  <c r="AM211" i="9"/>
  <c r="AM212" i="9"/>
  <c r="AM213" i="9"/>
  <c r="AM214" i="9"/>
  <c r="AM215" i="9"/>
  <c r="AM216" i="9"/>
  <c r="AM217" i="9"/>
  <c r="AM218" i="9"/>
  <c r="AM219" i="9"/>
  <c r="AM220" i="9"/>
  <c r="AM221" i="9"/>
  <c r="AM222" i="9"/>
  <c r="AM223" i="9"/>
  <c r="AM224" i="9"/>
  <c r="AM225" i="9"/>
  <c r="AM226" i="9"/>
  <c r="AM227" i="9"/>
  <c r="AM228" i="9"/>
  <c r="AM229" i="9"/>
  <c r="AM230" i="9"/>
  <c r="AM231" i="9"/>
  <c r="AM232" i="9"/>
  <c r="AM233" i="9"/>
  <c r="AM234" i="9"/>
  <c r="AM235" i="9"/>
  <c r="AM236" i="9"/>
  <c r="AM237" i="9"/>
  <c r="AM238" i="9"/>
  <c r="AM121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91" i="9"/>
  <c r="AM92" i="9"/>
  <c r="AM93" i="9"/>
  <c r="AM94" i="9"/>
  <c r="AM95" i="9"/>
  <c r="AM96" i="9"/>
  <c r="AM97" i="9"/>
  <c r="AM98" i="9"/>
  <c r="AM99" i="9"/>
  <c r="AM100" i="9"/>
  <c r="AM101" i="9"/>
  <c r="AM102" i="9"/>
  <c r="AM103" i="9"/>
  <c r="AM104" i="9"/>
  <c r="AM105" i="9"/>
  <c r="AM106" i="9"/>
  <c r="AM107" i="9"/>
  <c r="AM108" i="9"/>
  <c r="AM109" i="9"/>
  <c r="AM110" i="9"/>
  <c r="AM111" i="9"/>
  <c r="AM112" i="9"/>
  <c r="AM113" i="9"/>
  <c r="AM114" i="9"/>
  <c r="AM115" i="9"/>
  <c r="AM116" i="9"/>
  <c r="AM117" i="9"/>
  <c r="AM118" i="9"/>
  <c r="AM119" i="9"/>
  <c r="AM120" i="9"/>
  <c r="AM3" i="9"/>
  <c r="AM4" i="9"/>
  <c r="J89" i="10" l="1"/>
  <c r="AT100" i="10" l="1"/>
  <c r="AT87" i="10" l="1"/>
  <c r="AT88" i="10"/>
  <c r="AT89" i="10"/>
  <c r="AT90" i="10"/>
  <c r="AT91" i="10"/>
  <c r="AT92" i="10"/>
  <c r="AT93" i="10"/>
  <c r="AT94" i="10"/>
  <c r="AT95" i="10"/>
  <c r="AT96" i="10"/>
  <c r="AT97" i="10"/>
  <c r="AT98" i="10"/>
  <c r="AT99" i="10"/>
  <c r="AT101" i="10"/>
  <c r="AT102" i="10"/>
  <c r="AT103" i="10"/>
  <c r="AT104" i="10"/>
  <c r="AT105" i="10"/>
  <c r="AT106" i="10"/>
  <c r="AT107" i="10"/>
  <c r="AT108" i="10"/>
  <c r="AT109" i="10"/>
  <c r="AT110" i="10"/>
  <c r="AT111" i="10"/>
  <c r="AT112" i="10"/>
  <c r="AT113" i="10"/>
  <c r="AT114" i="10"/>
  <c r="AT115" i="10"/>
  <c r="AT116" i="10"/>
  <c r="AT117" i="10"/>
  <c r="AT118" i="10"/>
  <c r="AT119" i="10"/>
  <c r="AT120" i="10"/>
  <c r="AH679" i="9" l="1"/>
  <c r="AI679" i="9"/>
  <c r="AJ679" i="9"/>
  <c r="AK679" i="9"/>
  <c r="AL679" i="9"/>
  <c r="AN679" i="9"/>
  <c r="AH680" i="9"/>
  <c r="AI680" i="9"/>
  <c r="AJ680" i="9"/>
  <c r="AK680" i="9"/>
  <c r="AL680" i="9"/>
  <c r="AN680" i="9"/>
  <c r="AH681" i="9"/>
  <c r="AI681" i="9"/>
  <c r="AJ681" i="9"/>
  <c r="AK681" i="9"/>
  <c r="AL681" i="9"/>
  <c r="AN681" i="9"/>
  <c r="AH682" i="9"/>
  <c r="AI682" i="9"/>
  <c r="AJ682" i="9"/>
  <c r="AK682" i="9"/>
  <c r="AL682" i="9"/>
  <c r="AN682" i="9"/>
  <c r="AH683" i="9"/>
  <c r="AI683" i="9"/>
  <c r="AJ683" i="9"/>
  <c r="AK683" i="9"/>
  <c r="AL683" i="9"/>
  <c r="AN683" i="9"/>
  <c r="AH684" i="9"/>
  <c r="AI684" i="9"/>
  <c r="AJ684" i="9"/>
  <c r="AK684" i="9"/>
  <c r="AL684" i="9"/>
  <c r="AN684" i="9"/>
  <c r="AH685" i="9"/>
  <c r="AI685" i="9"/>
  <c r="AJ685" i="9"/>
  <c r="AK685" i="9"/>
  <c r="AL685" i="9"/>
  <c r="AN685" i="9"/>
  <c r="AH686" i="9"/>
  <c r="AI686" i="9"/>
  <c r="AJ686" i="9"/>
  <c r="AK686" i="9"/>
  <c r="AL686" i="9"/>
  <c r="AN686" i="9"/>
  <c r="AH687" i="9"/>
  <c r="AI687" i="9"/>
  <c r="AJ687" i="9"/>
  <c r="AK687" i="9"/>
  <c r="AL687" i="9"/>
  <c r="AN687" i="9"/>
  <c r="AH688" i="9"/>
  <c r="AI688" i="9"/>
  <c r="AJ688" i="9"/>
  <c r="AK688" i="9"/>
  <c r="AL688" i="9"/>
  <c r="AN688" i="9"/>
  <c r="AH689" i="9"/>
  <c r="AI689" i="9"/>
  <c r="AJ689" i="9"/>
  <c r="AK689" i="9"/>
  <c r="AL689" i="9"/>
  <c r="AN689" i="9"/>
  <c r="AH690" i="9"/>
  <c r="AI690" i="9"/>
  <c r="AJ690" i="9"/>
  <c r="AK690" i="9"/>
  <c r="AL690" i="9"/>
  <c r="AN690" i="9"/>
  <c r="AH691" i="9"/>
  <c r="AI691" i="9"/>
  <c r="AJ691" i="9"/>
  <c r="AK691" i="9"/>
  <c r="AL691" i="9"/>
  <c r="AN691" i="9"/>
  <c r="AH692" i="9"/>
  <c r="AI692" i="9"/>
  <c r="AJ692" i="9"/>
  <c r="AK692" i="9"/>
  <c r="AL692" i="9"/>
  <c r="AN692" i="9"/>
  <c r="AH693" i="9"/>
  <c r="AI693" i="9"/>
  <c r="AJ693" i="9"/>
  <c r="AK693" i="9"/>
  <c r="AL693" i="9"/>
  <c r="AN693" i="9"/>
  <c r="AH694" i="9"/>
  <c r="AI694" i="9"/>
  <c r="AJ694" i="9"/>
  <c r="AK694" i="9"/>
  <c r="AL694" i="9"/>
  <c r="AN694" i="9"/>
  <c r="AH695" i="9"/>
  <c r="AI695" i="9"/>
  <c r="AJ695" i="9"/>
  <c r="AK695" i="9"/>
  <c r="AL695" i="9"/>
  <c r="AN695" i="9"/>
  <c r="AH696" i="9"/>
  <c r="AI696" i="9"/>
  <c r="AJ696" i="9"/>
  <c r="AK696" i="9"/>
  <c r="AL696" i="9"/>
  <c r="AN696" i="9"/>
  <c r="AH697" i="9"/>
  <c r="AI697" i="9"/>
  <c r="AJ697" i="9"/>
  <c r="AK697" i="9"/>
  <c r="AL697" i="9"/>
  <c r="AN697" i="9"/>
  <c r="AH698" i="9"/>
  <c r="AI698" i="9"/>
  <c r="AJ698" i="9"/>
  <c r="AK698" i="9"/>
  <c r="AL698" i="9"/>
  <c r="AN698" i="9"/>
  <c r="AH699" i="9"/>
  <c r="AI699" i="9"/>
  <c r="AJ699" i="9"/>
  <c r="AK699" i="9"/>
  <c r="AL699" i="9"/>
  <c r="AN699" i="9"/>
  <c r="AH700" i="9"/>
  <c r="AI700" i="9"/>
  <c r="AJ700" i="9"/>
  <c r="AK700" i="9"/>
  <c r="AL700" i="9"/>
  <c r="AN700" i="9"/>
  <c r="AH701" i="9"/>
  <c r="AI701" i="9"/>
  <c r="AJ701" i="9"/>
  <c r="AK701" i="9"/>
  <c r="AL701" i="9"/>
  <c r="AN701" i="9"/>
  <c r="AH702" i="9"/>
  <c r="AI702" i="9"/>
  <c r="AJ702" i="9"/>
  <c r="AK702" i="9"/>
  <c r="AL702" i="9"/>
  <c r="AN702" i="9"/>
  <c r="AH703" i="9"/>
  <c r="AI703" i="9"/>
  <c r="AJ703" i="9"/>
  <c r="AK703" i="9"/>
  <c r="AL703" i="9"/>
  <c r="AN703" i="9"/>
  <c r="AH704" i="9"/>
  <c r="AI704" i="9"/>
  <c r="AJ704" i="9"/>
  <c r="AK704" i="9"/>
  <c r="AL704" i="9"/>
  <c r="AN704" i="9"/>
  <c r="AH705" i="9"/>
  <c r="AI705" i="9"/>
  <c r="AJ705" i="9"/>
  <c r="AK705" i="9"/>
  <c r="AL705" i="9"/>
  <c r="AN705" i="9"/>
  <c r="AH706" i="9"/>
  <c r="AI706" i="9"/>
  <c r="AJ706" i="9"/>
  <c r="AK706" i="9"/>
  <c r="AL706" i="9"/>
  <c r="AN706" i="9"/>
  <c r="AH707" i="9"/>
  <c r="AI707" i="9"/>
  <c r="AJ707" i="9"/>
  <c r="AK707" i="9"/>
  <c r="AL707" i="9"/>
  <c r="AN707" i="9"/>
  <c r="AH708" i="9"/>
  <c r="AI708" i="9"/>
  <c r="AJ708" i="9"/>
  <c r="AK708" i="9"/>
  <c r="AL708" i="9"/>
  <c r="AN708" i="9"/>
  <c r="AH709" i="9"/>
  <c r="AI709" i="9"/>
  <c r="AJ709" i="9"/>
  <c r="AK709" i="9"/>
  <c r="AL709" i="9"/>
  <c r="AN709" i="9"/>
  <c r="AH710" i="9"/>
  <c r="AI710" i="9"/>
  <c r="AJ710" i="9"/>
  <c r="AK710" i="9"/>
  <c r="AL710" i="9"/>
  <c r="AN710" i="9"/>
  <c r="AH561" i="9"/>
  <c r="AI561" i="9"/>
  <c r="AJ561" i="9"/>
  <c r="AK561" i="9"/>
  <c r="AL561" i="9"/>
  <c r="AN561" i="9"/>
  <c r="AH562" i="9"/>
  <c r="AI562" i="9"/>
  <c r="AJ562" i="9"/>
  <c r="AK562" i="9"/>
  <c r="AL562" i="9"/>
  <c r="AN562" i="9"/>
  <c r="AH563" i="9"/>
  <c r="AI563" i="9"/>
  <c r="AJ563" i="9"/>
  <c r="AK563" i="9"/>
  <c r="AL563" i="9"/>
  <c r="AN563" i="9"/>
  <c r="AH564" i="9"/>
  <c r="AI564" i="9"/>
  <c r="AJ564" i="9"/>
  <c r="AK564" i="9"/>
  <c r="AL564" i="9"/>
  <c r="AN564" i="9"/>
  <c r="AH565" i="9"/>
  <c r="AI565" i="9"/>
  <c r="AJ565" i="9"/>
  <c r="AK565" i="9"/>
  <c r="AL565" i="9"/>
  <c r="AN565" i="9"/>
  <c r="AH566" i="9"/>
  <c r="AI566" i="9"/>
  <c r="AJ566" i="9"/>
  <c r="AK566" i="9"/>
  <c r="AL566" i="9"/>
  <c r="AN566" i="9"/>
  <c r="AH567" i="9"/>
  <c r="AI567" i="9"/>
  <c r="AJ567" i="9"/>
  <c r="AK567" i="9"/>
  <c r="AL567" i="9"/>
  <c r="AN567" i="9"/>
  <c r="AH568" i="9"/>
  <c r="AI568" i="9"/>
  <c r="AJ568" i="9"/>
  <c r="AK568" i="9"/>
  <c r="AL568" i="9"/>
  <c r="AN568" i="9"/>
  <c r="AH569" i="9"/>
  <c r="AI569" i="9"/>
  <c r="AJ569" i="9"/>
  <c r="AK569" i="9"/>
  <c r="AL569" i="9"/>
  <c r="AN569" i="9"/>
  <c r="AH570" i="9"/>
  <c r="AI570" i="9"/>
  <c r="AJ570" i="9"/>
  <c r="AK570" i="9"/>
  <c r="AL570" i="9"/>
  <c r="AN570" i="9"/>
  <c r="AH571" i="9"/>
  <c r="AI571" i="9"/>
  <c r="AJ571" i="9"/>
  <c r="AK571" i="9"/>
  <c r="AL571" i="9"/>
  <c r="AN571" i="9"/>
  <c r="AH572" i="9"/>
  <c r="AI572" i="9"/>
  <c r="AJ572" i="9"/>
  <c r="AK572" i="9"/>
  <c r="AL572" i="9"/>
  <c r="AN572" i="9"/>
  <c r="AH573" i="9"/>
  <c r="AI573" i="9"/>
  <c r="AJ573" i="9"/>
  <c r="AK573" i="9"/>
  <c r="AL573" i="9"/>
  <c r="AN573" i="9"/>
  <c r="AH574" i="9"/>
  <c r="AI574" i="9"/>
  <c r="AJ574" i="9"/>
  <c r="AK574" i="9"/>
  <c r="AL574" i="9"/>
  <c r="AN574" i="9"/>
  <c r="AH575" i="9"/>
  <c r="AI575" i="9"/>
  <c r="AJ575" i="9"/>
  <c r="AK575" i="9"/>
  <c r="AL575" i="9"/>
  <c r="AN575" i="9"/>
  <c r="AH576" i="9"/>
  <c r="AI576" i="9"/>
  <c r="AJ576" i="9"/>
  <c r="AK576" i="9"/>
  <c r="AL576" i="9"/>
  <c r="AN576" i="9"/>
  <c r="AH577" i="9"/>
  <c r="AI577" i="9"/>
  <c r="AJ577" i="9"/>
  <c r="AK577" i="9"/>
  <c r="AL577" i="9"/>
  <c r="AN577" i="9"/>
  <c r="AH578" i="9"/>
  <c r="AI578" i="9"/>
  <c r="AJ578" i="9"/>
  <c r="AK578" i="9"/>
  <c r="AL578" i="9"/>
  <c r="AN578" i="9"/>
  <c r="AH579" i="9"/>
  <c r="AI579" i="9"/>
  <c r="AJ579" i="9"/>
  <c r="AK579" i="9"/>
  <c r="AL579" i="9"/>
  <c r="AN579" i="9"/>
  <c r="AH580" i="9"/>
  <c r="AI580" i="9"/>
  <c r="AJ580" i="9"/>
  <c r="AK580" i="9"/>
  <c r="AL580" i="9"/>
  <c r="AN580" i="9"/>
  <c r="AH581" i="9"/>
  <c r="AI581" i="9"/>
  <c r="AJ581" i="9"/>
  <c r="AK581" i="9"/>
  <c r="AL581" i="9"/>
  <c r="AN581" i="9"/>
  <c r="AH582" i="9"/>
  <c r="AI582" i="9"/>
  <c r="AJ582" i="9"/>
  <c r="AK582" i="9"/>
  <c r="AL582" i="9"/>
  <c r="AN582" i="9"/>
  <c r="AH583" i="9"/>
  <c r="AI583" i="9"/>
  <c r="AJ583" i="9"/>
  <c r="AK583" i="9"/>
  <c r="AL583" i="9"/>
  <c r="AN583" i="9"/>
  <c r="AH584" i="9"/>
  <c r="AI584" i="9"/>
  <c r="AJ584" i="9"/>
  <c r="AK584" i="9"/>
  <c r="AL584" i="9"/>
  <c r="AN584" i="9"/>
  <c r="AH585" i="9"/>
  <c r="AI585" i="9"/>
  <c r="AJ585" i="9"/>
  <c r="AK585" i="9"/>
  <c r="AL585" i="9"/>
  <c r="AN585" i="9"/>
  <c r="AH586" i="9"/>
  <c r="AI586" i="9"/>
  <c r="AJ586" i="9"/>
  <c r="AK586" i="9"/>
  <c r="AL586" i="9"/>
  <c r="AN586" i="9"/>
  <c r="AH587" i="9"/>
  <c r="AI587" i="9"/>
  <c r="AJ587" i="9"/>
  <c r="AK587" i="9"/>
  <c r="AL587" i="9"/>
  <c r="AN587" i="9"/>
  <c r="AH588" i="9"/>
  <c r="AI588" i="9"/>
  <c r="AJ588" i="9"/>
  <c r="AK588" i="9"/>
  <c r="AL588" i="9"/>
  <c r="AN588" i="9"/>
  <c r="AH589" i="9"/>
  <c r="AI589" i="9"/>
  <c r="AJ589" i="9"/>
  <c r="AK589" i="9"/>
  <c r="AL589" i="9"/>
  <c r="AN589" i="9"/>
  <c r="AH590" i="9"/>
  <c r="AI590" i="9"/>
  <c r="AJ590" i="9"/>
  <c r="AK590" i="9"/>
  <c r="AL590" i="9"/>
  <c r="AN590" i="9"/>
  <c r="AH591" i="9"/>
  <c r="AI591" i="9"/>
  <c r="AJ591" i="9"/>
  <c r="AK591" i="9"/>
  <c r="AL591" i="9"/>
  <c r="AN591" i="9"/>
  <c r="AH592" i="9"/>
  <c r="AI592" i="9"/>
  <c r="AJ592" i="9"/>
  <c r="AK592" i="9"/>
  <c r="AL592" i="9"/>
  <c r="AN592" i="9"/>
  <c r="AH443" i="9"/>
  <c r="AI443" i="9"/>
  <c r="AJ443" i="9"/>
  <c r="AK443" i="9"/>
  <c r="AL443" i="9"/>
  <c r="AN443" i="9"/>
  <c r="AH444" i="9"/>
  <c r="AI444" i="9"/>
  <c r="AJ444" i="9"/>
  <c r="AK444" i="9"/>
  <c r="AL444" i="9"/>
  <c r="AN444" i="9"/>
  <c r="AH445" i="9"/>
  <c r="AI445" i="9"/>
  <c r="AJ445" i="9"/>
  <c r="AK445" i="9"/>
  <c r="AL445" i="9"/>
  <c r="AN445" i="9"/>
  <c r="AH446" i="9"/>
  <c r="AI446" i="9"/>
  <c r="AJ446" i="9"/>
  <c r="AK446" i="9"/>
  <c r="AL446" i="9"/>
  <c r="AN446" i="9"/>
  <c r="AH447" i="9"/>
  <c r="AI447" i="9"/>
  <c r="AJ447" i="9"/>
  <c r="AK447" i="9"/>
  <c r="AL447" i="9"/>
  <c r="AN447" i="9"/>
  <c r="AH448" i="9"/>
  <c r="AI448" i="9"/>
  <c r="AJ448" i="9"/>
  <c r="AK448" i="9"/>
  <c r="AL448" i="9"/>
  <c r="AN448" i="9"/>
  <c r="AH449" i="9"/>
  <c r="AI449" i="9"/>
  <c r="AJ449" i="9"/>
  <c r="AK449" i="9"/>
  <c r="AL449" i="9"/>
  <c r="AN449" i="9"/>
  <c r="AH450" i="9"/>
  <c r="AI450" i="9"/>
  <c r="AJ450" i="9"/>
  <c r="AK450" i="9"/>
  <c r="AL450" i="9"/>
  <c r="AN450" i="9"/>
  <c r="AH451" i="9"/>
  <c r="AI451" i="9"/>
  <c r="AJ451" i="9"/>
  <c r="AK451" i="9"/>
  <c r="AL451" i="9"/>
  <c r="AN451" i="9"/>
  <c r="AH452" i="9"/>
  <c r="AI452" i="9"/>
  <c r="AJ452" i="9"/>
  <c r="AK452" i="9"/>
  <c r="AL452" i="9"/>
  <c r="AN452" i="9"/>
  <c r="AH453" i="9"/>
  <c r="AI453" i="9"/>
  <c r="AJ453" i="9"/>
  <c r="AK453" i="9"/>
  <c r="AL453" i="9"/>
  <c r="AN453" i="9"/>
  <c r="AH454" i="9"/>
  <c r="AI454" i="9"/>
  <c r="AJ454" i="9"/>
  <c r="AK454" i="9"/>
  <c r="AL454" i="9"/>
  <c r="AN454" i="9"/>
  <c r="AH455" i="9"/>
  <c r="AI455" i="9"/>
  <c r="AJ455" i="9"/>
  <c r="AK455" i="9"/>
  <c r="AL455" i="9"/>
  <c r="AN455" i="9"/>
  <c r="AH456" i="9"/>
  <c r="AI456" i="9"/>
  <c r="AJ456" i="9"/>
  <c r="AK456" i="9"/>
  <c r="AL456" i="9"/>
  <c r="AN456" i="9"/>
  <c r="AH457" i="9"/>
  <c r="AI457" i="9"/>
  <c r="AJ457" i="9"/>
  <c r="AK457" i="9"/>
  <c r="AL457" i="9"/>
  <c r="AN457" i="9"/>
  <c r="AH458" i="9"/>
  <c r="AI458" i="9"/>
  <c r="AJ458" i="9"/>
  <c r="AK458" i="9"/>
  <c r="AL458" i="9"/>
  <c r="AN458" i="9"/>
  <c r="AH459" i="9"/>
  <c r="AI459" i="9"/>
  <c r="AJ459" i="9"/>
  <c r="AK459" i="9"/>
  <c r="AL459" i="9"/>
  <c r="AN459" i="9"/>
  <c r="AH460" i="9"/>
  <c r="AI460" i="9"/>
  <c r="AJ460" i="9"/>
  <c r="AK460" i="9"/>
  <c r="AL460" i="9"/>
  <c r="AN460" i="9"/>
  <c r="AH461" i="9"/>
  <c r="AI461" i="9"/>
  <c r="AJ461" i="9"/>
  <c r="AK461" i="9"/>
  <c r="AL461" i="9"/>
  <c r="AN461" i="9"/>
  <c r="AH462" i="9"/>
  <c r="AI462" i="9"/>
  <c r="AJ462" i="9"/>
  <c r="AK462" i="9"/>
  <c r="AL462" i="9"/>
  <c r="AN462" i="9"/>
  <c r="AH463" i="9"/>
  <c r="AI463" i="9"/>
  <c r="AJ463" i="9"/>
  <c r="AK463" i="9"/>
  <c r="AL463" i="9"/>
  <c r="AN463" i="9"/>
  <c r="AH464" i="9"/>
  <c r="AI464" i="9"/>
  <c r="AJ464" i="9"/>
  <c r="AK464" i="9"/>
  <c r="AL464" i="9"/>
  <c r="AN464" i="9"/>
  <c r="AH465" i="9"/>
  <c r="AI465" i="9"/>
  <c r="AJ465" i="9"/>
  <c r="AK465" i="9"/>
  <c r="AL465" i="9"/>
  <c r="AN465" i="9"/>
  <c r="AH466" i="9"/>
  <c r="AI466" i="9"/>
  <c r="AJ466" i="9"/>
  <c r="AK466" i="9"/>
  <c r="AL466" i="9"/>
  <c r="AN466" i="9"/>
  <c r="AH467" i="9"/>
  <c r="AI467" i="9"/>
  <c r="AJ467" i="9"/>
  <c r="AK467" i="9"/>
  <c r="AL467" i="9"/>
  <c r="AN467" i="9"/>
  <c r="AH468" i="9"/>
  <c r="AI468" i="9"/>
  <c r="AJ468" i="9"/>
  <c r="AK468" i="9"/>
  <c r="AL468" i="9"/>
  <c r="AN468" i="9"/>
  <c r="AH469" i="9"/>
  <c r="AI469" i="9"/>
  <c r="AJ469" i="9"/>
  <c r="AK469" i="9"/>
  <c r="AL469" i="9"/>
  <c r="AN469" i="9"/>
  <c r="AH470" i="9"/>
  <c r="AI470" i="9"/>
  <c r="AJ470" i="9"/>
  <c r="AK470" i="9"/>
  <c r="AL470" i="9"/>
  <c r="AN470" i="9"/>
  <c r="AH471" i="9"/>
  <c r="AI471" i="9"/>
  <c r="AJ471" i="9"/>
  <c r="AK471" i="9"/>
  <c r="AL471" i="9"/>
  <c r="AN471" i="9"/>
  <c r="AH472" i="9"/>
  <c r="AI472" i="9"/>
  <c r="AJ472" i="9"/>
  <c r="AK472" i="9"/>
  <c r="AL472" i="9"/>
  <c r="AN472" i="9"/>
  <c r="AH473" i="9"/>
  <c r="AI473" i="9"/>
  <c r="AJ473" i="9"/>
  <c r="AK473" i="9"/>
  <c r="AL473" i="9"/>
  <c r="AN473" i="9"/>
  <c r="AH474" i="9"/>
  <c r="AI474" i="9"/>
  <c r="AJ474" i="9"/>
  <c r="AK474" i="9"/>
  <c r="AL474" i="9"/>
  <c r="AN474" i="9"/>
  <c r="AH325" i="9"/>
  <c r="AI325" i="9"/>
  <c r="AJ325" i="9"/>
  <c r="AK325" i="9"/>
  <c r="AL325" i="9"/>
  <c r="AN325" i="9"/>
  <c r="AH326" i="9"/>
  <c r="AI326" i="9"/>
  <c r="AJ326" i="9"/>
  <c r="AK326" i="9"/>
  <c r="AL326" i="9"/>
  <c r="AN326" i="9"/>
  <c r="AH327" i="9"/>
  <c r="AI327" i="9"/>
  <c r="AJ327" i="9"/>
  <c r="AK327" i="9"/>
  <c r="AL327" i="9"/>
  <c r="AN327" i="9"/>
  <c r="AH328" i="9"/>
  <c r="AI328" i="9"/>
  <c r="AJ328" i="9"/>
  <c r="AK328" i="9"/>
  <c r="AL328" i="9"/>
  <c r="AN328" i="9"/>
  <c r="AH329" i="9"/>
  <c r="AI329" i="9"/>
  <c r="AJ329" i="9"/>
  <c r="AK329" i="9"/>
  <c r="AL329" i="9"/>
  <c r="AN329" i="9"/>
  <c r="AH330" i="9"/>
  <c r="AI330" i="9"/>
  <c r="AJ330" i="9"/>
  <c r="AK330" i="9"/>
  <c r="AL330" i="9"/>
  <c r="AN330" i="9"/>
  <c r="AH331" i="9"/>
  <c r="AI331" i="9"/>
  <c r="AJ331" i="9"/>
  <c r="AK331" i="9"/>
  <c r="AL331" i="9"/>
  <c r="AN331" i="9"/>
  <c r="AH332" i="9"/>
  <c r="AI332" i="9"/>
  <c r="AJ332" i="9"/>
  <c r="AK332" i="9"/>
  <c r="AL332" i="9"/>
  <c r="AN332" i="9"/>
  <c r="AH333" i="9"/>
  <c r="AI333" i="9"/>
  <c r="AJ333" i="9"/>
  <c r="AK333" i="9"/>
  <c r="AL333" i="9"/>
  <c r="AN333" i="9"/>
  <c r="AH334" i="9"/>
  <c r="AI334" i="9"/>
  <c r="AJ334" i="9"/>
  <c r="AK334" i="9"/>
  <c r="AL334" i="9"/>
  <c r="AN334" i="9"/>
  <c r="AH335" i="9"/>
  <c r="AI335" i="9"/>
  <c r="AJ335" i="9"/>
  <c r="AK335" i="9"/>
  <c r="AL335" i="9"/>
  <c r="AN335" i="9"/>
  <c r="AH336" i="9"/>
  <c r="AI336" i="9"/>
  <c r="AJ336" i="9"/>
  <c r="AK336" i="9"/>
  <c r="AL336" i="9"/>
  <c r="AN336" i="9"/>
  <c r="AH337" i="9"/>
  <c r="AI337" i="9"/>
  <c r="AJ337" i="9"/>
  <c r="AK337" i="9"/>
  <c r="AL337" i="9"/>
  <c r="AN337" i="9"/>
  <c r="AH338" i="9"/>
  <c r="AI338" i="9"/>
  <c r="AJ338" i="9"/>
  <c r="AK338" i="9"/>
  <c r="AL338" i="9"/>
  <c r="AN338" i="9"/>
  <c r="AH339" i="9"/>
  <c r="AI339" i="9"/>
  <c r="AJ339" i="9"/>
  <c r="AK339" i="9"/>
  <c r="AL339" i="9"/>
  <c r="AN339" i="9"/>
  <c r="AH340" i="9"/>
  <c r="AI340" i="9"/>
  <c r="AJ340" i="9"/>
  <c r="AK340" i="9"/>
  <c r="AL340" i="9"/>
  <c r="AN340" i="9"/>
  <c r="AH341" i="9"/>
  <c r="AI341" i="9"/>
  <c r="AJ341" i="9"/>
  <c r="AK341" i="9"/>
  <c r="AL341" i="9"/>
  <c r="AN341" i="9"/>
  <c r="AH342" i="9"/>
  <c r="AI342" i="9"/>
  <c r="AJ342" i="9"/>
  <c r="AK342" i="9"/>
  <c r="AL342" i="9"/>
  <c r="AN342" i="9"/>
  <c r="AH343" i="9"/>
  <c r="AI343" i="9"/>
  <c r="AJ343" i="9"/>
  <c r="AK343" i="9"/>
  <c r="AL343" i="9"/>
  <c r="AN343" i="9"/>
  <c r="AH344" i="9"/>
  <c r="AI344" i="9"/>
  <c r="AJ344" i="9"/>
  <c r="AK344" i="9"/>
  <c r="AL344" i="9"/>
  <c r="AN344" i="9"/>
  <c r="AH345" i="9"/>
  <c r="AI345" i="9"/>
  <c r="AJ345" i="9"/>
  <c r="AK345" i="9"/>
  <c r="AL345" i="9"/>
  <c r="AN345" i="9"/>
  <c r="AH346" i="9"/>
  <c r="AI346" i="9"/>
  <c r="AJ346" i="9"/>
  <c r="AK346" i="9"/>
  <c r="AL346" i="9"/>
  <c r="AN346" i="9"/>
  <c r="AH347" i="9"/>
  <c r="AI347" i="9"/>
  <c r="AJ347" i="9"/>
  <c r="AK347" i="9"/>
  <c r="AL347" i="9"/>
  <c r="AN347" i="9"/>
  <c r="AH348" i="9"/>
  <c r="AI348" i="9"/>
  <c r="AJ348" i="9"/>
  <c r="AK348" i="9"/>
  <c r="AL348" i="9"/>
  <c r="AN348" i="9"/>
  <c r="AH349" i="9"/>
  <c r="AI349" i="9"/>
  <c r="AJ349" i="9"/>
  <c r="AK349" i="9"/>
  <c r="AL349" i="9"/>
  <c r="AN349" i="9"/>
  <c r="AH350" i="9"/>
  <c r="AI350" i="9"/>
  <c r="AJ350" i="9"/>
  <c r="AK350" i="9"/>
  <c r="AL350" i="9"/>
  <c r="AN350" i="9"/>
  <c r="AH351" i="9"/>
  <c r="AI351" i="9"/>
  <c r="AJ351" i="9"/>
  <c r="AK351" i="9"/>
  <c r="AL351" i="9"/>
  <c r="AN351" i="9"/>
  <c r="AH352" i="9"/>
  <c r="AI352" i="9"/>
  <c r="AJ352" i="9"/>
  <c r="AK352" i="9"/>
  <c r="AL352" i="9"/>
  <c r="AN352" i="9"/>
  <c r="AH353" i="9"/>
  <c r="AI353" i="9"/>
  <c r="AJ353" i="9"/>
  <c r="AK353" i="9"/>
  <c r="AL353" i="9"/>
  <c r="AN353" i="9"/>
  <c r="AH354" i="9"/>
  <c r="AI354" i="9"/>
  <c r="AJ354" i="9"/>
  <c r="AK354" i="9"/>
  <c r="AL354" i="9"/>
  <c r="AN354" i="9"/>
  <c r="AH355" i="9"/>
  <c r="AI355" i="9"/>
  <c r="AJ355" i="9"/>
  <c r="AK355" i="9"/>
  <c r="AL355" i="9"/>
  <c r="AN355" i="9"/>
  <c r="AH356" i="9"/>
  <c r="AI356" i="9"/>
  <c r="AJ356" i="9"/>
  <c r="AK356" i="9"/>
  <c r="AL356" i="9"/>
  <c r="AN356" i="9"/>
  <c r="AH207" i="9"/>
  <c r="AI207" i="9"/>
  <c r="AJ207" i="9"/>
  <c r="AK207" i="9"/>
  <c r="AL207" i="9"/>
  <c r="AN207" i="9"/>
  <c r="AH208" i="9"/>
  <c r="AI208" i="9"/>
  <c r="AJ208" i="9"/>
  <c r="AK208" i="9"/>
  <c r="AL208" i="9"/>
  <c r="AN208" i="9"/>
  <c r="AH209" i="9"/>
  <c r="AI209" i="9"/>
  <c r="AJ209" i="9"/>
  <c r="AK209" i="9"/>
  <c r="AL209" i="9"/>
  <c r="AN209" i="9"/>
  <c r="AH210" i="9"/>
  <c r="AI210" i="9"/>
  <c r="AJ210" i="9"/>
  <c r="AK210" i="9"/>
  <c r="AL210" i="9"/>
  <c r="AN210" i="9"/>
  <c r="AH211" i="9"/>
  <c r="AI211" i="9"/>
  <c r="AJ211" i="9"/>
  <c r="AK211" i="9"/>
  <c r="AL211" i="9"/>
  <c r="AN211" i="9"/>
  <c r="AH212" i="9"/>
  <c r="AI212" i="9"/>
  <c r="AJ212" i="9"/>
  <c r="AK212" i="9"/>
  <c r="AL212" i="9"/>
  <c r="AN212" i="9"/>
  <c r="AH213" i="9"/>
  <c r="AI213" i="9"/>
  <c r="AJ213" i="9"/>
  <c r="AK213" i="9"/>
  <c r="AL213" i="9"/>
  <c r="AN213" i="9"/>
  <c r="AH214" i="9"/>
  <c r="AI214" i="9"/>
  <c r="AJ214" i="9"/>
  <c r="AK214" i="9"/>
  <c r="AL214" i="9"/>
  <c r="AN214" i="9"/>
  <c r="AH215" i="9"/>
  <c r="AI215" i="9"/>
  <c r="AJ215" i="9"/>
  <c r="AK215" i="9"/>
  <c r="AL215" i="9"/>
  <c r="AN215" i="9"/>
  <c r="AH216" i="9"/>
  <c r="AI216" i="9"/>
  <c r="AJ216" i="9"/>
  <c r="AK216" i="9"/>
  <c r="AL216" i="9"/>
  <c r="AN216" i="9"/>
  <c r="AH217" i="9"/>
  <c r="AI217" i="9"/>
  <c r="AJ217" i="9"/>
  <c r="AK217" i="9"/>
  <c r="AL217" i="9"/>
  <c r="AN217" i="9"/>
  <c r="AH218" i="9"/>
  <c r="AI218" i="9"/>
  <c r="AJ218" i="9"/>
  <c r="AK218" i="9"/>
  <c r="AL218" i="9"/>
  <c r="AN218" i="9"/>
  <c r="AH219" i="9"/>
  <c r="AI219" i="9"/>
  <c r="AJ219" i="9"/>
  <c r="AK219" i="9"/>
  <c r="AL219" i="9"/>
  <c r="AN219" i="9"/>
  <c r="AH220" i="9"/>
  <c r="AI220" i="9"/>
  <c r="AJ220" i="9"/>
  <c r="AK220" i="9"/>
  <c r="AL220" i="9"/>
  <c r="AN220" i="9"/>
  <c r="AH221" i="9"/>
  <c r="AI221" i="9"/>
  <c r="AJ221" i="9"/>
  <c r="AK221" i="9"/>
  <c r="AL221" i="9"/>
  <c r="AN221" i="9"/>
  <c r="AH222" i="9"/>
  <c r="AI222" i="9"/>
  <c r="AJ222" i="9"/>
  <c r="AK222" i="9"/>
  <c r="AL222" i="9"/>
  <c r="AN222" i="9"/>
  <c r="AH223" i="9"/>
  <c r="AI223" i="9"/>
  <c r="AJ223" i="9"/>
  <c r="AK223" i="9"/>
  <c r="AL223" i="9"/>
  <c r="AN223" i="9"/>
  <c r="AH224" i="9"/>
  <c r="AI224" i="9"/>
  <c r="AJ224" i="9"/>
  <c r="AK224" i="9"/>
  <c r="AL224" i="9"/>
  <c r="AN224" i="9"/>
  <c r="AH225" i="9"/>
  <c r="AI225" i="9"/>
  <c r="AJ225" i="9"/>
  <c r="AK225" i="9"/>
  <c r="AL225" i="9"/>
  <c r="AN225" i="9"/>
  <c r="AH226" i="9"/>
  <c r="AI226" i="9"/>
  <c r="AJ226" i="9"/>
  <c r="AK226" i="9"/>
  <c r="AL226" i="9"/>
  <c r="AN226" i="9"/>
  <c r="AH227" i="9"/>
  <c r="AI227" i="9"/>
  <c r="AJ227" i="9"/>
  <c r="AK227" i="9"/>
  <c r="AL227" i="9"/>
  <c r="AN227" i="9"/>
  <c r="AH228" i="9"/>
  <c r="AI228" i="9"/>
  <c r="AJ228" i="9"/>
  <c r="AK228" i="9"/>
  <c r="AL228" i="9"/>
  <c r="AN228" i="9"/>
  <c r="AH229" i="9"/>
  <c r="AI229" i="9"/>
  <c r="AJ229" i="9"/>
  <c r="AK229" i="9"/>
  <c r="AL229" i="9"/>
  <c r="AN229" i="9"/>
  <c r="AH230" i="9"/>
  <c r="AI230" i="9"/>
  <c r="AJ230" i="9"/>
  <c r="AK230" i="9"/>
  <c r="AL230" i="9"/>
  <c r="AN230" i="9"/>
  <c r="AH231" i="9"/>
  <c r="AI231" i="9"/>
  <c r="AJ231" i="9"/>
  <c r="AK231" i="9"/>
  <c r="AL231" i="9"/>
  <c r="AN231" i="9"/>
  <c r="AH232" i="9"/>
  <c r="AI232" i="9"/>
  <c r="AJ232" i="9"/>
  <c r="AK232" i="9"/>
  <c r="AL232" i="9"/>
  <c r="AN232" i="9"/>
  <c r="AH233" i="9"/>
  <c r="AI233" i="9"/>
  <c r="AJ233" i="9"/>
  <c r="AK233" i="9"/>
  <c r="AL233" i="9"/>
  <c r="AN233" i="9"/>
  <c r="AH234" i="9"/>
  <c r="AI234" i="9"/>
  <c r="AJ234" i="9"/>
  <c r="AK234" i="9"/>
  <c r="AL234" i="9"/>
  <c r="AN234" i="9"/>
  <c r="AH235" i="9"/>
  <c r="AI235" i="9"/>
  <c r="AJ235" i="9"/>
  <c r="AK235" i="9"/>
  <c r="AL235" i="9"/>
  <c r="AN235" i="9"/>
  <c r="AH236" i="9"/>
  <c r="AI236" i="9"/>
  <c r="AJ236" i="9"/>
  <c r="AK236" i="9"/>
  <c r="AL236" i="9"/>
  <c r="AN236" i="9"/>
  <c r="AH237" i="9"/>
  <c r="AI237" i="9"/>
  <c r="AJ237" i="9"/>
  <c r="AK237" i="9"/>
  <c r="AL237" i="9"/>
  <c r="AN237" i="9"/>
  <c r="AH238" i="9"/>
  <c r="AI238" i="9"/>
  <c r="AJ238" i="9"/>
  <c r="AK238" i="9"/>
  <c r="AL238" i="9"/>
  <c r="AN238" i="9"/>
  <c r="AH89" i="9"/>
  <c r="AI89" i="9"/>
  <c r="AJ89" i="9"/>
  <c r="AK89" i="9"/>
  <c r="AL89" i="9"/>
  <c r="AN89" i="9"/>
  <c r="AH90" i="9"/>
  <c r="AI90" i="9"/>
  <c r="AJ90" i="9"/>
  <c r="AK90" i="9"/>
  <c r="AL90" i="9"/>
  <c r="AN90" i="9"/>
  <c r="AH91" i="9"/>
  <c r="AI91" i="9"/>
  <c r="AJ91" i="9"/>
  <c r="AK91" i="9"/>
  <c r="AL91" i="9"/>
  <c r="AN91" i="9"/>
  <c r="AH92" i="9"/>
  <c r="AI92" i="9"/>
  <c r="AJ92" i="9"/>
  <c r="AK92" i="9"/>
  <c r="AL92" i="9"/>
  <c r="AN92" i="9"/>
  <c r="AH93" i="9"/>
  <c r="AI93" i="9"/>
  <c r="AJ93" i="9"/>
  <c r="AK93" i="9"/>
  <c r="AL93" i="9"/>
  <c r="AN93" i="9"/>
  <c r="AH94" i="9"/>
  <c r="AI94" i="9"/>
  <c r="AJ94" i="9"/>
  <c r="AK94" i="9"/>
  <c r="AL94" i="9"/>
  <c r="AN94" i="9"/>
  <c r="AH95" i="9"/>
  <c r="AI95" i="9"/>
  <c r="AJ95" i="9"/>
  <c r="AK95" i="9"/>
  <c r="AL95" i="9"/>
  <c r="AN95" i="9"/>
  <c r="AH96" i="9"/>
  <c r="AI96" i="9"/>
  <c r="AJ96" i="9"/>
  <c r="AK96" i="9"/>
  <c r="AL96" i="9"/>
  <c r="AN96" i="9"/>
  <c r="AH97" i="9"/>
  <c r="AI97" i="9"/>
  <c r="AJ97" i="9"/>
  <c r="AK97" i="9"/>
  <c r="AL97" i="9"/>
  <c r="AN97" i="9"/>
  <c r="AH98" i="9"/>
  <c r="AI98" i="9"/>
  <c r="AJ98" i="9"/>
  <c r="AK98" i="9"/>
  <c r="AL98" i="9"/>
  <c r="AN98" i="9"/>
  <c r="AH99" i="9"/>
  <c r="AI99" i="9"/>
  <c r="AJ99" i="9"/>
  <c r="AK99" i="9"/>
  <c r="AL99" i="9"/>
  <c r="AN99" i="9"/>
  <c r="AH100" i="9"/>
  <c r="AI100" i="9"/>
  <c r="AJ100" i="9"/>
  <c r="AK100" i="9"/>
  <c r="AL100" i="9"/>
  <c r="AN100" i="9"/>
  <c r="AH101" i="9"/>
  <c r="AI101" i="9"/>
  <c r="AJ101" i="9"/>
  <c r="AK101" i="9"/>
  <c r="AL101" i="9"/>
  <c r="AN101" i="9"/>
  <c r="AH102" i="9"/>
  <c r="AI102" i="9"/>
  <c r="AJ102" i="9"/>
  <c r="AK102" i="9"/>
  <c r="AL102" i="9"/>
  <c r="AN102" i="9"/>
  <c r="AH103" i="9"/>
  <c r="AI103" i="9"/>
  <c r="AJ103" i="9"/>
  <c r="AK103" i="9"/>
  <c r="AL103" i="9"/>
  <c r="AN103" i="9"/>
  <c r="AH104" i="9"/>
  <c r="AI104" i="9"/>
  <c r="AJ104" i="9"/>
  <c r="AK104" i="9"/>
  <c r="AL104" i="9"/>
  <c r="AN104" i="9"/>
  <c r="AH105" i="9"/>
  <c r="AI105" i="9"/>
  <c r="AJ105" i="9"/>
  <c r="AK105" i="9"/>
  <c r="AL105" i="9"/>
  <c r="AN105" i="9"/>
  <c r="AH106" i="9"/>
  <c r="AI106" i="9"/>
  <c r="AJ106" i="9"/>
  <c r="AK106" i="9"/>
  <c r="AL106" i="9"/>
  <c r="AN106" i="9"/>
  <c r="AH107" i="9"/>
  <c r="AI107" i="9"/>
  <c r="AJ107" i="9"/>
  <c r="AK107" i="9"/>
  <c r="AL107" i="9"/>
  <c r="AN107" i="9"/>
  <c r="AH108" i="9"/>
  <c r="AI108" i="9"/>
  <c r="AJ108" i="9"/>
  <c r="AK108" i="9"/>
  <c r="AL108" i="9"/>
  <c r="AN108" i="9"/>
  <c r="AH109" i="9"/>
  <c r="AI109" i="9"/>
  <c r="AJ109" i="9"/>
  <c r="AK109" i="9"/>
  <c r="AL109" i="9"/>
  <c r="AN109" i="9"/>
  <c r="AH110" i="9"/>
  <c r="AI110" i="9"/>
  <c r="AJ110" i="9"/>
  <c r="AK110" i="9"/>
  <c r="AL110" i="9"/>
  <c r="AN110" i="9"/>
  <c r="AH111" i="9"/>
  <c r="AI111" i="9"/>
  <c r="AJ111" i="9"/>
  <c r="AK111" i="9"/>
  <c r="AL111" i="9"/>
  <c r="AN111" i="9"/>
  <c r="AH112" i="9"/>
  <c r="AI112" i="9"/>
  <c r="AJ112" i="9"/>
  <c r="AK112" i="9"/>
  <c r="AL112" i="9"/>
  <c r="AN112" i="9"/>
  <c r="AH113" i="9"/>
  <c r="AI113" i="9"/>
  <c r="AJ113" i="9"/>
  <c r="AK113" i="9"/>
  <c r="AL113" i="9"/>
  <c r="AN113" i="9"/>
  <c r="AH114" i="9"/>
  <c r="AI114" i="9"/>
  <c r="AJ114" i="9"/>
  <c r="AK114" i="9"/>
  <c r="AL114" i="9"/>
  <c r="AN114" i="9"/>
  <c r="AH115" i="9"/>
  <c r="AI115" i="9"/>
  <c r="AJ115" i="9"/>
  <c r="AK115" i="9"/>
  <c r="AL115" i="9"/>
  <c r="AN115" i="9"/>
  <c r="AH116" i="9"/>
  <c r="AI116" i="9"/>
  <c r="AJ116" i="9"/>
  <c r="AK116" i="9"/>
  <c r="AL116" i="9"/>
  <c r="AN116" i="9"/>
  <c r="AH117" i="9"/>
  <c r="AI117" i="9"/>
  <c r="AJ117" i="9"/>
  <c r="AK117" i="9"/>
  <c r="AL117" i="9"/>
  <c r="AN117" i="9"/>
  <c r="AH118" i="9"/>
  <c r="AI118" i="9"/>
  <c r="AJ118" i="9"/>
  <c r="AK118" i="9"/>
  <c r="AL118" i="9"/>
  <c r="AN118" i="9"/>
  <c r="AH119" i="9"/>
  <c r="AI119" i="9"/>
  <c r="AJ119" i="9"/>
  <c r="AK119" i="9"/>
  <c r="AL119" i="9"/>
  <c r="AN119" i="9"/>
  <c r="AH120" i="9"/>
  <c r="AI120" i="9"/>
  <c r="AJ120" i="9"/>
  <c r="AK120" i="9"/>
  <c r="AL120" i="9"/>
  <c r="AN120" i="9"/>
  <c r="A93" i="10" l="1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92" i="10" l="1"/>
  <c r="A91" i="10" l="1"/>
  <c r="A90" i="10" l="1"/>
  <c r="A89" i="10"/>
  <c r="J51" i="10" l="1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A70" i="10"/>
  <c r="AI122" i="9" l="1"/>
  <c r="AJ122" i="9"/>
  <c r="AK122" i="9"/>
  <c r="AL122" i="9"/>
  <c r="AI123" i="9"/>
  <c r="AJ123" i="9"/>
  <c r="AK123" i="9"/>
  <c r="AL123" i="9"/>
  <c r="AI124" i="9"/>
  <c r="AJ124" i="9"/>
  <c r="AK124" i="9"/>
  <c r="AL124" i="9"/>
  <c r="AI125" i="9"/>
  <c r="AJ125" i="9"/>
  <c r="AK125" i="9"/>
  <c r="AL125" i="9"/>
  <c r="AI126" i="9"/>
  <c r="AJ126" i="9"/>
  <c r="AK126" i="9"/>
  <c r="AL126" i="9"/>
  <c r="AI127" i="9"/>
  <c r="AJ127" i="9"/>
  <c r="AK127" i="9"/>
  <c r="AL127" i="9"/>
  <c r="AI128" i="9"/>
  <c r="AJ128" i="9"/>
  <c r="AK128" i="9"/>
  <c r="AL128" i="9"/>
  <c r="AI129" i="9"/>
  <c r="AJ129" i="9"/>
  <c r="AK129" i="9"/>
  <c r="AL129" i="9"/>
  <c r="AI130" i="9"/>
  <c r="AJ130" i="9"/>
  <c r="AK130" i="9"/>
  <c r="AL130" i="9"/>
  <c r="AI131" i="9"/>
  <c r="AJ131" i="9"/>
  <c r="AK131" i="9"/>
  <c r="AL131" i="9"/>
  <c r="AI132" i="9"/>
  <c r="AJ132" i="9"/>
  <c r="AK132" i="9"/>
  <c r="AL132" i="9"/>
  <c r="AI133" i="9"/>
  <c r="AJ133" i="9"/>
  <c r="AK133" i="9"/>
  <c r="AL133" i="9"/>
  <c r="AI134" i="9"/>
  <c r="AJ134" i="9"/>
  <c r="AK134" i="9"/>
  <c r="AL134" i="9"/>
  <c r="AI135" i="9"/>
  <c r="AJ135" i="9"/>
  <c r="AK135" i="9"/>
  <c r="AL135" i="9"/>
  <c r="AI136" i="9"/>
  <c r="AJ136" i="9"/>
  <c r="AK136" i="9"/>
  <c r="AL136" i="9"/>
  <c r="AI137" i="9"/>
  <c r="AJ137" i="9"/>
  <c r="AK137" i="9"/>
  <c r="AL137" i="9"/>
  <c r="AI138" i="9"/>
  <c r="AJ138" i="9"/>
  <c r="AK138" i="9"/>
  <c r="AL138" i="9"/>
  <c r="AI139" i="9"/>
  <c r="AJ139" i="9"/>
  <c r="AK139" i="9"/>
  <c r="AL139" i="9"/>
  <c r="AI140" i="9"/>
  <c r="AJ140" i="9"/>
  <c r="AK140" i="9"/>
  <c r="AL140" i="9"/>
  <c r="AI141" i="9"/>
  <c r="AJ141" i="9"/>
  <c r="AK141" i="9"/>
  <c r="AL141" i="9"/>
  <c r="AI142" i="9"/>
  <c r="AJ142" i="9"/>
  <c r="AK142" i="9"/>
  <c r="AL142" i="9"/>
  <c r="AI143" i="9"/>
  <c r="AJ143" i="9"/>
  <c r="AK143" i="9"/>
  <c r="AL143" i="9"/>
  <c r="AI144" i="9"/>
  <c r="AJ144" i="9"/>
  <c r="AK144" i="9"/>
  <c r="AL144" i="9"/>
  <c r="AI145" i="9"/>
  <c r="AJ145" i="9"/>
  <c r="AK145" i="9"/>
  <c r="AL145" i="9"/>
  <c r="AI146" i="9"/>
  <c r="AJ146" i="9"/>
  <c r="AK146" i="9"/>
  <c r="AL146" i="9"/>
  <c r="AI147" i="9"/>
  <c r="AJ147" i="9"/>
  <c r="AK147" i="9"/>
  <c r="AL147" i="9"/>
  <c r="AI148" i="9"/>
  <c r="AJ148" i="9"/>
  <c r="AK148" i="9"/>
  <c r="AL148" i="9"/>
  <c r="AI149" i="9"/>
  <c r="AJ149" i="9"/>
  <c r="AK149" i="9"/>
  <c r="AL149" i="9"/>
  <c r="AI150" i="9"/>
  <c r="AJ150" i="9"/>
  <c r="AK150" i="9"/>
  <c r="AL150" i="9"/>
  <c r="AI151" i="9"/>
  <c r="AJ151" i="9"/>
  <c r="AK151" i="9"/>
  <c r="AL151" i="9"/>
  <c r="AI152" i="9"/>
  <c r="AJ152" i="9"/>
  <c r="AK152" i="9"/>
  <c r="AL152" i="9"/>
  <c r="AI153" i="9"/>
  <c r="AJ153" i="9"/>
  <c r="AK153" i="9"/>
  <c r="AL153" i="9"/>
  <c r="AI154" i="9"/>
  <c r="AJ154" i="9"/>
  <c r="AK154" i="9"/>
  <c r="AL154" i="9"/>
  <c r="AI155" i="9"/>
  <c r="AJ155" i="9"/>
  <c r="AK155" i="9"/>
  <c r="AL155" i="9"/>
  <c r="AI156" i="9"/>
  <c r="AJ156" i="9"/>
  <c r="AK156" i="9"/>
  <c r="AL156" i="9"/>
  <c r="AI157" i="9"/>
  <c r="AJ157" i="9"/>
  <c r="AK157" i="9"/>
  <c r="AL157" i="9"/>
  <c r="AI158" i="9"/>
  <c r="AJ158" i="9"/>
  <c r="AK158" i="9"/>
  <c r="AL158" i="9"/>
  <c r="AI159" i="9"/>
  <c r="AJ159" i="9"/>
  <c r="AK159" i="9"/>
  <c r="AL159" i="9"/>
  <c r="AI160" i="9"/>
  <c r="AJ160" i="9"/>
  <c r="AK160" i="9"/>
  <c r="AL160" i="9"/>
  <c r="AI161" i="9"/>
  <c r="AJ161" i="9"/>
  <c r="AK161" i="9"/>
  <c r="AL161" i="9"/>
  <c r="AI162" i="9"/>
  <c r="AJ162" i="9"/>
  <c r="AK162" i="9"/>
  <c r="AL162" i="9"/>
  <c r="AI163" i="9"/>
  <c r="AJ163" i="9"/>
  <c r="AK163" i="9"/>
  <c r="AL163" i="9"/>
  <c r="AI164" i="9"/>
  <c r="AJ164" i="9"/>
  <c r="AK164" i="9"/>
  <c r="AL164" i="9"/>
  <c r="AI165" i="9"/>
  <c r="AJ165" i="9"/>
  <c r="AK165" i="9"/>
  <c r="AL165" i="9"/>
  <c r="AI166" i="9"/>
  <c r="AJ166" i="9"/>
  <c r="AK166" i="9"/>
  <c r="AL166" i="9"/>
  <c r="AI167" i="9"/>
  <c r="AJ167" i="9"/>
  <c r="AK167" i="9"/>
  <c r="AL167" i="9"/>
  <c r="AI168" i="9"/>
  <c r="AJ168" i="9"/>
  <c r="AK168" i="9"/>
  <c r="AL168" i="9"/>
  <c r="AI169" i="9"/>
  <c r="AJ169" i="9"/>
  <c r="AK169" i="9"/>
  <c r="AL169" i="9"/>
  <c r="AI170" i="9"/>
  <c r="AJ170" i="9"/>
  <c r="AK170" i="9"/>
  <c r="AL170" i="9"/>
  <c r="AI171" i="9"/>
  <c r="AJ171" i="9"/>
  <c r="AK171" i="9"/>
  <c r="AL171" i="9"/>
  <c r="AI172" i="9"/>
  <c r="AJ172" i="9"/>
  <c r="AK172" i="9"/>
  <c r="AL172" i="9"/>
  <c r="AI173" i="9"/>
  <c r="AJ173" i="9"/>
  <c r="AK173" i="9"/>
  <c r="AL173" i="9"/>
  <c r="AI174" i="9"/>
  <c r="AJ174" i="9"/>
  <c r="AK174" i="9"/>
  <c r="AL174" i="9"/>
  <c r="AI175" i="9"/>
  <c r="AJ175" i="9"/>
  <c r="AK175" i="9"/>
  <c r="AL175" i="9"/>
  <c r="AI176" i="9"/>
  <c r="AJ176" i="9"/>
  <c r="AK176" i="9"/>
  <c r="AL176" i="9"/>
  <c r="AI177" i="9"/>
  <c r="AJ177" i="9"/>
  <c r="AK177" i="9"/>
  <c r="AL177" i="9"/>
  <c r="AI178" i="9"/>
  <c r="AJ178" i="9"/>
  <c r="AK178" i="9"/>
  <c r="AL178" i="9"/>
  <c r="AI179" i="9"/>
  <c r="AJ179" i="9"/>
  <c r="AK179" i="9"/>
  <c r="AL179" i="9"/>
  <c r="AI180" i="9"/>
  <c r="AJ180" i="9"/>
  <c r="AK180" i="9"/>
  <c r="AL180" i="9"/>
  <c r="AI181" i="9"/>
  <c r="AJ181" i="9"/>
  <c r="AK181" i="9"/>
  <c r="AL181" i="9"/>
  <c r="AI182" i="9"/>
  <c r="AJ182" i="9"/>
  <c r="AK182" i="9"/>
  <c r="AL182" i="9"/>
  <c r="AI183" i="9"/>
  <c r="AJ183" i="9"/>
  <c r="AK183" i="9"/>
  <c r="AL183" i="9"/>
  <c r="AI184" i="9"/>
  <c r="AJ184" i="9"/>
  <c r="AK184" i="9"/>
  <c r="AL184" i="9"/>
  <c r="AI185" i="9"/>
  <c r="AJ185" i="9"/>
  <c r="AK185" i="9"/>
  <c r="AL185" i="9"/>
  <c r="AI186" i="9"/>
  <c r="AJ186" i="9"/>
  <c r="AK186" i="9"/>
  <c r="AL186" i="9"/>
  <c r="AI187" i="9"/>
  <c r="AJ187" i="9"/>
  <c r="AK187" i="9"/>
  <c r="AL187" i="9"/>
  <c r="AI188" i="9"/>
  <c r="AJ188" i="9"/>
  <c r="AK188" i="9"/>
  <c r="AL188" i="9"/>
  <c r="AI189" i="9"/>
  <c r="AJ189" i="9"/>
  <c r="AK189" i="9"/>
  <c r="AL189" i="9"/>
  <c r="AI190" i="9"/>
  <c r="AJ190" i="9"/>
  <c r="AK190" i="9"/>
  <c r="AL190" i="9"/>
  <c r="AI191" i="9"/>
  <c r="AJ191" i="9"/>
  <c r="AK191" i="9"/>
  <c r="AL191" i="9"/>
  <c r="AI192" i="9"/>
  <c r="AJ192" i="9"/>
  <c r="AK192" i="9"/>
  <c r="AL192" i="9"/>
  <c r="AI193" i="9"/>
  <c r="AJ193" i="9"/>
  <c r="AK193" i="9"/>
  <c r="AL193" i="9"/>
  <c r="AI194" i="9"/>
  <c r="AJ194" i="9"/>
  <c r="AK194" i="9"/>
  <c r="AL194" i="9"/>
  <c r="AI195" i="9"/>
  <c r="AJ195" i="9"/>
  <c r="AK195" i="9"/>
  <c r="AL195" i="9"/>
  <c r="AI196" i="9"/>
  <c r="AJ196" i="9"/>
  <c r="AK196" i="9"/>
  <c r="AL196" i="9"/>
  <c r="AI197" i="9"/>
  <c r="AJ197" i="9"/>
  <c r="AK197" i="9"/>
  <c r="AL197" i="9"/>
  <c r="AI198" i="9"/>
  <c r="AJ198" i="9"/>
  <c r="AK198" i="9"/>
  <c r="AL198" i="9"/>
  <c r="AI199" i="9"/>
  <c r="AJ199" i="9"/>
  <c r="AK199" i="9"/>
  <c r="AL199" i="9"/>
  <c r="AI200" i="9"/>
  <c r="AJ200" i="9"/>
  <c r="AK200" i="9"/>
  <c r="AL200" i="9"/>
  <c r="AI201" i="9"/>
  <c r="AJ201" i="9"/>
  <c r="AK201" i="9"/>
  <c r="AL201" i="9"/>
  <c r="AI202" i="9"/>
  <c r="AJ202" i="9"/>
  <c r="AK202" i="9"/>
  <c r="AL202" i="9"/>
  <c r="AI203" i="9"/>
  <c r="AJ203" i="9"/>
  <c r="AK203" i="9"/>
  <c r="AL203" i="9"/>
  <c r="AI204" i="9"/>
  <c r="AJ204" i="9"/>
  <c r="AK204" i="9"/>
  <c r="AL204" i="9"/>
  <c r="AI205" i="9"/>
  <c r="AJ205" i="9"/>
  <c r="AK205" i="9"/>
  <c r="AL205" i="9"/>
  <c r="AI206" i="9"/>
  <c r="AJ206" i="9"/>
  <c r="AK206" i="9"/>
  <c r="AL206" i="9"/>
  <c r="AH122" i="9"/>
  <c r="AH123" i="9"/>
  <c r="AH124" i="9"/>
  <c r="AH125" i="9"/>
  <c r="AH126" i="9"/>
  <c r="AH127" i="9"/>
  <c r="AH128" i="9"/>
  <c r="AH129" i="9"/>
  <c r="AH130" i="9"/>
  <c r="AH131" i="9"/>
  <c r="AH132" i="9"/>
  <c r="AH133" i="9"/>
  <c r="AH134" i="9"/>
  <c r="AH135" i="9"/>
  <c r="AH136" i="9"/>
  <c r="AH137" i="9"/>
  <c r="AH138" i="9"/>
  <c r="AH139" i="9"/>
  <c r="AH140" i="9"/>
  <c r="AH141" i="9"/>
  <c r="AH142" i="9"/>
  <c r="AH143" i="9"/>
  <c r="AH144" i="9"/>
  <c r="AH145" i="9"/>
  <c r="AH146" i="9"/>
  <c r="AH147" i="9"/>
  <c r="AH148" i="9"/>
  <c r="AH149" i="9"/>
  <c r="AH150" i="9"/>
  <c r="AH151" i="9"/>
  <c r="AH152" i="9"/>
  <c r="AH153" i="9"/>
  <c r="AH154" i="9"/>
  <c r="AH155" i="9"/>
  <c r="AH156" i="9"/>
  <c r="AH157" i="9"/>
  <c r="AH158" i="9"/>
  <c r="AH159" i="9"/>
  <c r="AH160" i="9"/>
  <c r="AH161" i="9"/>
  <c r="AH162" i="9"/>
  <c r="AH163" i="9"/>
  <c r="AH164" i="9"/>
  <c r="AH165" i="9"/>
  <c r="AH166" i="9"/>
  <c r="AH167" i="9"/>
  <c r="AH168" i="9"/>
  <c r="AH169" i="9"/>
  <c r="AH170" i="9"/>
  <c r="AH171" i="9"/>
  <c r="AH172" i="9"/>
  <c r="AH173" i="9"/>
  <c r="AH174" i="9"/>
  <c r="AH175" i="9"/>
  <c r="AH176" i="9"/>
  <c r="AH177" i="9"/>
  <c r="AH178" i="9"/>
  <c r="AH179" i="9"/>
  <c r="AH180" i="9"/>
  <c r="AH181" i="9"/>
  <c r="AH182" i="9"/>
  <c r="AH183" i="9"/>
  <c r="AH184" i="9"/>
  <c r="AH185" i="9"/>
  <c r="AH186" i="9"/>
  <c r="AH187" i="9"/>
  <c r="AH188" i="9"/>
  <c r="AH189" i="9"/>
  <c r="AH190" i="9"/>
  <c r="AH191" i="9"/>
  <c r="AH192" i="9"/>
  <c r="AH193" i="9"/>
  <c r="AH194" i="9"/>
  <c r="AH195" i="9"/>
  <c r="AH196" i="9"/>
  <c r="AH197" i="9"/>
  <c r="AH198" i="9"/>
  <c r="AH199" i="9"/>
  <c r="AH200" i="9"/>
  <c r="AH201" i="9"/>
  <c r="AH202" i="9"/>
  <c r="AH203" i="9"/>
  <c r="AH204" i="9"/>
  <c r="AH205" i="9"/>
  <c r="AH206" i="9"/>
  <c r="AH594" i="9" l="1"/>
  <c r="AI594" i="9"/>
  <c r="AJ594" i="9"/>
  <c r="AK594" i="9"/>
  <c r="AL594" i="9"/>
  <c r="AN594" i="9"/>
  <c r="AH595" i="9"/>
  <c r="AI595" i="9"/>
  <c r="AJ595" i="9"/>
  <c r="AK595" i="9"/>
  <c r="AL595" i="9"/>
  <c r="AN595" i="9"/>
  <c r="AH596" i="9"/>
  <c r="AI596" i="9"/>
  <c r="AJ596" i="9"/>
  <c r="AK596" i="9"/>
  <c r="AL596" i="9"/>
  <c r="AN596" i="9"/>
  <c r="AH597" i="9"/>
  <c r="AI597" i="9"/>
  <c r="AJ597" i="9"/>
  <c r="AK597" i="9"/>
  <c r="AL597" i="9"/>
  <c r="AN597" i="9"/>
  <c r="AH598" i="9"/>
  <c r="AI598" i="9"/>
  <c r="AJ598" i="9"/>
  <c r="AK598" i="9"/>
  <c r="AL598" i="9"/>
  <c r="AN598" i="9"/>
  <c r="AH599" i="9"/>
  <c r="AI599" i="9"/>
  <c r="AJ599" i="9"/>
  <c r="AK599" i="9"/>
  <c r="AL599" i="9"/>
  <c r="AN599" i="9"/>
  <c r="AH600" i="9"/>
  <c r="AI600" i="9"/>
  <c r="AJ600" i="9"/>
  <c r="AK600" i="9"/>
  <c r="AL600" i="9"/>
  <c r="AN600" i="9"/>
  <c r="AH601" i="9"/>
  <c r="AI601" i="9"/>
  <c r="AJ601" i="9"/>
  <c r="AK601" i="9"/>
  <c r="AL601" i="9"/>
  <c r="AN601" i="9"/>
  <c r="AH602" i="9"/>
  <c r="AI602" i="9"/>
  <c r="AJ602" i="9"/>
  <c r="AK602" i="9"/>
  <c r="AL602" i="9"/>
  <c r="AN602" i="9"/>
  <c r="AH603" i="9"/>
  <c r="AI603" i="9"/>
  <c r="AJ603" i="9"/>
  <c r="AK603" i="9"/>
  <c r="AL603" i="9"/>
  <c r="AN603" i="9"/>
  <c r="AH604" i="9"/>
  <c r="AI604" i="9"/>
  <c r="AJ604" i="9"/>
  <c r="AK604" i="9"/>
  <c r="AL604" i="9"/>
  <c r="AN604" i="9"/>
  <c r="AH605" i="9"/>
  <c r="AI605" i="9"/>
  <c r="AJ605" i="9"/>
  <c r="AK605" i="9"/>
  <c r="AL605" i="9"/>
  <c r="AN605" i="9"/>
  <c r="AH606" i="9"/>
  <c r="AI606" i="9"/>
  <c r="AJ606" i="9"/>
  <c r="AK606" i="9"/>
  <c r="AL606" i="9"/>
  <c r="AN606" i="9"/>
  <c r="AH607" i="9"/>
  <c r="AI607" i="9"/>
  <c r="AJ607" i="9"/>
  <c r="AK607" i="9"/>
  <c r="AL607" i="9"/>
  <c r="AN607" i="9"/>
  <c r="AH608" i="9"/>
  <c r="AI608" i="9"/>
  <c r="AJ608" i="9"/>
  <c r="AK608" i="9"/>
  <c r="AL608" i="9"/>
  <c r="AN608" i="9"/>
  <c r="AH609" i="9"/>
  <c r="AI609" i="9"/>
  <c r="AJ609" i="9"/>
  <c r="AK609" i="9"/>
  <c r="AL609" i="9"/>
  <c r="AN609" i="9"/>
  <c r="AH610" i="9"/>
  <c r="AI610" i="9"/>
  <c r="AJ610" i="9"/>
  <c r="AK610" i="9"/>
  <c r="AL610" i="9"/>
  <c r="AN610" i="9"/>
  <c r="AH611" i="9"/>
  <c r="AI611" i="9"/>
  <c r="AJ611" i="9"/>
  <c r="AK611" i="9"/>
  <c r="AL611" i="9"/>
  <c r="AN611" i="9"/>
  <c r="AH612" i="9"/>
  <c r="AI612" i="9"/>
  <c r="AJ612" i="9"/>
  <c r="AK612" i="9"/>
  <c r="AL612" i="9"/>
  <c r="AN612" i="9"/>
  <c r="AH613" i="9"/>
  <c r="AI613" i="9"/>
  <c r="AJ613" i="9"/>
  <c r="AK613" i="9"/>
  <c r="AL613" i="9"/>
  <c r="AN613" i="9"/>
  <c r="AH614" i="9"/>
  <c r="AI614" i="9"/>
  <c r="AJ614" i="9"/>
  <c r="AK614" i="9"/>
  <c r="AL614" i="9"/>
  <c r="AN614" i="9"/>
  <c r="AH615" i="9"/>
  <c r="AI615" i="9"/>
  <c r="AJ615" i="9"/>
  <c r="AK615" i="9"/>
  <c r="AL615" i="9"/>
  <c r="AN615" i="9"/>
  <c r="AH616" i="9"/>
  <c r="AI616" i="9"/>
  <c r="AJ616" i="9"/>
  <c r="AK616" i="9"/>
  <c r="AL616" i="9"/>
  <c r="AN616" i="9"/>
  <c r="AH617" i="9"/>
  <c r="AI617" i="9"/>
  <c r="AJ617" i="9"/>
  <c r="AK617" i="9"/>
  <c r="AL617" i="9"/>
  <c r="AN617" i="9"/>
  <c r="AH618" i="9"/>
  <c r="AI618" i="9"/>
  <c r="AJ618" i="9"/>
  <c r="AK618" i="9"/>
  <c r="AL618" i="9"/>
  <c r="AN618" i="9"/>
  <c r="AH619" i="9"/>
  <c r="AI619" i="9"/>
  <c r="AJ619" i="9"/>
  <c r="AK619" i="9"/>
  <c r="AL619" i="9"/>
  <c r="AN619" i="9"/>
  <c r="AH620" i="9"/>
  <c r="AI620" i="9"/>
  <c r="AJ620" i="9"/>
  <c r="AK620" i="9"/>
  <c r="AL620" i="9"/>
  <c r="AN620" i="9"/>
  <c r="AH621" i="9"/>
  <c r="AI621" i="9"/>
  <c r="AJ621" i="9"/>
  <c r="AK621" i="9"/>
  <c r="AL621" i="9"/>
  <c r="AN621" i="9"/>
  <c r="AH622" i="9"/>
  <c r="AI622" i="9"/>
  <c r="AJ622" i="9"/>
  <c r="AK622" i="9"/>
  <c r="AL622" i="9"/>
  <c r="AN622" i="9"/>
  <c r="AH623" i="9"/>
  <c r="AI623" i="9"/>
  <c r="AJ623" i="9"/>
  <c r="AK623" i="9"/>
  <c r="AL623" i="9"/>
  <c r="AN623" i="9"/>
  <c r="AH624" i="9"/>
  <c r="AI624" i="9"/>
  <c r="AJ624" i="9"/>
  <c r="AK624" i="9"/>
  <c r="AL624" i="9"/>
  <c r="AN624" i="9"/>
  <c r="AH625" i="9"/>
  <c r="AI625" i="9"/>
  <c r="AJ625" i="9"/>
  <c r="AK625" i="9"/>
  <c r="AL625" i="9"/>
  <c r="AN625" i="9"/>
  <c r="AH626" i="9"/>
  <c r="AI626" i="9"/>
  <c r="AJ626" i="9"/>
  <c r="AK626" i="9"/>
  <c r="AL626" i="9"/>
  <c r="AN626" i="9"/>
  <c r="AH627" i="9"/>
  <c r="AI627" i="9"/>
  <c r="AJ627" i="9"/>
  <c r="AK627" i="9"/>
  <c r="AL627" i="9"/>
  <c r="AN627" i="9"/>
  <c r="AH628" i="9"/>
  <c r="AI628" i="9"/>
  <c r="AJ628" i="9"/>
  <c r="AK628" i="9"/>
  <c r="AL628" i="9"/>
  <c r="AN628" i="9"/>
  <c r="AH629" i="9"/>
  <c r="AI629" i="9"/>
  <c r="AJ629" i="9"/>
  <c r="AK629" i="9"/>
  <c r="AL629" i="9"/>
  <c r="AN629" i="9"/>
  <c r="AH630" i="9"/>
  <c r="AI630" i="9"/>
  <c r="AJ630" i="9"/>
  <c r="AK630" i="9"/>
  <c r="AL630" i="9"/>
  <c r="AN630" i="9"/>
  <c r="AH631" i="9"/>
  <c r="AI631" i="9"/>
  <c r="AJ631" i="9"/>
  <c r="AK631" i="9"/>
  <c r="AL631" i="9"/>
  <c r="AN631" i="9"/>
  <c r="AH632" i="9"/>
  <c r="AI632" i="9"/>
  <c r="AJ632" i="9"/>
  <c r="AK632" i="9"/>
  <c r="AL632" i="9"/>
  <c r="AN632" i="9"/>
  <c r="AH633" i="9"/>
  <c r="AI633" i="9"/>
  <c r="AJ633" i="9"/>
  <c r="AK633" i="9"/>
  <c r="AL633" i="9"/>
  <c r="AN633" i="9"/>
  <c r="AH634" i="9"/>
  <c r="AI634" i="9"/>
  <c r="AJ634" i="9"/>
  <c r="AK634" i="9"/>
  <c r="AL634" i="9"/>
  <c r="AN634" i="9"/>
  <c r="AH635" i="9"/>
  <c r="AI635" i="9"/>
  <c r="AJ635" i="9"/>
  <c r="AK635" i="9"/>
  <c r="AL635" i="9"/>
  <c r="AN635" i="9"/>
  <c r="AH636" i="9"/>
  <c r="AI636" i="9"/>
  <c r="AJ636" i="9"/>
  <c r="AK636" i="9"/>
  <c r="AL636" i="9"/>
  <c r="AN636" i="9"/>
  <c r="AH637" i="9"/>
  <c r="AI637" i="9"/>
  <c r="AJ637" i="9"/>
  <c r="AK637" i="9"/>
  <c r="AL637" i="9"/>
  <c r="AN637" i="9"/>
  <c r="AH638" i="9"/>
  <c r="AI638" i="9"/>
  <c r="AJ638" i="9"/>
  <c r="AK638" i="9"/>
  <c r="AL638" i="9"/>
  <c r="AN638" i="9"/>
  <c r="AH639" i="9"/>
  <c r="AI639" i="9"/>
  <c r="AJ639" i="9"/>
  <c r="AK639" i="9"/>
  <c r="AL639" i="9"/>
  <c r="AN639" i="9"/>
  <c r="AH640" i="9"/>
  <c r="AI640" i="9"/>
  <c r="AJ640" i="9"/>
  <c r="AK640" i="9"/>
  <c r="AL640" i="9"/>
  <c r="AN640" i="9"/>
  <c r="AH641" i="9"/>
  <c r="AI641" i="9"/>
  <c r="AJ641" i="9"/>
  <c r="AK641" i="9"/>
  <c r="AL641" i="9"/>
  <c r="AN641" i="9"/>
  <c r="AH642" i="9"/>
  <c r="AI642" i="9"/>
  <c r="AJ642" i="9"/>
  <c r="AK642" i="9"/>
  <c r="AL642" i="9"/>
  <c r="AN642" i="9"/>
  <c r="AH643" i="9"/>
  <c r="AI643" i="9"/>
  <c r="AJ643" i="9"/>
  <c r="AK643" i="9"/>
  <c r="AL643" i="9"/>
  <c r="AN643" i="9"/>
  <c r="AH644" i="9"/>
  <c r="AI644" i="9"/>
  <c r="AJ644" i="9"/>
  <c r="AK644" i="9"/>
  <c r="AL644" i="9"/>
  <c r="AN644" i="9"/>
  <c r="AH645" i="9"/>
  <c r="AI645" i="9"/>
  <c r="AJ645" i="9"/>
  <c r="AK645" i="9"/>
  <c r="AL645" i="9"/>
  <c r="AN645" i="9"/>
  <c r="AH646" i="9"/>
  <c r="AI646" i="9"/>
  <c r="AJ646" i="9"/>
  <c r="AK646" i="9"/>
  <c r="AL646" i="9"/>
  <c r="AN646" i="9"/>
  <c r="AH647" i="9"/>
  <c r="AI647" i="9"/>
  <c r="AJ647" i="9"/>
  <c r="AK647" i="9"/>
  <c r="AL647" i="9"/>
  <c r="AN647" i="9"/>
  <c r="AH648" i="9"/>
  <c r="AI648" i="9"/>
  <c r="AJ648" i="9"/>
  <c r="AK648" i="9"/>
  <c r="AL648" i="9"/>
  <c r="AN648" i="9"/>
  <c r="AH649" i="9"/>
  <c r="AI649" i="9"/>
  <c r="AJ649" i="9"/>
  <c r="AK649" i="9"/>
  <c r="AL649" i="9"/>
  <c r="AN649" i="9"/>
  <c r="AH650" i="9"/>
  <c r="AI650" i="9"/>
  <c r="AJ650" i="9"/>
  <c r="AK650" i="9"/>
  <c r="AL650" i="9"/>
  <c r="AN650" i="9"/>
  <c r="AH651" i="9"/>
  <c r="AI651" i="9"/>
  <c r="AJ651" i="9"/>
  <c r="AK651" i="9"/>
  <c r="AL651" i="9"/>
  <c r="AN651" i="9"/>
  <c r="AH652" i="9"/>
  <c r="AI652" i="9"/>
  <c r="AJ652" i="9"/>
  <c r="AK652" i="9"/>
  <c r="AL652" i="9"/>
  <c r="AN652" i="9"/>
  <c r="AH653" i="9"/>
  <c r="AI653" i="9"/>
  <c r="AJ653" i="9"/>
  <c r="AK653" i="9"/>
  <c r="AL653" i="9"/>
  <c r="AN653" i="9"/>
  <c r="AH654" i="9"/>
  <c r="AI654" i="9"/>
  <c r="AJ654" i="9"/>
  <c r="AK654" i="9"/>
  <c r="AL654" i="9"/>
  <c r="AN654" i="9"/>
  <c r="AH655" i="9"/>
  <c r="AI655" i="9"/>
  <c r="AJ655" i="9"/>
  <c r="AK655" i="9"/>
  <c r="AL655" i="9"/>
  <c r="AN655" i="9"/>
  <c r="AH656" i="9"/>
  <c r="AI656" i="9"/>
  <c r="AJ656" i="9"/>
  <c r="AK656" i="9"/>
  <c r="AL656" i="9"/>
  <c r="AN656" i="9"/>
  <c r="AH657" i="9"/>
  <c r="AI657" i="9"/>
  <c r="AJ657" i="9"/>
  <c r="AK657" i="9"/>
  <c r="AL657" i="9"/>
  <c r="AN657" i="9"/>
  <c r="AH658" i="9"/>
  <c r="AI658" i="9"/>
  <c r="AJ658" i="9"/>
  <c r="AK658" i="9"/>
  <c r="AL658" i="9"/>
  <c r="AN658" i="9"/>
  <c r="AH659" i="9"/>
  <c r="AI659" i="9"/>
  <c r="AJ659" i="9"/>
  <c r="AK659" i="9"/>
  <c r="AL659" i="9"/>
  <c r="AN659" i="9"/>
  <c r="AH660" i="9"/>
  <c r="AI660" i="9"/>
  <c r="AJ660" i="9"/>
  <c r="AK660" i="9"/>
  <c r="AL660" i="9"/>
  <c r="AN660" i="9"/>
  <c r="AH661" i="9"/>
  <c r="AI661" i="9"/>
  <c r="AJ661" i="9"/>
  <c r="AK661" i="9"/>
  <c r="AL661" i="9"/>
  <c r="AN661" i="9"/>
  <c r="AH662" i="9"/>
  <c r="AI662" i="9"/>
  <c r="AJ662" i="9"/>
  <c r="AK662" i="9"/>
  <c r="AL662" i="9"/>
  <c r="AN662" i="9"/>
  <c r="AH663" i="9"/>
  <c r="AI663" i="9"/>
  <c r="AJ663" i="9"/>
  <c r="AK663" i="9"/>
  <c r="AL663" i="9"/>
  <c r="AN663" i="9"/>
  <c r="AH664" i="9"/>
  <c r="AI664" i="9"/>
  <c r="AJ664" i="9"/>
  <c r="AK664" i="9"/>
  <c r="AL664" i="9"/>
  <c r="AN664" i="9"/>
  <c r="AH665" i="9"/>
  <c r="AI665" i="9"/>
  <c r="AJ665" i="9"/>
  <c r="AK665" i="9"/>
  <c r="AL665" i="9"/>
  <c r="AN665" i="9"/>
  <c r="AH666" i="9"/>
  <c r="AI666" i="9"/>
  <c r="AJ666" i="9"/>
  <c r="AK666" i="9"/>
  <c r="AL666" i="9"/>
  <c r="AN666" i="9"/>
  <c r="AH667" i="9"/>
  <c r="AI667" i="9"/>
  <c r="AJ667" i="9"/>
  <c r="AK667" i="9"/>
  <c r="AL667" i="9"/>
  <c r="AN667" i="9"/>
  <c r="AH668" i="9"/>
  <c r="AI668" i="9"/>
  <c r="AJ668" i="9"/>
  <c r="AK668" i="9"/>
  <c r="AL668" i="9"/>
  <c r="AN668" i="9"/>
  <c r="AH669" i="9"/>
  <c r="AI669" i="9"/>
  <c r="AJ669" i="9"/>
  <c r="AK669" i="9"/>
  <c r="AL669" i="9"/>
  <c r="AN669" i="9"/>
  <c r="AH670" i="9"/>
  <c r="AI670" i="9"/>
  <c r="AJ670" i="9"/>
  <c r="AK670" i="9"/>
  <c r="AL670" i="9"/>
  <c r="AN670" i="9"/>
  <c r="AH671" i="9"/>
  <c r="AI671" i="9"/>
  <c r="AJ671" i="9"/>
  <c r="AK671" i="9"/>
  <c r="AL671" i="9"/>
  <c r="AN671" i="9"/>
  <c r="AH672" i="9"/>
  <c r="AI672" i="9"/>
  <c r="AJ672" i="9"/>
  <c r="AK672" i="9"/>
  <c r="AL672" i="9"/>
  <c r="AN672" i="9"/>
  <c r="AH673" i="9"/>
  <c r="AI673" i="9"/>
  <c r="AJ673" i="9"/>
  <c r="AK673" i="9"/>
  <c r="AL673" i="9"/>
  <c r="AN673" i="9"/>
  <c r="AH674" i="9"/>
  <c r="AI674" i="9"/>
  <c r="AJ674" i="9"/>
  <c r="AK674" i="9"/>
  <c r="AL674" i="9"/>
  <c r="AN674" i="9"/>
  <c r="AH675" i="9"/>
  <c r="AI675" i="9"/>
  <c r="AJ675" i="9"/>
  <c r="AK675" i="9"/>
  <c r="AL675" i="9"/>
  <c r="AN675" i="9"/>
  <c r="AH676" i="9"/>
  <c r="AI676" i="9"/>
  <c r="AJ676" i="9"/>
  <c r="AK676" i="9"/>
  <c r="AL676" i="9"/>
  <c r="AN676" i="9"/>
  <c r="AH677" i="9"/>
  <c r="AI677" i="9"/>
  <c r="AJ677" i="9"/>
  <c r="AK677" i="9"/>
  <c r="AL677" i="9"/>
  <c r="AN677" i="9"/>
  <c r="AH678" i="9"/>
  <c r="AI678" i="9"/>
  <c r="AJ678" i="9"/>
  <c r="AK678" i="9"/>
  <c r="AL678" i="9"/>
  <c r="AN678" i="9"/>
  <c r="AB5" i="10" l="1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T57" i="10"/>
  <c r="AT58" i="10"/>
  <c r="AT59" i="10"/>
  <c r="AT60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74" i="10"/>
  <c r="AT75" i="10"/>
  <c r="AT76" i="10"/>
  <c r="AT77" i="10"/>
  <c r="AT78" i="10"/>
  <c r="AT79" i="10"/>
  <c r="AT80" i="10"/>
  <c r="AT81" i="10"/>
  <c r="AT82" i="10"/>
  <c r="AT83" i="10"/>
  <c r="AT84" i="10"/>
  <c r="AT85" i="10"/>
  <c r="AT86" i="10"/>
  <c r="AT4" i="10"/>
  <c r="AK4" i="10"/>
  <c r="AB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88" i="10"/>
  <c r="J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4" i="10"/>
  <c r="AH3" i="9" l="1"/>
  <c r="AI3" i="9"/>
  <c r="AJ3" i="9"/>
  <c r="AK3" i="9"/>
  <c r="AL3" i="9"/>
  <c r="AN3" i="9"/>
  <c r="AH4" i="9"/>
  <c r="AE4" i="9"/>
  <c r="AJ4" i="9"/>
  <c r="AK4" i="9"/>
  <c r="AL4" i="9"/>
  <c r="AN4" i="9"/>
  <c r="AH5" i="9"/>
  <c r="AI5" i="9"/>
  <c r="AJ5" i="9"/>
  <c r="AK5" i="9"/>
  <c r="AL5" i="9"/>
  <c r="AN5" i="9"/>
  <c r="AH6" i="9"/>
  <c r="AI6" i="9"/>
  <c r="AJ6" i="9"/>
  <c r="AK6" i="9"/>
  <c r="AL6" i="9"/>
  <c r="AN6" i="9"/>
  <c r="AH7" i="9"/>
  <c r="AI7" i="9"/>
  <c r="AJ7" i="9"/>
  <c r="AK7" i="9"/>
  <c r="AL7" i="9"/>
  <c r="AN7" i="9"/>
  <c r="AH8" i="9"/>
  <c r="AI8" i="9"/>
  <c r="AJ8" i="9"/>
  <c r="AK8" i="9"/>
  <c r="AL8" i="9"/>
  <c r="AN8" i="9"/>
  <c r="AH9" i="9"/>
  <c r="AI9" i="9"/>
  <c r="AJ9" i="9"/>
  <c r="AK9" i="9"/>
  <c r="AL9" i="9"/>
  <c r="AN9" i="9"/>
  <c r="AH10" i="9"/>
  <c r="AI10" i="9"/>
  <c r="AJ10" i="9"/>
  <c r="AK10" i="9"/>
  <c r="AL10" i="9"/>
  <c r="AN10" i="9"/>
  <c r="AH11" i="9"/>
  <c r="AI11" i="9"/>
  <c r="AJ11" i="9"/>
  <c r="AK11" i="9"/>
  <c r="AL11" i="9"/>
  <c r="AN11" i="9"/>
  <c r="AH12" i="9"/>
  <c r="AI12" i="9"/>
  <c r="AJ12" i="9"/>
  <c r="AK12" i="9"/>
  <c r="AL12" i="9"/>
  <c r="AN12" i="9"/>
  <c r="AH13" i="9"/>
  <c r="AI13" i="9"/>
  <c r="AJ13" i="9"/>
  <c r="AK13" i="9"/>
  <c r="AL13" i="9"/>
  <c r="AN13" i="9"/>
  <c r="AH14" i="9"/>
  <c r="AI14" i="9"/>
  <c r="AJ14" i="9"/>
  <c r="AK14" i="9"/>
  <c r="AL14" i="9"/>
  <c r="AN14" i="9"/>
  <c r="AH15" i="9"/>
  <c r="AI15" i="9"/>
  <c r="AJ15" i="9"/>
  <c r="AK15" i="9"/>
  <c r="AL15" i="9"/>
  <c r="AN15" i="9"/>
  <c r="AH16" i="9"/>
  <c r="AI16" i="9"/>
  <c r="AJ16" i="9"/>
  <c r="AK16" i="9"/>
  <c r="AL16" i="9"/>
  <c r="AN16" i="9"/>
  <c r="AH17" i="9"/>
  <c r="AI17" i="9"/>
  <c r="AJ17" i="9"/>
  <c r="AK17" i="9"/>
  <c r="AL17" i="9"/>
  <c r="AN17" i="9"/>
  <c r="AH18" i="9"/>
  <c r="AI18" i="9"/>
  <c r="AJ18" i="9"/>
  <c r="AK18" i="9"/>
  <c r="AL18" i="9"/>
  <c r="AN18" i="9"/>
  <c r="AH19" i="9"/>
  <c r="AI19" i="9"/>
  <c r="AJ19" i="9"/>
  <c r="AK19" i="9"/>
  <c r="AL19" i="9"/>
  <c r="AN19" i="9"/>
  <c r="AH20" i="9"/>
  <c r="AI20" i="9"/>
  <c r="AJ20" i="9"/>
  <c r="AK20" i="9"/>
  <c r="AL20" i="9"/>
  <c r="AN20" i="9"/>
  <c r="AH21" i="9"/>
  <c r="AI21" i="9"/>
  <c r="AJ21" i="9"/>
  <c r="AK21" i="9"/>
  <c r="AL21" i="9"/>
  <c r="AN21" i="9"/>
  <c r="AH22" i="9"/>
  <c r="AI22" i="9"/>
  <c r="AJ22" i="9"/>
  <c r="AK22" i="9"/>
  <c r="AL22" i="9"/>
  <c r="AN22" i="9"/>
  <c r="AH23" i="9"/>
  <c r="AI23" i="9"/>
  <c r="AJ23" i="9"/>
  <c r="AK23" i="9"/>
  <c r="AL23" i="9"/>
  <c r="AN23" i="9"/>
  <c r="AH24" i="9"/>
  <c r="AI24" i="9"/>
  <c r="AJ24" i="9"/>
  <c r="AK24" i="9"/>
  <c r="AL24" i="9"/>
  <c r="AN24" i="9"/>
  <c r="AH25" i="9"/>
  <c r="AI25" i="9"/>
  <c r="AJ25" i="9"/>
  <c r="AK25" i="9"/>
  <c r="AL25" i="9"/>
  <c r="AN25" i="9"/>
  <c r="AH26" i="9"/>
  <c r="AI26" i="9"/>
  <c r="AJ26" i="9"/>
  <c r="AK26" i="9"/>
  <c r="AL26" i="9"/>
  <c r="AN26" i="9"/>
  <c r="AH27" i="9"/>
  <c r="AI27" i="9"/>
  <c r="AJ27" i="9"/>
  <c r="AK27" i="9"/>
  <c r="AL27" i="9"/>
  <c r="AN27" i="9"/>
  <c r="AH28" i="9"/>
  <c r="AI28" i="9"/>
  <c r="AJ28" i="9"/>
  <c r="AK28" i="9"/>
  <c r="AL28" i="9"/>
  <c r="AN28" i="9"/>
  <c r="AH29" i="9"/>
  <c r="AI29" i="9"/>
  <c r="AJ29" i="9"/>
  <c r="AK29" i="9"/>
  <c r="AL29" i="9"/>
  <c r="AN29" i="9"/>
  <c r="AH30" i="9"/>
  <c r="AI30" i="9"/>
  <c r="AJ30" i="9"/>
  <c r="AK30" i="9"/>
  <c r="AL30" i="9"/>
  <c r="AN30" i="9"/>
  <c r="AH31" i="9"/>
  <c r="AI31" i="9"/>
  <c r="AJ31" i="9"/>
  <c r="AK31" i="9"/>
  <c r="AL31" i="9"/>
  <c r="AN31" i="9"/>
  <c r="AH32" i="9"/>
  <c r="AI32" i="9"/>
  <c r="AJ32" i="9"/>
  <c r="AK32" i="9"/>
  <c r="AL32" i="9"/>
  <c r="AN32" i="9"/>
  <c r="AH33" i="9"/>
  <c r="AI33" i="9"/>
  <c r="AJ33" i="9"/>
  <c r="AK33" i="9"/>
  <c r="AL33" i="9"/>
  <c r="AN33" i="9"/>
  <c r="AH34" i="9"/>
  <c r="AI34" i="9"/>
  <c r="AJ34" i="9"/>
  <c r="AK34" i="9"/>
  <c r="AL34" i="9"/>
  <c r="AN34" i="9"/>
  <c r="AH35" i="9"/>
  <c r="AI35" i="9"/>
  <c r="AJ35" i="9"/>
  <c r="AK35" i="9"/>
  <c r="AL35" i="9"/>
  <c r="AN35" i="9"/>
  <c r="AH36" i="9"/>
  <c r="AI36" i="9"/>
  <c r="AJ36" i="9"/>
  <c r="AK36" i="9"/>
  <c r="AL36" i="9"/>
  <c r="AN36" i="9"/>
  <c r="AH37" i="9"/>
  <c r="AI37" i="9"/>
  <c r="AJ37" i="9"/>
  <c r="AK37" i="9"/>
  <c r="AL37" i="9"/>
  <c r="AN37" i="9"/>
  <c r="AH38" i="9"/>
  <c r="AI38" i="9"/>
  <c r="AJ38" i="9"/>
  <c r="AK38" i="9"/>
  <c r="AL38" i="9"/>
  <c r="AN38" i="9"/>
  <c r="AH39" i="9"/>
  <c r="AI39" i="9"/>
  <c r="AJ39" i="9"/>
  <c r="AK39" i="9"/>
  <c r="AL39" i="9"/>
  <c r="AN39" i="9"/>
  <c r="AH40" i="9"/>
  <c r="AI40" i="9"/>
  <c r="AJ40" i="9"/>
  <c r="AK40" i="9"/>
  <c r="AL40" i="9"/>
  <c r="AN40" i="9"/>
  <c r="AH41" i="9"/>
  <c r="AI41" i="9"/>
  <c r="AJ41" i="9"/>
  <c r="AK41" i="9"/>
  <c r="AL41" i="9"/>
  <c r="AN41" i="9"/>
  <c r="AH42" i="9"/>
  <c r="AI42" i="9"/>
  <c r="AJ42" i="9"/>
  <c r="AK42" i="9"/>
  <c r="AL42" i="9"/>
  <c r="AN42" i="9"/>
  <c r="AH43" i="9"/>
  <c r="AI43" i="9"/>
  <c r="AJ43" i="9"/>
  <c r="AK43" i="9"/>
  <c r="AL43" i="9"/>
  <c r="AN43" i="9"/>
  <c r="AH44" i="9"/>
  <c r="AI44" i="9"/>
  <c r="AJ44" i="9"/>
  <c r="AK44" i="9"/>
  <c r="AL44" i="9"/>
  <c r="AN44" i="9"/>
  <c r="AH45" i="9"/>
  <c r="AI45" i="9"/>
  <c r="AJ45" i="9"/>
  <c r="AK45" i="9"/>
  <c r="AL45" i="9"/>
  <c r="AN45" i="9"/>
  <c r="AH46" i="9"/>
  <c r="AI46" i="9"/>
  <c r="AJ46" i="9"/>
  <c r="AK46" i="9"/>
  <c r="AL46" i="9"/>
  <c r="AN46" i="9"/>
  <c r="AH47" i="9"/>
  <c r="AI47" i="9"/>
  <c r="AJ47" i="9"/>
  <c r="AK47" i="9"/>
  <c r="AL47" i="9"/>
  <c r="AN47" i="9"/>
  <c r="AH48" i="9"/>
  <c r="AI48" i="9"/>
  <c r="AJ48" i="9"/>
  <c r="AK48" i="9"/>
  <c r="AL48" i="9"/>
  <c r="AN48" i="9"/>
  <c r="AH49" i="9"/>
  <c r="AI49" i="9"/>
  <c r="AJ49" i="9"/>
  <c r="AK49" i="9"/>
  <c r="AL49" i="9"/>
  <c r="AN49" i="9"/>
  <c r="AH50" i="9"/>
  <c r="AI50" i="9"/>
  <c r="AJ50" i="9"/>
  <c r="AK50" i="9"/>
  <c r="AL50" i="9"/>
  <c r="AN50" i="9"/>
  <c r="AH51" i="9"/>
  <c r="AI51" i="9"/>
  <c r="AJ51" i="9"/>
  <c r="AK51" i="9"/>
  <c r="AL51" i="9"/>
  <c r="AN51" i="9"/>
  <c r="AH52" i="9"/>
  <c r="AI52" i="9"/>
  <c r="AJ52" i="9"/>
  <c r="AK52" i="9"/>
  <c r="AL52" i="9"/>
  <c r="AN52" i="9"/>
  <c r="AH53" i="9"/>
  <c r="AI53" i="9"/>
  <c r="AJ53" i="9"/>
  <c r="AK53" i="9"/>
  <c r="AL53" i="9"/>
  <c r="AN53" i="9"/>
  <c r="AH54" i="9"/>
  <c r="AI54" i="9"/>
  <c r="AJ54" i="9"/>
  <c r="AK54" i="9"/>
  <c r="AL54" i="9"/>
  <c r="AN54" i="9"/>
  <c r="AH55" i="9"/>
  <c r="AI55" i="9"/>
  <c r="AJ55" i="9"/>
  <c r="AK55" i="9"/>
  <c r="AL55" i="9"/>
  <c r="AN55" i="9"/>
  <c r="AH56" i="9"/>
  <c r="AI56" i="9"/>
  <c r="AJ56" i="9"/>
  <c r="AK56" i="9"/>
  <c r="AL56" i="9"/>
  <c r="AN56" i="9"/>
  <c r="AH57" i="9"/>
  <c r="AI57" i="9"/>
  <c r="AJ57" i="9"/>
  <c r="AK57" i="9"/>
  <c r="AL57" i="9"/>
  <c r="AN57" i="9"/>
  <c r="AH58" i="9"/>
  <c r="AI58" i="9"/>
  <c r="AJ58" i="9"/>
  <c r="AK58" i="9"/>
  <c r="AL58" i="9"/>
  <c r="AN58" i="9"/>
  <c r="AH59" i="9"/>
  <c r="AI59" i="9"/>
  <c r="AJ59" i="9"/>
  <c r="AK59" i="9"/>
  <c r="AL59" i="9"/>
  <c r="AN59" i="9"/>
  <c r="AH60" i="9"/>
  <c r="AI60" i="9"/>
  <c r="AJ60" i="9"/>
  <c r="AK60" i="9"/>
  <c r="AL60" i="9"/>
  <c r="AN60" i="9"/>
  <c r="AH61" i="9"/>
  <c r="AI61" i="9"/>
  <c r="AJ61" i="9"/>
  <c r="AK61" i="9"/>
  <c r="AL61" i="9"/>
  <c r="AN61" i="9"/>
  <c r="AH62" i="9"/>
  <c r="AI62" i="9"/>
  <c r="AJ62" i="9"/>
  <c r="AK62" i="9"/>
  <c r="AL62" i="9"/>
  <c r="AN62" i="9"/>
  <c r="AH63" i="9"/>
  <c r="AI63" i="9"/>
  <c r="AJ63" i="9"/>
  <c r="AK63" i="9"/>
  <c r="AL63" i="9"/>
  <c r="AN63" i="9"/>
  <c r="AH64" i="9"/>
  <c r="AI64" i="9"/>
  <c r="AJ64" i="9"/>
  <c r="AK64" i="9"/>
  <c r="AL64" i="9"/>
  <c r="AN64" i="9"/>
  <c r="AH65" i="9"/>
  <c r="AI65" i="9"/>
  <c r="AJ65" i="9"/>
  <c r="AK65" i="9"/>
  <c r="AL65" i="9"/>
  <c r="AN65" i="9"/>
  <c r="AH66" i="9"/>
  <c r="AI66" i="9"/>
  <c r="AJ66" i="9"/>
  <c r="AK66" i="9"/>
  <c r="AL66" i="9"/>
  <c r="AN66" i="9"/>
  <c r="AH67" i="9"/>
  <c r="AI67" i="9"/>
  <c r="AJ67" i="9"/>
  <c r="AK67" i="9"/>
  <c r="AL67" i="9"/>
  <c r="AN67" i="9"/>
  <c r="AH68" i="9"/>
  <c r="AI68" i="9"/>
  <c r="AJ68" i="9"/>
  <c r="AK68" i="9"/>
  <c r="AL68" i="9"/>
  <c r="AN68" i="9"/>
  <c r="AH69" i="9"/>
  <c r="AI69" i="9"/>
  <c r="AJ69" i="9"/>
  <c r="AK69" i="9"/>
  <c r="AL69" i="9"/>
  <c r="AN69" i="9"/>
  <c r="AH70" i="9"/>
  <c r="AI70" i="9"/>
  <c r="AJ70" i="9"/>
  <c r="AK70" i="9"/>
  <c r="AL70" i="9"/>
  <c r="AN70" i="9"/>
  <c r="AH71" i="9"/>
  <c r="AI71" i="9"/>
  <c r="AJ71" i="9"/>
  <c r="AK71" i="9"/>
  <c r="AL71" i="9"/>
  <c r="AN71" i="9"/>
  <c r="AH72" i="9"/>
  <c r="AI72" i="9"/>
  <c r="AJ72" i="9"/>
  <c r="AK72" i="9"/>
  <c r="AL72" i="9"/>
  <c r="AN72" i="9"/>
  <c r="AH73" i="9"/>
  <c r="AI73" i="9"/>
  <c r="AJ73" i="9"/>
  <c r="AK73" i="9"/>
  <c r="AL73" i="9"/>
  <c r="AN73" i="9"/>
  <c r="AH74" i="9"/>
  <c r="AI74" i="9"/>
  <c r="AJ74" i="9"/>
  <c r="AK74" i="9"/>
  <c r="AL74" i="9"/>
  <c r="AN74" i="9"/>
  <c r="AH75" i="9"/>
  <c r="AI75" i="9"/>
  <c r="AJ75" i="9"/>
  <c r="AK75" i="9"/>
  <c r="AL75" i="9"/>
  <c r="AN75" i="9"/>
  <c r="AH76" i="9"/>
  <c r="AI76" i="9"/>
  <c r="AJ76" i="9"/>
  <c r="AK76" i="9"/>
  <c r="AL76" i="9"/>
  <c r="AN76" i="9"/>
  <c r="AH77" i="9"/>
  <c r="AI77" i="9"/>
  <c r="AJ77" i="9"/>
  <c r="AK77" i="9"/>
  <c r="AL77" i="9"/>
  <c r="AN77" i="9"/>
  <c r="AH78" i="9"/>
  <c r="AI78" i="9"/>
  <c r="AJ78" i="9"/>
  <c r="AK78" i="9"/>
  <c r="AL78" i="9"/>
  <c r="AN78" i="9"/>
  <c r="AH79" i="9"/>
  <c r="AI79" i="9"/>
  <c r="AJ79" i="9"/>
  <c r="AK79" i="9"/>
  <c r="AL79" i="9"/>
  <c r="AN79" i="9"/>
  <c r="AH80" i="9"/>
  <c r="AI80" i="9"/>
  <c r="AJ80" i="9"/>
  <c r="AK80" i="9"/>
  <c r="AL80" i="9"/>
  <c r="AN80" i="9"/>
  <c r="AH81" i="9"/>
  <c r="AI81" i="9"/>
  <c r="AJ81" i="9"/>
  <c r="AK81" i="9"/>
  <c r="AL81" i="9"/>
  <c r="AN81" i="9"/>
  <c r="AH82" i="9"/>
  <c r="AI82" i="9"/>
  <c r="AJ82" i="9"/>
  <c r="AK82" i="9"/>
  <c r="AL82" i="9"/>
  <c r="AN82" i="9"/>
  <c r="AH83" i="9"/>
  <c r="AI83" i="9"/>
  <c r="AJ83" i="9"/>
  <c r="AK83" i="9"/>
  <c r="AL83" i="9"/>
  <c r="AN83" i="9"/>
  <c r="AH84" i="9"/>
  <c r="AI84" i="9"/>
  <c r="AJ84" i="9"/>
  <c r="AK84" i="9"/>
  <c r="AL84" i="9"/>
  <c r="AN84" i="9"/>
  <c r="AH85" i="9"/>
  <c r="AI85" i="9"/>
  <c r="AJ85" i="9"/>
  <c r="AK85" i="9"/>
  <c r="AL85" i="9"/>
  <c r="AN85" i="9"/>
  <c r="AH86" i="9"/>
  <c r="AI86" i="9"/>
  <c r="AJ86" i="9"/>
  <c r="AK86" i="9"/>
  <c r="AL86" i="9"/>
  <c r="AN86" i="9"/>
  <c r="AH87" i="9"/>
  <c r="AI87" i="9"/>
  <c r="AJ87" i="9"/>
  <c r="AK87" i="9"/>
  <c r="AL87" i="9"/>
  <c r="AN87" i="9"/>
  <c r="AH88" i="9"/>
  <c r="AI88" i="9"/>
  <c r="AJ88" i="9"/>
  <c r="AK88" i="9"/>
  <c r="AL88" i="9"/>
  <c r="AN88" i="9"/>
  <c r="AH121" i="9"/>
  <c r="AI121" i="9"/>
  <c r="AJ121" i="9"/>
  <c r="AK121" i="9"/>
  <c r="AL121" i="9"/>
  <c r="AN121" i="9"/>
  <c r="AN122" i="9"/>
  <c r="AN123" i="9"/>
  <c r="AN124" i="9"/>
  <c r="AN125" i="9"/>
  <c r="AN126" i="9"/>
  <c r="AN127" i="9"/>
  <c r="AN128" i="9"/>
  <c r="AN129" i="9"/>
  <c r="AN130" i="9"/>
  <c r="AN131" i="9"/>
  <c r="AN132" i="9"/>
  <c r="AN133" i="9"/>
  <c r="AN134" i="9"/>
  <c r="AN135" i="9"/>
  <c r="AN136" i="9"/>
  <c r="AN137" i="9"/>
  <c r="AN138" i="9"/>
  <c r="AN139" i="9"/>
  <c r="AN140" i="9"/>
  <c r="AN141" i="9"/>
  <c r="AN142" i="9"/>
  <c r="AN143" i="9"/>
  <c r="AN144" i="9"/>
  <c r="AN145" i="9"/>
  <c r="AN146" i="9"/>
  <c r="AN147" i="9"/>
  <c r="AN148" i="9"/>
  <c r="AN149" i="9"/>
  <c r="AN150" i="9"/>
  <c r="AN151" i="9"/>
  <c r="AN152" i="9"/>
  <c r="AN153" i="9"/>
  <c r="AN154" i="9"/>
  <c r="AN155" i="9"/>
  <c r="AN156" i="9"/>
  <c r="AN157" i="9"/>
  <c r="AN158" i="9"/>
  <c r="AN159" i="9"/>
  <c r="AN160" i="9"/>
  <c r="AN161" i="9"/>
  <c r="AN162" i="9"/>
  <c r="AN163" i="9"/>
  <c r="AN164" i="9"/>
  <c r="AN165" i="9"/>
  <c r="AN166" i="9"/>
  <c r="AN167" i="9"/>
  <c r="AN168" i="9"/>
  <c r="AN169" i="9"/>
  <c r="AN170" i="9"/>
  <c r="AN171" i="9"/>
  <c r="AN172" i="9"/>
  <c r="AN173" i="9"/>
  <c r="AN174" i="9"/>
  <c r="AN175" i="9"/>
  <c r="AN176" i="9"/>
  <c r="AN177" i="9"/>
  <c r="AN178" i="9"/>
  <c r="AN179" i="9"/>
  <c r="AN180" i="9"/>
  <c r="AN181" i="9"/>
  <c r="AN182" i="9"/>
  <c r="AN183" i="9"/>
  <c r="AN184" i="9"/>
  <c r="AN185" i="9"/>
  <c r="AN186" i="9"/>
  <c r="AN187" i="9"/>
  <c r="AN188" i="9"/>
  <c r="AN189" i="9"/>
  <c r="AN190" i="9"/>
  <c r="AN191" i="9"/>
  <c r="AN192" i="9"/>
  <c r="AN193" i="9"/>
  <c r="AN194" i="9"/>
  <c r="AN195" i="9"/>
  <c r="AN196" i="9"/>
  <c r="AN197" i="9"/>
  <c r="AN198" i="9"/>
  <c r="AN199" i="9"/>
  <c r="AN200" i="9"/>
  <c r="AN201" i="9"/>
  <c r="AN202" i="9"/>
  <c r="AN203" i="9"/>
  <c r="AN204" i="9"/>
  <c r="AN205" i="9"/>
  <c r="AN206" i="9"/>
  <c r="AH239" i="9"/>
  <c r="AI239" i="9"/>
  <c r="AJ239" i="9"/>
  <c r="AK239" i="9"/>
  <c r="AL239" i="9"/>
  <c r="AN239" i="9"/>
  <c r="AH240" i="9"/>
  <c r="AI240" i="9"/>
  <c r="AJ240" i="9"/>
  <c r="AK240" i="9"/>
  <c r="AL240" i="9"/>
  <c r="AN240" i="9"/>
  <c r="AH241" i="9"/>
  <c r="AI241" i="9"/>
  <c r="AJ241" i="9"/>
  <c r="AK241" i="9"/>
  <c r="AL241" i="9"/>
  <c r="AN241" i="9"/>
  <c r="AH242" i="9"/>
  <c r="AI242" i="9"/>
  <c r="AJ242" i="9"/>
  <c r="AK242" i="9"/>
  <c r="AL242" i="9"/>
  <c r="AN242" i="9"/>
  <c r="AH243" i="9"/>
  <c r="AI243" i="9"/>
  <c r="AJ243" i="9"/>
  <c r="AK243" i="9"/>
  <c r="AL243" i="9"/>
  <c r="AN243" i="9"/>
  <c r="AH244" i="9"/>
  <c r="AI244" i="9"/>
  <c r="AJ244" i="9"/>
  <c r="AK244" i="9"/>
  <c r="AL244" i="9"/>
  <c r="AN244" i="9"/>
  <c r="AH245" i="9"/>
  <c r="AI245" i="9"/>
  <c r="AJ245" i="9"/>
  <c r="AK245" i="9"/>
  <c r="AL245" i="9"/>
  <c r="AN245" i="9"/>
  <c r="AH246" i="9"/>
  <c r="AI246" i="9"/>
  <c r="AJ246" i="9"/>
  <c r="AK246" i="9"/>
  <c r="AL246" i="9"/>
  <c r="AN246" i="9"/>
  <c r="AH247" i="9"/>
  <c r="AI247" i="9"/>
  <c r="AJ247" i="9"/>
  <c r="AK247" i="9"/>
  <c r="AL247" i="9"/>
  <c r="AN247" i="9"/>
  <c r="AH248" i="9"/>
  <c r="AI248" i="9"/>
  <c r="AJ248" i="9"/>
  <c r="AK248" i="9"/>
  <c r="AL248" i="9"/>
  <c r="AN248" i="9"/>
  <c r="AH249" i="9"/>
  <c r="AI249" i="9"/>
  <c r="AJ249" i="9"/>
  <c r="AK249" i="9"/>
  <c r="AL249" i="9"/>
  <c r="AN249" i="9"/>
  <c r="AH250" i="9"/>
  <c r="AI250" i="9"/>
  <c r="AJ250" i="9"/>
  <c r="AK250" i="9"/>
  <c r="AL250" i="9"/>
  <c r="AN250" i="9"/>
  <c r="AH251" i="9"/>
  <c r="AI251" i="9"/>
  <c r="AJ251" i="9"/>
  <c r="AK251" i="9"/>
  <c r="AL251" i="9"/>
  <c r="AN251" i="9"/>
  <c r="AH252" i="9"/>
  <c r="AI252" i="9"/>
  <c r="AJ252" i="9"/>
  <c r="AK252" i="9"/>
  <c r="AL252" i="9"/>
  <c r="AN252" i="9"/>
  <c r="AH253" i="9"/>
  <c r="AI253" i="9"/>
  <c r="AJ253" i="9"/>
  <c r="AK253" i="9"/>
  <c r="AL253" i="9"/>
  <c r="AN253" i="9"/>
  <c r="AH254" i="9"/>
  <c r="AI254" i="9"/>
  <c r="AJ254" i="9"/>
  <c r="AK254" i="9"/>
  <c r="AL254" i="9"/>
  <c r="AN254" i="9"/>
  <c r="AH255" i="9"/>
  <c r="AI255" i="9"/>
  <c r="AJ255" i="9"/>
  <c r="AK255" i="9"/>
  <c r="AL255" i="9"/>
  <c r="AN255" i="9"/>
  <c r="AH256" i="9"/>
  <c r="AI256" i="9"/>
  <c r="AJ256" i="9"/>
  <c r="AK256" i="9"/>
  <c r="AL256" i="9"/>
  <c r="AN256" i="9"/>
  <c r="AH257" i="9"/>
  <c r="AI257" i="9"/>
  <c r="AJ257" i="9"/>
  <c r="AK257" i="9"/>
  <c r="AL257" i="9"/>
  <c r="AN257" i="9"/>
  <c r="AH258" i="9"/>
  <c r="AI258" i="9"/>
  <c r="AJ258" i="9"/>
  <c r="AK258" i="9"/>
  <c r="AL258" i="9"/>
  <c r="AN258" i="9"/>
  <c r="AH259" i="9"/>
  <c r="AI259" i="9"/>
  <c r="AJ259" i="9"/>
  <c r="AK259" i="9"/>
  <c r="AL259" i="9"/>
  <c r="AN259" i="9"/>
  <c r="AH260" i="9"/>
  <c r="AI260" i="9"/>
  <c r="AJ260" i="9"/>
  <c r="AK260" i="9"/>
  <c r="AL260" i="9"/>
  <c r="AN260" i="9"/>
  <c r="AH261" i="9"/>
  <c r="AI261" i="9"/>
  <c r="AJ261" i="9"/>
  <c r="AK261" i="9"/>
  <c r="AL261" i="9"/>
  <c r="AN261" i="9"/>
  <c r="AH262" i="9"/>
  <c r="AI262" i="9"/>
  <c r="AJ262" i="9"/>
  <c r="AK262" i="9"/>
  <c r="AL262" i="9"/>
  <c r="AN262" i="9"/>
  <c r="AH263" i="9"/>
  <c r="AI263" i="9"/>
  <c r="AJ263" i="9"/>
  <c r="AK263" i="9"/>
  <c r="AL263" i="9"/>
  <c r="AN263" i="9"/>
  <c r="AH264" i="9"/>
  <c r="AI264" i="9"/>
  <c r="AJ264" i="9"/>
  <c r="AK264" i="9"/>
  <c r="AL264" i="9"/>
  <c r="AN264" i="9"/>
  <c r="AH265" i="9"/>
  <c r="AI265" i="9"/>
  <c r="AJ265" i="9"/>
  <c r="AK265" i="9"/>
  <c r="AL265" i="9"/>
  <c r="AN265" i="9"/>
  <c r="AH266" i="9"/>
  <c r="AI266" i="9"/>
  <c r="AJ266" i="9"/>
  <c r="AK266" i="9"/>
  <c r="AL266" i="9"/>
  <c r="AN266" i="9"/>
  <c r="AH267" i="9"/>
  <c r="AI267" i="9"/>
  <c r="AJ267" i="9"/>
  <c r="AK267" i="9"/>
  <c r="AL267" i="9"/>
  <c r="AN267" i="9"/>
  <c r="AH268" i="9"/>
  <c r="AI268" i="9"/>
  <c r="AJ268" i="9"/>
  <c r="AK268" i="9"/>
  <c r="AL268" i="9"/>
  <c r="AN268" i="9"/>
  <c r="AH269" i="9"/>
  <c r="AI269" i="9"/>
  <c r="AJ269" i="9"/>
  <c r="AK269" i="9"/>
  <c r="AL269" i="9"/>
  <c r="AN269" i="9"/>
  <c r="AH270" i="9"/>
  <c r="AI270" i="9"/>
  <c r="AJ270" i="9"/>
  <c r="AK270" i="9"/>
  <c r="AL270" i="9"/>
  <c r="AN270" i="9"/>
  <c r="AH271" i="9"/>
  <c r="AI271" i="9"/>
  <c r="AJ271" i="9"/>
  <c r="AK271" i="9"/>
  <c r="AL271" i="9"/>
  <c r="AN271" i="9"/>
  <c r="AH272" i="9"/>
  <c r="AI272" i="9"/>
  <c r="AJ272" i="9"/>
  <c r="AK272" i="9"/>
  <c r="AL272" i="9"/>
  <c r="AN272" i="9"/>
  <c r="AH273" i="9"/>
  <c r="AI273" i="9"/>
  <c r="AJ273" i="9"/>
  <c r="AK273" i="9"/>
  <c r="AL273" i="9"/>
  <c r="AN273" i="9"/>
  <c r="AH274" i="9"/>
  <c r="AI274" i="9"/>
  <c r="AJ274" i="9"/>
  <c r="AK274" i="9"/>
  <c r="AL274" i="9"/>
  <c r="AN274" i="9"/>
  <c r="AH275" i="9"/>
  <c r="AI275" i="9"/>
  <c r="AJ275" i="9"/>
  <c r="AK275" i="9"/>
  <c r="AL275" i="9"/>
  <c r="AN275" i="9"/>
  <c r="AH276" i="9"/>
  <c r="AI276" i="9"/>
  <c r="AJ276" i="9"/>
  <c r="AK276" i="9"/>
  <c r="AL276" i="9"/>
  <c r="AN276" i="9"/>
  <c r="AH277" i="9"/>
  <c r="AI277" i="9"/>
  <c r="AJ277" i="9"/>
  <c r="AK277" i="9"/>
  <c r="AL277" i="9"/>
  <c r="AN277" i="9"/>
  <c r="AH278" i="9"/>
  <c r="AI278" i="9"/>
  <c r="AJ278" i="9"/>
  <c r="AK278" i="9"/>
  <c r="AL278" i="9"/>
  <c r="AN278" i="9"/>
  <c r="AH279" i="9"/>
  <c r="AI279" i="9"/>
  <c r="AJ279" i="9"/>
  <c r="AK279" i="9"/>
  <c r="AL279" i="9"/>
  <c r="AN279" i="9"/>
  <c r="AH280" i="9"/>
  <c r="AI280" i="9"/>
  <c r="AJ280" i="9"/>
  <c r="AK280" i="9"/>
  <c r="AL280" i="9"/>
  <c r="AN280" i="9"/>
  <c r="AH281" i="9"/>
  <c r="AI281" i="9"/>
  <c r="AJ281" i="9"/>
  <c r="AK281" i="9"/>
  <c r="AL281" i="9"/>
  <c r="AN281" i="9"/>
  <c r="AH282" i="9"/>
  <c r="AI282" i="9"/>
  <c r="AJ282" i="9"/>
  <c r="AK282" i="9"/>
  <c r="AL282" i="9"/>
  <c r="AN282" i="9"/>
  <c r="AH283" i="9"/>
  <c r="AI283" i="9"/>
  <c r="AJ283" i="9"/>
  <c r="AK283" i="9"/>
  <c r="AL283" i="9"/>
  <c r="AN283" i="9"/>
  <c r="AH284" i="9"/>
  <c r="AI284" i="9"/>
  <c r="AJ284" i="9"/>
  <c r="AK284" i="9"/>
  <c r="AL284" i="9"/>
  <c r="AN284" i="9"/>
  <c r="AH285" i="9"/>
  <c r="AI285" i="9"/>
  <c r="AJ285" i="9"/>
  <c r="AK285" i="9"/>
  <c r="AL285" i="9"/>
  <c r="AN285" i="9"/>
  <c r="AH286" i="9"/>
  <c r="AI286" i="9"/>
  <c r="AJ286" i="9"/>
  <c r="AK286" i="9"/>
  <c r="AL286" i="9"/>
  <c r="AN286" i="9"/>
  <c r="AH287" i="9"/>
  <c r="AI287" i="9"/>
  <c r="AJ287" i="9"/>
  <c r="AK287" i="9"/>
  <c r="AL287" i="9"/>
  <c r="AN287" i="9"/>
  <c r="AH288" i="9"/>
  <c r="AI288" i="9"/>
  <c r="AJ288" i="9"/>
  <c r="AK288" i="9"/>
  <c r="AL288" i="9"/>
  <c r="AN288" i="9"/>
  <c r="AH289" i="9"/>
  <c r="AI289" i="9"/>
  <c r="AJ289" i="9"/>
  <c r="AK289" i="9"/>
  <c r="AL289" i="9"/>
  <c r="AN289" i="9"/>
  <c r="AH290" i="9"/>
  <c r="AI290" i="9"/>
  <c r="AJ290" i="9"/>
  <c r="AK290" i="9"/>
  <c r="AL290" i="9"/>
  <c r="AN290" i="9"/>
  <c r="AH291" i="9"/>
  <c r="AI291" i="9"/>
  <c r="AJ291" i="9"/>
  <c r="AK291" i="9"/>
  <c r="AL291" i="9"/>
  <c r="AN291" i="9"/>
  <c r="AH292" i="9"/>
  <c r="AI292" i="9"/>
  <c r="AJ292" i="9"/>
  <c r="AK292" i="9"/>
  <c r="AL292" i="9"/>
  <c r="AN292" i="9"/>
  <c r="AH293" i="9"/>
  <c r="AI293" i="9"/>
  <c r="AJ293" i="9"/>
  <c r="AK293" i="9"/>
  <c r="AL293" i="9"/>
  <c r="AN293" i="9"/>
  <c r="AH294" i="9"/>
  <c r="AI294" i="9"/>
  <c r="AJ294" i="9"/>
  <c r="AK294" i="9"/>
  <c r="AL294" i="9"/>
  <c r="AN294" i="9"/>
  <c r="AH295" i="9"/>
  <c r="AI295" i="9"/>
  <c r="AJ295" i="9"/>
  <c r="AK295" i="9"/>
  <c r="AL295" i="9"/>
  <c r="AN295" i="9"/>
  <c r="AH296" i="9"/>
  <c r="AI296" i="9"/>
  <c r="AJ296" i="9"/>
  <c r="AK296" i="9"/>
  <c r="AL296" i="9"/>
  <c r="AN296" i="9"/>
  <c r="AH297" i="9"/>
  <c r="AI297" i="9"/>
  <c r="AJ297" i="9"/>
  <c r="AK297" i="9"/>
  <c r="AL297" i="9"/>
  <c r="AN297" i="9"/>
  <c r="AH298" i="9"/>
  <c r="AI298" i="9"/>
  <c r="AJ298" i="9"/>
  <c r="AK298" i="9"/>
  <c r="AL298" i="9"/>
  <c r="AN298" i="9"/>
  <c r="AH299" i="9"/>
  <c r="AI299" i="9"/>
  <c r="AJ299" i="9"/>
  <c r="AK299" i="9"/>
  <c r="AL299" i="9"/>
  <c r="AN299" i="9"/>
  <c r="AH300" i="9"/>
  <c r="AI300" i="9"/>
  <c r="AJ300" i="9"/>
  <c r="AK300" i="9"/>
  <c r="AL300" i="9"/>
  <c r="AN300" i="9"/>
  <c r="AH301" i="9"/>
  <c r="AI301" i="9"/>
  <c r="AJ301" i="9"/>
  <c r="AK301" i="9"/>
  <c r="AL301" i="9"/>
  <c r="AN301" i="9"/>
  <c r="AH302" i="9"/>
  <c r="AI302" i="9"/>
  <c r="AJ302" i="9"/>
  <c r="AK302" i="9"/>
  <c r="AL302" i="9"/>
  <c r="AN302" i="9"/>
  <c r="AH303" i="9"/>
  <c r="AI303" i="9"/>
  <c r="AJ303" i="9"/>
  <c r="AK303" i="9"/>
  <c r="AL303" i="9"/>
  <c r="AN303" i="9"/>
  <c r="AH304" i="9"/>
  <c r="AI304" i="9"/>
  <c r="AJ304" i="9"/>
  <c r="AK304" i="9"/>
  <c r="AL304" i="9"/>
  <c r="AN304" i="9"/>
  <c r="AH305" i="9"/>
  <c r="AI305" i="9"/>
  <c r="AJ305" i="9"/>
  <c r="AK305" i="9"/>
  <c r="AL305" i="9"/>
  <c r="AN305" i="9"/>
  <c r="AH306" i="9"/>
  <c r="AI306" i="9"/>
  <c r="AJ306" i="9"/>
  <c r="AK306" i="9"/>
  <c r="AL306" i="9"/>
  <c r="AN306" i="9"/>
  <c r="AH307" i="9"/>
  <c r="AI307" i="9"/>
  <c r="AJ307" i="9"/>
  <c r="AK307" i="9"/>
  <c r="AL307" i="9"/>
  <c r="AN307" i="9"/>
  <c r="AH308" i="9"/>
  <c r="AI308" i="9"/>
  <c r="AJ308" i="9"/>
  <c r="AK308" i="9"/>
  <c r="AL308" i="9"/>
  <c r="AN308" i="9"/>
  <c r="AH309" i="9"/>
  <c r="AI309" i="9"/>
  <c r="AJ309" i="9"/>
  <c r="AK309" i="9"/>
  <c r="AL309" i="9"/>
  <c r="AN309" i="9"/>
  <c r="AH310" i="9"/>
  <c r="AI310" i="9"/>
  <c r="AJ310" i="9"/>
  <c r="AK310" i="9"/>
  <c r="AL310" i="9"/>
  <c r="AN310" i="9"/>
  <c r="AH311" i="9"/>
  <c r="AI311" i="9"/>
  <c r="AJ311" i="9"/>
  <c r="AK311" i="9"/>
  <c r="AL311" i="9"/>
  <c r="AN311" i="9"/>
  <c r="AH312" i="9"/>
  <c r="AI312" i="9"/>
  <c r="AJ312" i="9"/>
  <c r="AK312" i="9"/>
  <c r="AL312" i="9"/>
  <c r="AN312" i="9"/>
  <c r="AH313" i="9"/>
  <c r="AI313" i="9"/>
  <c r="AJ313" i="9"/>
  <c r="AK313" i="9"/>
  <c r="AL313" i="9"/>
  <c r="AN313" i="9"/>
  <c r="AH314" i="9"/>
  <c r="AI314" i="9"/>
  <c r="AJ314" i="9"/>
  <c r="AK314" i="9"/>
  <c r="AL314" i="9"/>
  <c r="AN314" i="9"/>
  <c r="AH315" i="9"/>
  <c r="AI315" i="9"/>
  <c r="AJ315" i="9"/>
  <c r="AK315" i="9"/>
  <c r="AL315" i="9"/>
  <c r="AN315" i="9"/>
  <c r="AH316" i="9"/>
  <c r="AI316" i="9"/>
  <c r="AJ316" i="9"/>
  <c r="AK316" i="9"/>
  <c r="AL316" i="9"/>
  <c r="AN316" i="9"/>
  <c r="AH317" i="9"/>
  <c r="AI317" i="9"/>
  <c r="AJ317" i="9"/>
  <c r="AK317" i="9"/>
  <c r="AL317" i="9"/>
  <c r="AN317" i="9"/>
  <c r="AH318" i="9"/>
  <c r="AI318" i="9"/>
  <c r="AJ318" i="9"/>
  <c r="AK318" i="9"/>
  <c r="AL318" i="9"/>
  <c r="AN318" i="9"/>
  <c r="AH319" i="9"/>
  <c r="AI319" i="9"/>
  <c r="AJ319" i="9"/>
  <c r="AK319" i="9"/>
  <c r="AL319" i="9"/>
  <c r="AN319" i="9"/>
  <c r="AH320" i="9"/>
  <c r="AI320" i="9"/>
  <c r="AJ320" i="9"/>
  <c r="AK320" i="9"/>
  <c r="AL320" i="9"/>
  <c r="AN320" i="9"/>
  <c r="AH321" i="9"/>
  <c r="AI321" i="9"/>
  <c r="AJ321" i="9"/>
  <c r="AK321" i="9"/>
  <c r="AL321" i="9"/>
  <c r="AN321" i="9"/>
  <c r="AH322" i="9"/>
  <c r="AI322" i="9"/>
  <c r="AJ322" i="9"/>
  <c r="AK322" i="9"/>
  <c r="AL322" i="9"/>
  <c r="AN322" i="9"/>
  <c r="AH323" i="9"/>
  <c r="AI323" i="9"/>
  <c r="AJ323" i="9"/>
  <c r="AK323" i="9"/>
  <c r="AL323" i="9"/>
  <c r="AN323" i="9"/>
  <c r="AH324" i="9"/>
  <c r="AI324" i="9"/>
  <c r="AJ324" i="9"/>
  <c r="AK324" i="9"/>
  <c r="AL324" i="9"/>
  <c r="AN324" i="9"/>
  <c r="AH357" i="9"/>
  <c r="AI357" i="9"/>
  <c r="AJ357" i="9"/>
  <c r="AK357" i="9"/>
  <c r="AL357" i="9"/>
  <c r="AN357" i="9"/>
  <c r="AH358" i="9"/>
  <c r="AI358" i="9"/>
  <c r="AJ358" i="9"/>
  <c r="AK358" i="9"/>
  <c r="AL358" i="9"/>
  <c r="AN358" i="9"/>
  <c r="AH359" i="9"/>
  <c r="AI359" i="9"/>
  <c r="AJ359" i="9"/>
  <c r="AK359" i="9"/>
  <c r="AL359" i="9"/>
  <c r="AN359" i="9"/>
  <c r="AH360" i="9"/>
  <c r="AI360" i="9"/>
  <c r="AJ360" i="9"/>
  <c r="AK360" i="9"/>
  <c r="AL360" i="9"/>
  <c r="AN360" i="9"/>
  <c r="AH361" i="9"/>
  <c r="AI361" i="9"/>
  <c r="AJ361" i="9"/>
  <c r="AK361" i="9"/>
  <c r="AL361" i="9"/>
  <c r="AN361" i="9"/>
  <c r="AH362" i="9"/>
  <c r="AI362" i="9"/>
  <c r="AJ362" i="9"/>
  <c r="AK362" i="9"/>
  <c r="AL362" i="9"/>
  <c r="AN362" i="9"/>
  <c r="AH363" i="9"/>
  <c r="AI363" i="9"/>
  <c r="AJ363" i="9"/>
  <c r="AK363" i="9"/>
  <c r="AL363" i="9"/>
  <c r="AN363" i="9"/>
  <c r="AH364" i="9"/>
  <c r="AI364" i="9"/>
  <c r="AJ364" i="9"/>
  <c r="AK364" i="9"/>
  <c r="AL364" i="9"/>
  <c r="AN364" i="9"/>
  <c r="AH365" i="9"/>
  <c r="AI365" i="9"/>
  <c r="AJ365" i="9"/>
  <c r="AK365" i="9"/>
  <c r="AL365" i="9"/>
  <c r="AN365" i="9"/>
  <c r="AH366" i="9"/>
  <c r="AI366" i="9"/>
  <c r="AJ366" i="9"/>
  <c r="AK366" i="9"/>
  <c r="AL366" i="9"/>
  <c r="AN366" i="9"/>
  <c r="AH367" i="9"/>
  <c r="AI367" i="9"/>
  <c r="AJ367" i="9"/>
  <c r="AK367" i="9"/>
  <c r="AL367" i="9"/>
  <c r="AN367" i="9"/>
  <c r="AH368" i="9"/>
  <c r="AI368" i="9"/>
  <c r="AJ368" i="9"/>
  <c r="AK368" i="9"/>
  <c r="AL368" i="9"/>
  <c r="AN368" i="9"/>
  <c r="AH369" i="9"/>
  <c r="AI369" i="9"/>
  <c r="AJ369" i="9"/>
  <c r="AK369" i="9"/>
  <c r="AL369" i="9"/>
  <c r="AN369" i="9"/>
  <c r="AH370" i="9"/>
  <c r="AI370" i="9"/>
  <c r="AJ370" i="9"/>
  <c r="AK370" i="9"/>
  <c r="AL370" i="9"/>
  <c r="AN370" i="9"/>
  <c r="AH371" i="9"/>
  <c r="AI371" i="9"/>
  <c r="AJ371" i="9"/>
  <c r="AK371" i="9"/>
  <c r="AL371" i="9"/>
  <c r="AN371" i="9"/>
  <c r="AH372" i="9"/>
  <c r="AI372" i="9"/>
  <c r="AJ372" i="9"/>
  <c r="AK372" i="9"/>
  <c r="AL372" i="9"/>
  <c r="AN372" i="9"/>
  <c r="AH373" i="9"/>
  <c r="AI373" i="9"/>
  <c r="AJ373" i="9"/>
  <c r="AK373" i="9"/>
  <c r="AL373" i="9"/>
  <c r="AN373" i="9"/>
  <c r="AH374" i="9"/>
  <c r="AI374" i="9"/>
  <c r="AJ374" i="9"/>
  <c r="AK374" i="9"/>
  <c r="AL374" i="9"/>
  <c r="AN374" i="9"/>
  <c r="AH375" i="9"/>
  <c r="AI375" i="9"/>
  <c r="AJ375" i="9"/>
  <c r="AK375" i="9"/>
  <c r="AL375" i="9"/>
  <c r="AN375" i="9"/>
  <c r="AH376" i="9"/>
  <c r="AI376" i="9"/>
  <c r="AJ376" i="9"/>
  <c r="AK376" i="9"/>
  <c r="AL376" i="9"/>
  <c r="AN376" i="9"/>
  <c r="AH377" i="9"/>
  <c r="AI377" i="9"/>
  <c r="AJ377" i="9"/>
  <c r="AK377" i="9"/>
  <c r="AL377" i="9"/>
  <c r="AN377" i="9"/>
  <c r="AH378" i="9"/>
  <c r="AI378" i="9"/>
  <c r="AJ378" i="9"/>
  <c r="AK378" i="9"/>
  <c r="AL378" i="9"/>
  <c r="AN378" i="9"/>
  <c r="AH379" i="9"/>
  <c r="AI379" i="9"/>
  <c r="AJ379" i="9"/>
  <c r="AK379" i="9"/>
  <c r="AL379" i="9"/>
  <c r="AN379" i="9"/>
  <c r="AH380" i="9"/>
  <c r="AI380" i="9"/>
  <c r="AJ380" i="9"/>
  <c r="AK380" i="9"/>
  <c r="AL380" i="9"/>
  <c r="AN380" i="9"/>
  <c r="AH381" i="9"/>
  <c r="AI381" i="9"/>
  <c r="AJ381" i="9"/>
  <c r="AK381" i="9"/>
  <c r="AL381" i="9"/>
  <c r="AN381" i="9"/>
  <c r="AH382" i="9"/>
  <c r="AI382" i="9"/>
  <c r="AJ382" i="9"/>
  <c r="AK382" i="9"/>
  <c r="AL382" i="9"/>
  <c r="AN382" i="9"/>
  <c r="AH383" i="9"/>
  <c r="AI383" i="9"/>
  <c r="AJ383" i="9"/>
  <c r="AK383" i="9"/>
  <c r="AL383" i="9"/>
  <c r="AN383" i="9"/>
  <c r="AH384" i="9"/>
  <c r="AI384" i="9"/>
  <c r="AJ384" i="9"/>
  <c r="AK384" i="9"/>
  <c r="AL384" i="9"/>
  <c r="AN384" i="9"/>
  <c r="AH385" i="9"/>
  <c r="AI385" i="9"/>
  <c r="AJ385" i="9"/>
  <c r="AK385" i="9"/>
  <c r="AL385" i="9"/>
  <c r="AN385" i="9"/>
  <c r="AH386" i="9"/>
  <c r="AI386" i="9"/>
  <c r="AJ386" i="9"/>
  <c r="AK386" i="9"/>
  <c r="AL386" i="9"/>
  <c r="AN386" i="9"/>
  <c r="AH387" i="9"/>
  <c r="AI387" i="9"/>
  <c r="AJ387" i="9"/>
  <c r="AK387" i="9"/>
  <c r="AL387" i="9"/>
  <c r="AN387" i="9"/>
  <c r="AH388" i="9"/>
  <c r="AI388" i="9"/>
  <c r="AJ388" i="9"/>
  <c r="AK388" i="9"/>
  <c r="AL388" i="9"/>
  <c r="AN388" i="9"/>
  <c r="AH389" i="9"/>
  <c r="AI389" i="9"/>
  <c r="AJ389" i="9"/>
  <c r="AK389" i="9"/>
  <c r="AL389" i="9"/>
  <c r="AN389" i="9"/>
  <c r="AH390" i="9"/>
  <c r="AI390" i="9"/>
  <c r="AJ390" i="9"/>
  <c r="AK390" i="9"/>
  <c r="AL390" i="9"/>
  <c r="AN390" i="9"/>
  <c r="AH391" i="9"/>
  <c r="AI391" i="9"/>
  <c r="AJ391" i="9"/>
  <c r="AK391" i="9"/>
  <c r="AL391" i="9"/>
  <c r="AN391" i="9"/>
  <c r="AH392" i="9"/>
  <c r="AI392" i="9"/>
  <c r="AJ392" i="9"/>
  <c r="AK392" i="9"/>
  <c r="AL392" i="9"/>
  <c r="AN392" i="9"/>
  <c r="AH393" i="9"/>
  <c r="AI393" i="9"/>
  <c r="AJ393" i="9"/>
  <c r="AK393" i="9"/>
  <c r="AL393" i="9"/>
  <c r="AN393" i="9"/>
  <c r="AH394" i="9"/>
  <c r="AI394" i="9"/>
  <c r="AJ394" i="9"/>
  <c r="AK394" i="9"/>
  <c r="AL394" i="9"/>
  <c r="AN394" i="9"/>
  <c r="AH395" i="9"/>
  <c r="AI395" i="9"/>
  <c r="AJ395" i="9"/>
  <c r="AK395" i="9"/>
  <c r="AL395" i="9"/>
  <c r="AN395" i="9"/>
  <c r="AH396" i="9"/>
  <c r="AI396" i="9"/>
  <c r="AJ396" i="9"/>
  <c r="AK396" i="9"/>
  <c r="AL396" i="9"/>
  <c r="AN396" i="9"/>
  <c r="AH397" i="9"/>
  <c r="AI397" i="9"/>
  <c r="AJ397" i="9"/>
  <c r="AK397" i="9"/>
  <c r="AL397" i="9"/>
  <c r="AN397" i="9"/>
  <c r="AH398" i="9"/>
  <c r="AI398" i="9"/>
  <c r="AJ398" i="9"/>
  <c r="AK398" i="9"/>
  <c r="AL398" i="9"/>
  <c r="AN398" i="9"/>
  <c r="AH399" i="9"/>
  <c r="AI399" i="9"/>
  <c r="AJ399" i="9"/>
  <c r="AK399" i="9"/>
  <c r="AL399" i="9"/>
  <c r="AN399" i="9"/>
  <c r="AH400" i="9"/>
  <c r="AI400" i="9"/>
  <c r="AJ400" i="9"/>
  <c r="AK400" i="9"/>
  <c r="AL400" i="9"/>
  <c r="AN400" i="9"/>
  <c r="AH401" i="9"/>
  <c r="AI401" i="9"/>
  <c r="AJ401" i="9"/>
  <c r="AK401" i="9"/>
  <c r="AL401" i="9"/>
  <c r="AN401" i="9"/>
  <c r="AH402" i="9"/>
  <c r="AI402" i="9"/>
  <c r="AJ402" i="9"/>
  <c r="AK402" i="9"/>
  <c r="AL402" i="9"/>
  <c r="AN402" i="9"/>
  <c r="AH403" i="9"/>
  <c r="AI403" i="9"/>
  <c r="AJ403" i="9"/>
  <c r="AK403" i="9"/>
  <c r="AL403" i="9"/>
  <c r="AN403" i="9"/>
  <c r="AH404" i="9"/>
  <c r="AI404" i="9"/>
  <c r="AJ404" i="9"/>
  <c r="AK404" i="9"/>
  <c r="AL404" i="9"/>
  <c r="AN404" i="9"/>
  <c r="AH405" i="9"/>
  <c r="AI405" i="9"/>
  <c r="AJ405" i="9"/>
  <c r="AK405" i="9"/>
  <c r="AL405" i="9"/>
  <c r="AN405" i="9"/>
  <c r="AH406" i="9"/>
  <c r="AI406" i="9"/>
  <c r="AJ406" i="9"/>
  <c r="AK406" i="9"/>
  <c r="AL406" i="9"/>
  <c r="AN406" i="9"/>
  <c r="AH407" i="9"/>
  <c r="AI407" i="9"/>
  <c r="AJ407" i="9"/>
  <c r="AK407" i="9"/>
  <c r="AL407" i="9"/>
  <c r="AN407" i="9"/>
  <c r="AH408" i="9"/>
  <c r="AI408" i="9"/>
  <c r="AJ408" i="9"/>
  <c r="AK408" i="9"/>
  <c r="AL408" i="9"/>
  <c r="AN408" i="9"/>
  <c r="AH409" i="9"/>
  <c r="AI409" i="9"/>
  <c r="AJ409" i="9"/>
  <c r="AK409" i="9"/>
  <c r="AL409" i="9"/>
  <c r="AN409" i="9"/>
  <c r="AH410" i="9"/>
  <c r="AI410" i="9"/>
  <c r="AJ410" i="9"/>
  <c r="AK410" i="9"/>
  <c r="AL410" i="9"/>
  <c r="AN410" i="9"/>
  <c r="AH411" i="9"/>
  <c r="AI411" i="9"/>
  <c r="AJ411" i="9"/>
  <c r="AK411" i="9"/>
  <c r="AL411" i="9"/>
  <c r="AN411" i="9"/>
  <c r="AH412" i="9"/>
  <c r="AI412" i="9"/>
  <c r="AJ412" i="9"/>
  <c r="AK412" i="9"/>
  <c r="AL412" i="9"/>
  <c r="AN412" i="9"/>
  <c r="AH413" i="9"/>
  <c r="AI413" i="9"/>
  <c r="AJ413" i="9"/>
  <c r="AK413" i="9"/>
  <c r="AL413" i="9"/>
  <c r="AN413" i="9"/>
  <c r="AH414" i="9"/>
  <c r="AI414" i="9"/>
  <c r="AJ414" i="9"/>
  <c r="AK414" i="9"/>
  <c r="AL414" i="9"/>
  <c r="AN414" i="9"/>
  <c r="AH415" i="9"/>
  <c r="AI415" i="9"/>
  <c r="AJ415" i="9"/>
  <c r="AK415" i="9"/>
  <c r="AL415" i="9"/>
  <c r="AN415" i="9"/>
  <c r="AH416" i="9"/>
  <c r="AI416" i="9"/>
  <c r="AJ416" i="9"/>
  <c r="AK416" i="9"/>
  <c r="AL416" i="9"/>
  <c r="AN416" i="9"/>
  <c r="AH417" i="9"/>
  <c r="AI417" i="9"/>
  <c r="AJ417" i="9"/>
  <c r="AK417" i="9"/>
  <c r="AL417" i="9"/>
  <c r="AN417" i="9"/>
  <c r="AH418" i="9"/>
  <c r="AI418" i="9"/>
  <c r="AJ418" i="9"/>
  <c r="AK418" i="9"/>
  <c r="AL418" i="9"/>
  <c r="AN418" i="9"/>
  <c r="AH419" i="9"/>
  <c r="AI419" i="9"/>
  <c r="AJ419" i="9"/>
  <c r="AK419" i="9"/>
  <c r="AL419" i="9"/>
  <c r="AN419" i="9"/>
  <c r="AH420" i="9"/>
  <c r="AI420" i="9"/>
  <c r="AJ420" i="9"/>
  <c r="AK420" i="9"/>
  <c r="AL420" i="9"/>
  <c r="AN420" i="9"/>
  <c r="AH421" i="9"/>
  <c r="AI421" i="9"/>
  <c r="AJ421" i="9"/>
  <c r="AK421" i="9"/>
  <c r="AL421" i="9"/>
  <c r="AN421" i="9"/>
  <c r="AH422" i="9"/>
  <c r="AI422" i="9"/>
  <c r="AJ422" i="9"/>
  <c r="AK422" i="9"/>
  <c r="AL422" i="9"/>
  <c r="AN422" i="9"/>
  <c r="AH423" i="9"/>
  <c r="AI423" i="9"/>
  <c r="AJ423" i="9"/>
  <c r="AK423" i="9"/>
  <c r="AL423" i="9"/>
  <c r="AN423" i="9"/>
  <c r="AH424" i="9"/>
  <c r="AI424" i="9"/>
  <c r="AJ424" i="9"/>
  <c r="AK424" i="9"/>
  <c r="AL424" i="9"/>
  <c r="AN424" i="9"/>
  <c r="AH425" i="9"/>
  <c r="AI425" i="9"/>
  <c r="AJ425" i="9"/>
  <c r="AK425" i="9"/>
  <c r="AL425" i="9"/>
  <c r="AN425" i="9"/>
  <c r="AH426" i="9"/>
  <c r="AI426" i="9"/>
  <c r="AJ426" i="9"/>
  <c r="AK426" i="9"/>
  <c r="AL426" i="9"/>
  <c r="AN426" i="9"/>
  <c r="AH427" i="9"/>
  <c r="AI427" i="9"/>
  <c r="AJ427" i="9"/>
  <c r="AK427" i="9"/>
  <c r="AL427" i="9"/>
  <c r="AN427" i="9"/>
  <c r="AH428" i="9"/>
  <c r="AI428" i="9"/>
  <c r="AJ428" i="9"/>
  <c r="AK428" i="9"/>
  <c r="AL428" i="9"/>
  <c r="AN428" i="9"/>
  <c r="AH429" i="9"/>
  <c r="AI429" i="9"/>
  <c r="AJ429" i="9"/>
  <c r="AK429" i="9"/>
  <c r="AL429" i="9"/>
  <c r="AN429" i="9"/>
  <c r="AH430" i="9"/>
  <c r="AI430" i="9"/>
  <c r="AJ430" i="9"/>
  <c r="AK430" i="9"/>
  <c r="AL430" i="9"/>
  <c r="AN430" i="9"/>
  <c r="AH431" i="9"/>
  <c r="AI431" i="9"/>
  <c r="AJ431" i="9"/>
  <c r="AK431" i="9"/>
  <c r="AL431" i="9"/>
  <c r="AN431" i="9"/>
  <c r="AH432" i="9"/>
  <c r="AI432" i="9"/>
  <c r="AJ432" i="9"/>
  <c r="AK432" i="9"/>
  <c r="AL432" i="9"/>
  <c r="AN432" i="9"/>
  <c r="AH433" i="9"/>
  <c r="AI433" i="9"/>
  <c r="AJ433" i="9"/>
  <c r="AK433" i="9"/>
  <c r="AL433" i="9"/>
  <c r="AN433" i="9"/>
  <c r="AH434" i="9"/>
  <c r="AI434" i="9"/>
  <c r="AJ434" i="9"/>
  <c r="AK434" i="9"/>
  <c r="AL434" i="9"/>
  <c r="AN434" i="9"/>
  <c r="AH435" i="9"/>
  <c r="AI435" i="9"/>
  <c r="AJ435" i="9"/>
  <c r="AK435" i="9"/>
  <c r="AL435" i="9"/>
  <c r="AN435" i="9"/>
  <c r="AH436" i="9"/>
  <c r="AI436" i="9"/>
  <c r="AJ436" i="9"/>
  <c r="AK436" i="9"/>
  <c r="AL436" i="9"/>
  <c r="AN436" i="9"/>
  <c r="AH437" i="9"/>
  <c r="AI437" i="9"/>
  <c r="AJ437" i="9"/>
  <c r="AK437" i="9"/>
  <c r="AL437" i="9"/>
  <c r="AN437" i="9"/>
  <c r="AH438" i="9"/>
  <c r="AI438" i="9"/>
  <c r="AJ438" i="9"/>
  <c r="AK438" i="9"/>
  <c r="AL438" i="9"/>
  <c r="AN438" i="9"/>
  <c r="AH439" i="9"/>
  <c r="AI439" i="9"/>
  <c r="AJ439" i="9"/>
  <c r="AK439" i="9"/>
  <c r="AL439" i="9"/>
  <c r="AN439" i="9"/>
  <c r="AH440" i="9"/>
  <c r="AI440" i="9"/>
  <c r="AJ440" i="9"/>
  <c r="AK440" i="9"/>
  <c r="AL440" i="9"/>
  <c r="AN440" i="9"/>
  <c r="AH441" i="9"/>
  <c r="AI441" i="9"/>
  <c r="AJ441" i="9"/>
  <c r="AK441" i="9"/>
  <c r="AL441" i="9"/>
  <c r="AN441" i="9"/>
  <c r="AH442" i="9"/>
  <c r="AI442" i="9"/>
  <c r="AJ442" i="9"/>
  <c r="AK442" i="9"/>
  <c r="AL442" i="9"/>
  <c r="AN442" i="9"/>
  <c r="AH475" i="9"/>
  <c r="AI475" i="9"/>
  <c r="AJ475" i="9"/>
  <c r="AK475" i="9"/>
  <c r="AL475" i="9"/>
  <c r="AN475" i="9"/>
  <c r="AH476" i="9"/>
  <c r="AI476" i="9"/>
  <c r="AJ476" i="9"/>
  <c r="AK476" i="9"/>
  <c r="AL476" i="9"/>
  <c r="AN476" i="9"/>
  <c r="AH477" i="9"/>
  <c r="AI477" i="9"/>
  <c r="AJ477" i="9"/>
  <c r="AK477" i="9"/>
  <c r="AL477" i="9"/>
  <c r="AN477" i="9"/>
  <c r="AH478" i="9"/>
  <c r="AI478" i="9"/>
  <c r="AJ478" i="9"/>
  <c r="AK478" i="9"/>
  <c r="AL478" i="9"/>
  <c r="AN478" i="9"/>
  <c r="AH479" i="9"/>
  <c r="AI479" i="9"/>
  <c r="AJ479" i="9"/>
  <c r="AK479" i="9"/>
  <c r="AL479" i="9"/>
  <c r="AN479" i="9"/>
  <c r="AH480" i="9"/>
  <c r="AI480" i="9"/>
  <c r="AJ480" i="9"/>
  <c r="AK480" i="9"/>
  <c r="AL480" i="9"/>
  <c r="AN480" i="9"/>
  <c r="AH481" i="9"/>
  <c r="AI481" i="9"/>
  <c r="AJ481" i="9"/>
  <c r="AK481" i="9"/>
  <c r="AL481" i="9"/>
  <c r="AN481" i="9"/>
  <c r="AH482" i="9"/>
  <c r="AI482" i="9"/>
  <c r="AJ482" i="9"/>
  <c r="AK482" i="9"/>
  <c r="AL482" i="9"/>
  <c r="AN482" i="9"/>
  <c r="AH483" i="9"/>
  <c r="AI483" i="9"/>
  <c r="AJ483" i="9"/>
  <c r="AK483" i="9"/>
  <c r="AL483" i="9"/>
  <c r="AN483" i="9"/>
  <c r="AH484" i="9"/>
  <c r="AI484" i="9"/>
  <c r="AJ484" i="9"/>
  <c r="AK484" i="9"/>
  <c r="AL484" i="9"/>
  <c r="AN484" i="9"/>
  <c r="AH485" i="9"/>
  <c r="AI485" i="9"/>
  <c r="AJ485" i="9"/>
  <c r="AK485" i="9"/>
  <c r="AL485" i="9"/>
  <c r="AN485" i="9"/>
  <c r="AH486" i="9"/>
  <c r="AI486" i="9"/>
  <c r="AJ486" i="9"/>
  <c r="AK486" i="9"/>
  <c r="AL486" i="9"/>
  <c r="AN486" i="9"/>
  <c r="AH487" i="9"/>
  <c r="AI487" i="9"/>
  <c r="AJ487" i="9"/>
  <c r="AK487" i="9"/>
  <c r="AL487" i="9"/>
  <c r="AN487" i="9"/>
  <c r="AH488" i="9"/>
  <c r="AI488" i="9"/>
  <c r="AJ488" i="9"/>
  <c r="AK488" i="9"/>
  <c r="AL488" i="9"/>
  <c r="AN488" i="9"/>
  <c r="AH489" i="9"/>
  <c r="AI489" i="9"/>
  <c r="AJ489" i="9"/>
  <c r="AK489" i="9"/>
  <c r="AL489" i="9"/>
  <c r="AN489" i="9"/>
  <c r="AH490" i="9"/>
  <c r="AI490" i="9"/>
  <c r="AJ490" i="9"/>
  <c r="AK490" i="9"/>
  <c r="AL490" i="9"/>
  <c r="AN490" i="9"/>
  <c r="AH491" i="9"/>
  <c r="AI491" i="9"/>
  <c r="AJ491" i="9"/>
  <c r="AK491" i="9"/>
  <c r="AL491" i="9"/>
  <c r="AN491" i="9"/>
  <c r="AH492" i="9"/>
  <c r="AI492" i="9"/>
  <c r="AJ492" i="9"/>
  <c r="AK492" i="9"/>
  <c r="AL492" i="9"/>
  <c r="AN492" i="9"/>
  <c r="AH493" i="9"/>
  <c r="AI493" i="9"/>
  <c r="AJ493" i="9"/>
  <c r="AK493" i="9"/>
  <c r="AL493" i="9"/>
  <c r="AN493" i="9"/>
  <c r="AH494" i="9"/>
  <c r="AI494" i="9"/>
  <c r="AJ494" i="9"/>
  <c r="AK494" i="9"/>
  <c r="AL494" i="9"/>
  <c r="AN494" i="9"/>
  <c r="AH495" i="9"/>
  <c r="AI495" i="9"/>
  <c r="AJ495" i="9"/>
  <c r="AK495" i="9"/>
  <c r="AL495" i="9"/>
  <c r="AN495" i="9"/>
  <c r="AH496" i="9"/>
  <c r="AI496" i="9"/>
  <c r="AJ496" i="9"/>
  <c r="AK496" i="9"/>
  <c r="AL496" i="9"/>
  <c r="AN496" i="9"/>
  <c r="AH497" i="9"/>
  <c r="AI497" i="9"/>
  <c r="AJ497" i="9"/>
  <c r="AK497" i="9"/>
  <c r="AL497" i="9"/>
  <c r="AN497" i="9"/>
  <c r="AH498" i="9"/>
  <c r="AI498" i="9"/>
  <c r="AJ498" i="9"/>
  <c r="AK498" i="9"/>
  <c r="AL498" i="9"/>
  <c r="AN498" i="9"/>
  <c r="AH499" i="9"/>
  <c r="AI499" i="9"/>
  <c r="AJ499" i="9"/>
  <c r="AK499" i="9"/>
  <c r="AL499" i="9"/>
  <c r="AN499" i="9"/>
  <c r="AH500" i="9"/>
  <c r="AI500" i="9"/>
  <c r="AJ500" i="9"/>
  <c r="AK500" i="9"/>
  <c r="AL500" i="9"/>
  <c r="AN500" i="9"/>
  <c r="AH501" i="9"/>
  <c r="AI501" i="9"/>
  <c r="AJ501" i="9"/>
  <c r="AK501" i="9"/>
  <c r="AL501" i="9"/>
  <c r="AN501" i="9"/>
  <c r="AH502" i="9"/>
  <c r="AI502" i="9"/>
  <c r="AJ502" i="9"/>
  <c r="AK502" i="9"/>
  <c r="AL502" i="9"/>
  <c r="AN502" i="9"/>
  <c r="AH503" i="9"/>
  <c r="AI503" i="9"/>
  <c r="AJ503" i="9"/>
  <c r="AK503" i="9"/>
  <c r="AL503" i="9"/>
  <c r="AN503" i="9"/>
  <c r="AH504" i="9"/>
  <c r="AI504" i="9"/>
  <c r="AJ504" i="9"/>
  <c r="AK504" i="9"/>
  <c r="AL504" i="9"/>
  <c r="AN504" i="9"/>
  <c r="AH505" i="9"/>
  <c r="AI505" i="9"/>
  <c r="AJ505" i="9"/>
  <c r="AK505" i="9"/>
  <c r="AL505" i="9"/>
  <c r="AN505" i="9"/>
  <c r="AH506" i="9"/>
  <c r="AI506" i="9"/>
  <c r="AJ506" i="9"/>
  <c r="AK506" i="9"/>
  <c r="AL506" i="9"/>
  <c r="AN506" i="9"/>
  <c r="AH507" i="9"/>
  <c r="AI507" i="9"/>
  <c r="AJ507" i="9"/>
  <c r="AK507" i="9"/>
  <c r="AL507" i="9"/>
  <c r="AN507" i="9"/>
  <c r="AH508" i="9"/>
  <c r="AI508" i="9"/>
  <c r="AJ508" i="9"/>
  <c r="AK508" i="9"/>
  <c r="AL508" i="9"/>
  <c r="AN508" i="9"/>
  <c r="AH509" i="9"/>
  <c r="AI509" i="9"/>
  <c r="AJ509" i="9"/>
  <c r="AK509" i="9"/>
  <c r="AL509" i="9"/>
  <c r="AN509" i="9"/>
  <c r="AH510" i="9"/>
  <c r="AI510" i="9"/>
  <c r="AJ510" i="9"/>
  <c r="AK510" i="9"/>
  <c r="AL510" i="9"/>
  <c r="AN510" i="9"/>
  <c r="AH511" i="9"/>
  <c r="AI511" i="9"/>
  <c r="AJ511" i="9"/>
  <c r="AK511" i="9"/>
  <c r="AL511" i="9"/>
  <c r="AN511" i="9"/>
  <c r="AH512" i="9"/>
  <c r="AI512" i="9"/>
  <c r="AJ512" i="9"/>
  <c r="AK512" i="9"/>
  <c r="AL512" i="9"/>
  <c r="AN512" i="9"/>
  <c r="AH513" i="9"/>
  <c r="AI513" i="9"/>
  <c r="AJ513" i="9"/>
  <c r="AK513" i="9"/>
  <c r="AL513" i="9"/>
  <c r="AN513" i="9"/>
  <c r="AH514" i="9"/>
  <c r="AI514" i="9"/>
  <c r="AJ514" i="9"/>
  <c r="AK514" i="9"/>
  <c r="AL514" i="9"/>
  <c r="AN514" i="9"/>
  <c r="AH515" i="9"/>
  <c r="AI515" i="9"/>
  <c r="AJ515" i="9"/>
  <c r="AK515" i="9"/>
  <c r="AL515" i="9"/>
  <c r="AN515" i="9"/>
  <c r="AH516" i="9"/>
  <c r="AI516" i="9"/>
  <c r="AJ516" i="9"/>
  <c r="AK516" i="9"/>
  <c r="AL516" i="9"/>
  <c r="AN516" i="9"/>
  <c r="AH517" i="9"/>
  <c r="AI517" i="9"/>
  <c r="AJ517" i="9"/>
  <c r="AK517" i="9"/>
  <c r="AL517" i="9"/>
  <c r="AN517" i="9"/>
  <c r="AH518" i="9"/>
  <c r="AI518" i="9"/>
  <c r="AJ518" i="9"/>
  <c r="AK518" i="9"/>
  <c r="AL518" i="9"/>
  <c r="AN518" i="9"/>
  <c r="AH519" i="9"/>
  <c r="AI519" i="9"/>
  <c r="AJ519" i="9"/>
  <c r="AK519" i="9"/>
  <c r="AL519" i="9"/>
  <c r="AN519" i="9"/>
  <c r="AH520" i="9"/>
  <c r="AI520" i="9"/>
  <c r="AJ520" i="9"/>
  <c r="AK520" i="9"/>
  <c r="AL520" i="9"/>
  <c r="AN520" i="9"/>
  <c r="AH521" i="9"/>
  <c r="AI521" i="9"/>
  <c r="AJ521" i="9"/>
  <c r="AK521" i="9"/>
  <c r="AL521" i="9"/>
  <c r="AN521" i="9"/>
  <c r="AH522" i="9"/>
  <c r="AI522" i="9"/>
  <c r="AJ522" i="9"/>
  <c r="AK522" i="9"/>
  <c r="AL522" i="9"/>
  <c r="AN522" i="9"/>
  <c r="AH523" i="9"/>
  <c r="AI523" i="9"/>
  <c r="AJ523" i="9"/>
  <c r="AK523" i="9"/>
  <c r="AL523" i="9"/>
  <c r="AN523" i="9"/>
  <c r="AH524" i="9"/>
  <c r="AI524" i="9"/>
  <c r="AJ524" i="9"/>
  <c r="AK524" i="9"/>
  <c r="AL524" i="9"/>
  <c r="AN524" i="9"/>
  <c r="AH525" i="9"/>
  <c r="AI525" i="9"/>
  <c r="AJ525" i="9"/>
  <c r="AK525" i="9"/>
  <c r="AL525" i="9"/>
  <c r="AN525" i="9"/>
  <c r="AH526" i="9"/>
  <c r="AI526" i="9"/>
  <c r="AJ526" i="9"/>
  <c r="AK526" i="9"/>
  <c r="AL526" i="9"/>
  <c r="AN526" i="9"/>
  <c r="AH527" i="9"/>
  <c r="AI527" i="9"/>
  <c r="AJ527" i="9"/>
  <c r="AK527" i="9"/>
  <c r="AL527" i="9"/>
  <c r="AN527" i="9"/>
  <c r="AH528" i="9"/>
  <c r="AI528" i="9"/>
  <c r="AJ528" i="9"/>
  <c r="AK528" i="9"/>
  <c r="AL528" i="9"/>
  <c r="AN528" i="9"/>
  <c r="AH529" i="9"/>
  <c r="AI529" i="9"/>
  <c r="AJ529" i="9"/>
  <c r="AK529" i="9"/>
  <c r="AL529" i="9"/>
  <c r="AN529" i="9"/>
  <c r="AH530" i="9"/>
  <c r="AI530" i="9"/>
  <c r="AJ530" i="9"/>
  <c r="AK530" i="9"/>
  <c r="AL530" i="9"/>
  <c r="AN530" i="9"/>
  <c r="AH531" i="9"/>
  <c r="AI531" i="9"/>
  <c r="AJ531" i="9"/>
  <c r="AK531" i="9"/>
  <c r="AL531" i="9"/>
  <c r="AN531" i="9"/>
  <c r="AH532" i="9"/>
  <c r="AI532" i="9"/>
  <c r="AJ532" i="9"/>
  <c r="AK532" i="9"/>
  <c r="AL532" i="9"/>
  <c r="AN532" i="9"/>
  <c r="AH533" i="9"/>
  <c r="AI533" i="9"/>
  <c r="AJ533" i="9"/>
  <c r="AK533" i="9"/>
  <c r="AL533" i="9"/>
  <c r="AN533" i="9"/>
  <c r="AH534" i="9"/>
  <c r="AI534" i="9"/>
  <c r="AJ534" i="9"/>
  <c r="AK534" i="9"/>
  <c r="AL534" i="9"/>
  <c r="AN534" i="9"/>
  <c r="AH535" i="9"/>
  <c r="AI535" i="9"/>
  <c r="AJ535" i="9"/>
  <c r="AK535" i="9"/>
  <c r="AL535" i="9"/>
  <c r="AN535" i="9"/>
  <c r="AH536" i="9"/>
  <c r="AI536" i="9"/>
  <c r="AJ536" i="9"/>
  <c r="AK536" i="9"/>
  <c r="AL536" i="9"/>
  <c r="AN536" i="9"/>
  <c r="AH537" i="9"/>
  <c r="AI537" i="9"/>
  <c r="AJ537" i="9"/>
  <c r="AK537" i="9"/>
  <c r="AL537" i="9"/>
  <c r="AN537" i="9"/>
  <c r="AH538" i="9"/>
  <c r="AI538" i="9"/>
  <c r="AJ538" i="9"/>
  <c r="AK538" i="9"/>
  <c r="AL538" i="9"/>
  <c r="AN538" i="9"/>
  <c r="AH539" i="9"/>
  <c r="AI539" i="9"/>
  <c r="AJ539" i="9"/>
  <c r="AK539" i="9"/>
  <c r="AL539" i="9"/>
  <c r="AN539" i="9"/>
  <c r="AH540" i="9"/>
  <c r="AI540" i="9"/>
  <c r="AJ540" i="9"/>
  <c r="AK540" i="9"/>
  <c r="AL540" i="9"/>
  <c r="AN540" i="9"/>
  <c r="AH541" i="9"/>
  <c r="AI541" i="9"/>
  <c r="AJ541" i="9"/>
  <c r="AK541" i="9"/>
  <c r="AL541" i="9"/>
  <c r="AN541" i="9"/>
  <c r="AH542" i="9"/>
  <c r="AI542" i="9"/>
  <c r="AJ542" i="9"/>
  <c r="AK542" i="9"/>
  <c r="AL542" i="9"/>
  <c r="AN542" i="9"/>
  <c r="AH543" i="9"/>
  <c r="AI543" i="9"/>
  <c r="AJ543" i="9"/>
  <c r="AK543" i="9"/>
  <c r="AL543" i="9"/>
  <c r="AN543" i="9"/>
  <c r="AH544" i="9"/>
  <c r="AI544" i="9"/>
  <c r="AJ544" i="9"/>
  <c r="AK544" i="9"/>
  <c r="AL544" i="9"/>
  <c r="AN544" i="9"/>
  <c r="AH545" i="9"/>
  <c r="AI545" i="9"/>
  <c r="AJ545" i="9"/>
  <c r="AK545" i="9"/>
  <c r="AL545" i="9"/>
  <c r="AN545" i="9"/>
  <c r="AH546" i="9"/>
  <c r="AI546" i="9"/>
  <c r="AJ546" i="9"/>
  <c r="AK546" i="9"/>
  <c r="AL546" i="9"/>
  <c r="AN546" i="9"/>
  <c r="AH547" i="9"/>
  <c r="AI547" i="9"/>
  <c r="AJ547" i="9"/>
  <c r="AK547" i="9"/>
  <c r="AL547" i="9"/>
  <c r="AN547" i="9"/>
  <c r="AH548" i="9"/>
  <c r="AI548" i="9"/>
  <c r="AJ548" i="9"/>
  <c r="AK548" i="9"/>
  <c r="AL548" i="9"/>
  <c r="AN548" i="9"/>
  <c r="AH549" i="9"/>
  <c r="AI549" i="9"/>
  <c r="AJ549" i="9"/>
  <c r="AK549" i="9"/>
  <c r="AL549" i="9"/>
  <c r="AN549" i="9"/>
  <c r="AH550" i="9"/>
  <c r="AI550" i="9"/>
  <c r="AJ550" i="9"/>
  <c r="AK550" i="9"/>
  <c r="AL550" i="9"/>
  <c r="AN550" i="9"/>
  <c r="AH551" i="9"/>
  <c r="AI551" i="9"/>
  <c r="AJ551" i="9"/>
  <c r="AK551" i="9"/>
  <c r="AL551" i="9"/>
  <c r="AN551" i="9"/>
  <c r="AH552" i="9"/>
  <c r="AI552" i="9"/>
  <c r="AJ552" i="9"/>
  <c r="AK552" i="9"/>
  <c r="AL552" i="9"/>
  <c r="AN552" i="9"/>
  <c r="AH553" i="9"/>
  <c r="AI553" i="9"/>
  <c r="AJ553" i="9"/>
  <c r="AK553" i="9"/>
  <c r="AL553" i="9"/>
  <c r="AN553" i="9"/>
  <c r="AH554" i="9"/>
  <c r="AI554" i="9"/>
  <c r="AJ554" i="9"/>
  <c r="AK554" i="9"/>
  <c r="AL554" i="9"/>
  <c r="AN554" i="9"/>
  <c r="AH555" i="9"/>
  <c r="AI555" i="9"/>
  <c r="AJ555" i="9"/>
  <c r="AK555" i="9"/>
  <c r="AL555" i="9"/>
  <c r="AN555" i="9"/>
  <c r="AH556" i="9"/>
  <c r="AI556" i="9"/>
  <c r="AJ556" i="9"/>
  <c r="AK556" i="9"/>
  <c r="AL556" i="9"/>
  <c r="AN556" i="9"/>
  <c r="AH557" i="9"/>
  <c r="AI557" i="9"/>
  <c r="AJ557" i="9"/>
  <c r="AK557" i="9"/>
  <c r="AL557" i="9"/>
  <c r="AN557" i="9"/>
  <c r="AH558" i="9"/>
  <c r="AI558" i="9"/>
  <c r="AJ558" i="9"/>
  <c r="AK558" i="9"/>
  <c r="AL558" i="9"/>
  <c r="AN558" i="9"/>
  <c r="AH559" i="9"/>
  <c r="AI559" i="9"/>
  <c r="AJ559" i="9"/>
  <c r="AK559" i="9"/>
  <c r="AL559" i="9"/>
  <c r="AN559" i="9"/>
  <c r="AH560" i="9"/>
  <c r="AI560" i="9"/>
  <c r="AJ560" i="9"/>
  <c r="AK560" i="9"/>
  <c r="AL560" i="9"/>
  <c r="AN560" i="9"/>
  <c r="AH593" i="9"/>
  <c r="AI593" i="9"/>
  <c r="AJ593" i="9"/>
  <c r="AK593" i="9"/>
  <c r="AL593" i="9"/>
  <c r="AN593" i="9"/>
  <c r="T8" i="9" l="1"/>
  <c r="N4" i="9"/>
  <c r="N9" i="9"/>
  <c r="N11" i="9"/>
  <c r="N14" i="9"/>
  <c r="Q3" i="9"/>
  <c r="U8" i="9"/>
  <c r="O4" i="9"/>
  <c r="O9" i="9"/>
  <c r="O11" i="9"/>
  <c r="O14" i="9"/>
  <c r="P3" i="9"/>
  <c r="V8" i="9"/>
  <c r="P4" i="9"/>
  <c r="P9" i="9"/>
  <c r="P11" i="9"/>
  <c r="P14" i="9"/>
  <c r="O3" i="9"/>
  <c r="W8" i="9"/>
  <c r="Q4" i="9"/>
  <c r="Q9" i="9"/>
  <c r="Q11" i="9"/>
  <c r="Q14" i="9"/>
  <c r="N3" i="9"/>
  <c r="T22" i="9"/>
  <c r="U22" i="9"/>
  <c r="V22" i="9"/>
  <c r="W22" i="9"/>
  <c r="V4" i="9"/>
  <c r="V5" i="9"/>
  <c r="V6" i="9"/>
  <c r="V10" i="9"/>
  <c r="U3" i="9"/>
  <c r="P8" i="9"/>
  <c r="U5" i="9"/>
  <c r="O8" i="9"/>
  <c r="W4" i="9"/>
  <c r="W5" i="9"/>
  <c r="W6" i="9"/>
  <c r="W10" i="9"/>
  <c r="T3" i="9"/>
  <c r="Q8" i="9"/>
  <c r="V3" i="9"/>
  <c r="T4" i="9"/>
  <c r="T5" i="9"/>
  <c r="T6" i="9"/>
  <c r="T10" i="9"/>
  <c r="W3" i="9"/>
  <c r="N8" i="9"/>
  <c r="U4" i="9"/>
  <c r="U6" i="9"/>
  <c r="U10" i="9"/>
  <c r="T20" i="9"/>
  <c r="B22" i="9"/>
  <c r="U20" i="9"/>
  <c r="C22" i="9"/>
  <c r="V20" i="9"/>
  <c r="D22" i="9"/>
  <c r="W20" i="9"/>
  <c r="E22" i="9"/>
  <c r="P10" i="9"/>
  <c r="O10" i="9"/>
  <c r="Q10" i="9"/>
  <c r="N10" i="9"/>
  <c r="V7" i="9"/>
  <c r="V9" i="9"/>
  <c r="V11" i="9"/>
  <c r="V12" i="9"/>
  <c r="V13" i="9"/>
  <c r="V14" i="9"/>
  <c r="P5" i="9"/>
  <c r="P6" i="9"/>
  <c r="P7" i="9"/>
  <c r="P12" i="9"/>
  <c r="P13" i="9"/>
  <c r="J17" i="9"/>
  <c r="J18" i="9"/>
  <c r="J19" i="9"/>
  <c r="J20" i="9"/>
  <c r="J21" i="9"/>
  <c r="J22" i="9"/>
  <c r="J23" i="9"/>
  <c r="J24" i="9"/>
  <c r="J25" i="9"/>
  <c r="J26" i="9"/>
  <c r="J27" i="9"/>
  <c r="I16" i="9"/>
  <c r="U7" i="9"/>
  <c r="O5" i="9"/>
  <c r="O7" i="9"/>
  <c r="I18" i="9"/>
  <c r="I21" i="9"/>
  <c r="I24" i="9"/>
  <c r="J16" i="9"/>
  <c r="W7" i="9"/>
  <c r="W9" i="9"/>
  <c r="W11" i="9"/>
  <c r="W12" i="9"/>
  <c r="W13" i="9"/>
  <c r="W14" i="9"/>
  <c r="Q5" i="9"/>
  <c r="Q6" i="9"/>
  <c r="Q7" i="9"/>
  <c r="Q12" i="9"/>
  <c r="Q13" i="9"/>
  <c r="K17" i="9"/>
  <c r="K18" i="9"/>
  <c r="K19" i="9"/>
  <c r="K20" i="9"/>
  <c r="K21" i="9"/>
  <c r="K22" i="9"/>
  <c r="K23" i="9"/>
  <c r="K24" i="9"/>
  <c r="K25" i="9"/>
  <c r="K26" i="9"/>
  <c r="K27" i="9"/>
  <c r="H16" i="9"/>
  <c r="U11" i="9"/>
  <c r="O12" i="9"/>
  <c r="O13" i="9"/>
  <c r="I19" i="9"/>
  <c r="I22" i="9"/>
  <c r="I25" i="9"/>
  <c r="I26" i="9"/>
  <c r="T7" i="9"/>
  <c r="T9" i="9"/>
  <c r="T11" i="9"/>
  <c r="T12" i="9"/>
  <c r="T13" i="9"/>
  <c r="T14" i="9"/>
  <c r="N5" i="9"/>
  <c r="N6" i="9"/>
  <c r="N7" i="9"/>
  <c r="N12" i="9"/>
  <c r="N13" i="9"/>
  <c r="H17" i="9"/>
  <c r="H18" i="9"/>
  <c r="H19" i="9"/>
  <c r="H20" i="9"/>
  <c r="H21" i="9"/>
  <c r="H22" i="9"/>
  <c r="H23" i="9"/>
  <c r="H24" i="9"/>
  <c r="H25" i="9"/>
  <c r="H26" i="9"/>
  <c r="H27" i="9"/>
  <c r="K16" i="9"/>
  <c r="U9" i="9"/>
  <c r="U12" i="9"/>
  <c r="U13" i="9"/>
  <c r="U14" i="9"/>
  <c r="O6" i="9"/>
  <c r="I17" i="9"/>
  <c r="I20" i="9"/>
  <c r="I23" i="9"/>
  <c r="I27" i="9"/>
  <c r="H4" i="9"/>
  <c r="H5" i="9"/>
  <c r="H6" i="9"/>
  <c r="H7" i="9"/>
  <c r="H8" i="9"/>
  <c r="H9" i="9"/>
  <c r="H11" i="9"/>
  <c r="H12" i="9"/>
  <c r="H13" i="9"/>
  <c r="H14" i="9"/>
  <c r="K3" i="9"/>
  <c r="N17" i="9"/>
  <c r="N18" i="9"/>
  <c r="N19" i="9"/>
  <c r="N20" i="9"/>
  <c r="N21" i="9"/>
  <c r="N23" i="9"/>
  <c r="N24" i="9"/>
  <c r="N25" i="9"/>
  <c r="N26" i="9"/>
  <c r="N27" i="9"/>
  <c r="Q16" i="9"/>
  <c r="T17" i="9"/>
  <c r="T18" i="9"/>
  <c r="T19" i="9"/>
  <c r="T21" i="9"/>
  <c r="T23" i="9"/>
  <c r="T26" i="9"/>
  <c r="T27" i="9"/>
  <c r="W16" i="9"/>
  <c r="T34" i="9"/>
  <c r="T35" i="9"/>
  <c r="T36" i="9"/>
  <c r="T37" i="9"/>
  <c r="T38" i="9"/>
  <c r="T39" i="9"/>
  <c r="T40" i="9"/>
  <c r="N32" i="9"/>
  <c r="N35" i="9"/>
  <c r="N36" i="9"/>
  <c r="N37" i="9"/>
  <c r="N38" i="9"/>
  <c r="H31" i="9"/>
  <c r="H32" i="9"/>
  <c r="H33" i="9"/>
  <c r="H34" i="9"/>
  <c r="H35" i="9"/>
  <c r="H36" i="9"/>
  <c r="H37" i="9"/>
  <c r="K29" i="9"/>
  <c r="B30" i="9"/>
  <c r="B31" i="9"/>
  <c r="B32" i="9"/>
  <c r="B33" i="9"/>
  <c r="B35" i="9"/>
  <c r="B36" i="9"/>
  <c r="B38" i="9"/>
  <c r="B39" i="9"/>
  <c r="B17" i="9"/>
  <c r="B18" i="9"/>
  <c r="B19" i="9"/>
  <c r="B20" i="9"/>
  <c r="B21" i="9"/>
  <c r="B23" i="9"/>
  <c r="B24" i="9"/>
  <c r="B25" i="9"/>
  <c r="B26" i="9"/>
  <c r="B27" i="9"/>
  <c r="E16" i="9"/>
  <c r="B4" i="9"/>
  <c r="B5" i="9"/>
  <c r="B6" i="9"/>
  <c r="B7" i="9"/>
  <c r="B8" i="9"/>
  <c r="B9" i="9"/>
  <c r="B10" i="9"/>
  <c r="B11" i="9"/>
  <c r="B12" i="9"/>
  <c r="B13" i="9"/>
  <c r="B14" i="9"/>
  <c r="E3" i="9"/>
  <c r="K4" i="9"/>
  <c r="K8" i="9"/>
  <c r="K12" i="9"/>
  <c r="K13" i="9"/>
  <c r="I4" i="9"/>
  <c r="I5" i="9"/>
  <c r="I6" i="9"/>
  <c r="I7" i="9"/>
  <c r="I8" i="9"/>
  <c r="I9" i="9"/>
  <c r="I11" i="9"/>
  <c r="I12" i="9"/>
  <c r="I13" i="9"/>
  <c r="I14" i="9"/>
  <c r="J3" i="9"/>
  <c r="O17" i="9"/>
  <c r="O18" i="9"/>
  <c r="O19" i="9"/>
  <c r="O20" i="9"/>
  <c r="O21" i="9"/>
  <c r="O23" i="9"/>
  <c r="O24" i="9"/>
  <c r="O25" i="9"/>
  <c r="O26" i="9"/>
  <c r="O27" i="9"/>
  <c r="P16" i="9"/>
  <c r="U17" i="9"/>
  <c r="U18" i="9"/>
  <c r="U19" i="9"/>
  <c r="U21" i="9"/>
  <c r="U23" i="9"/>
  <c r="U26" i="9"/>
  <c r="U27" i="9"/>
  <c r="V16" i="9"/>
  <c r="U34" i="9"/>
  <c r="U35" i="9"/>
  <c r="U36" i="9"/>
  <c r="U37" i="9"/>
  <c r="U38" i="9"/>
  <c r="U39" i="9"/>
  <c r="U40" i="9"/>
  <c r="O32" i="9"/>
  <c r="O35" i="9"/>
  <c r="O36" i="9"/>
  <c r="O37" i="9"/>
  <c r="O38" i="9"/>
  <c r="I31" i="9"/>
  <c r="I32" i="9"/>
  <c r="I33" i="9"/>
  <c r="I34" i="9"/>
  <c r="I35" i="9"/>
  <c r="I36" i="9"/>
  <c r="I37" i="9"/>
  <c r="J29" i="9"/>
  <c r="C30" i="9"/>
  <c r="C31" i="9"/>
  <c r="C32" i="9"/>
  <c r="C33" i="9"/>
  <c r="C35" i="9"/>
  <c r="C36" i="9"/>
  <c r="C38" i="9"/>
  <c r="C39" i="9"/>
  <c r="C17" i="9"/>
  <c r="C18" i="9"/>
  <c r="C19" i="9"/>
  <c r="C20" i="9"/>
  <c r="C21" i="9"/>
  <c r="C23" i="9"/>
  <c r="C24" i="9"/>
  <c r="C25" i="9"/>
  <c r="C26" i="9"/>
  <c r="C27" i="9"/>
  <c r="D16" i="9"/>
  <c r="C4" i="9"/>
  <c r="C5" i="9"/>
  <c r="C6" i="9"/>
  <c r="C7" i="9"/>
  <c r="C8" i="9"/>
  <c r="C9" i="9"/>
  <c r="C10" i="9"/>
  <c r="C11" i="9"/>
  <c r="C12" i="9"/>
  <c r="C13" i="9"/>
  <c r="C14" i="9"/>
  <c r="D3" i="9"/>
  <c r="K5" i="9"/>
  <c r="K9" i="9"/>
  <c r="K14" i="9"/>
  <c r="J4" i="9"/>
  <c r="J5" i="9"/>
  <c r="J6" i="9"/>
  <c r="J7" i="9"/>
  <c r="J8" i="9"/>
  <c r="J9" i="9"/>
  <c r="J11" i="9"/>
  <c r="J12" i="9"/>
  <c r="J13" i="9"/>
  <c r="J14" i="9"/>
  <c r="I3" i="9"/>
  <c r="P17" i="9"/>
  <c r="P18" i="9"/>
  <c r="P19" i="9"/>
  <c r="P20" i="9"/>
  <c r="P21" i="9"/>
  <c r="P23" i="9"/>
  <c r="P24" i="9"/>
  <c r="P25" i="9"/>
  <c r="P26" i="9"/>
  <c r="P27" i="9"/>
  <c r="O16" i="9"/>
  <c r="V17" i="9"/>
  <c r="V18" i="9"/>
  <c r="V19" i="9"/>
  <c r="V21" i="9"/>
  <c r="V23" i="9"/>
  <c r="V26" i="9"/>
  <c r="V27" i="9"/>
  <c r="U16" i="9"/>
  <c r="V34" i="9"/>
  <c r="V35" i="9"/>
  <c r="V36" i="9"/>
  <c r="V37" i="9"/>
  <c r="V38" i="9"/>
  <c r="V39" i="9"/>
  <c r="V40" i="9"/>
  <c r="P32" i="9"/>
  <c r="P35" i="9"/>
  <c r="P36" i="9"/>
  <c r="P37" i="9"/>
  <c r="P38" i="9"/>
  <c r="J31" i="9"/>
  <c r="J32" i="9"/>
  <c r="J33" i="9"/>
  <c r="J34" i="9"/>
  <c r="J35" i="9"/>
  <c r="J36" i="9"/>
  <c r="J37" i="9"/>
  <c r="I29" i="9"/>
  <c r="D30" i="9"/>
  <c r="D31" i="9"/>
  <c r="D32" i="9"/>
  <c r="D33" i="9"/>
  <c r="D35" i="9"/>
  <c r="D36" i="9"/>
  <c r="D38" i="9"/>
  <c r="D39" i="9"/>
  <c r="D17" i="9"/>
  <c r="D18" i="9"/>
  <c r="D19" i="9"/>
  <c r="D20" i="9"/>
  <c r="D21" i="9"/>
  <c r="D23" i="9"/>
  <c r="D24" i="9"/>
  <c r="D25" i="9"/>
  <c r="D26" i="9"/>
  <c r="D27" i="9"/>
  <c r="C16" i="9"/>
  <c r="D4" i="9"/>
  <c r="D5" i="9"/>
  <c r="D6" i="9"/>
  <c r="D7" i="9"/>
  <c r="D8" i="9"/>
  <c r="D9" i="9"/>
  <c r="D10" i="9"/>
  <c r="D11" i="9"/>
  <c r="D12" i="9"/>
  <c r="D13" i="9"/>
  <c r="D14" i="9"/>
  <c r="C3" i="9"/>
  <c r="K6" i="9"/>
  <c r="K7" i="9"/>
  <c r="K11" i="9"/>
  <c r="H3" i="9"/>
  <c r="Q20" i="9"/>
  <c r="Q25" i="9"/>
  <c r="W17" i="9"/>
  <c r="W23" i="9"/>
  <c r="W34" i="9"/>
  <c r="W38" i="9"/>
  <c r="Q35" i="9"/>
  <c r="K31" i="9"/>
  <c r="K35" i="9"/>
  <c r="E30" i="9"/>
  <c r="E35" i="9"/>
  <c r="E17" i="9"/>
  <c r="E21" i="9"/>
  <c r="E26" i="9"/>
  <c r="E5" i="9"/>
  <c r="E9" i="9"/>
  <c r="E13" i="9"/>
  <c r="Q27" i="9"/>
  <c r="W19" i="9"/>
  <c r="W27" i="9"/>
  <c r="W36" i="9"/>
  <c r="K33" i="9"/>
  <c r="E32" i="9"/>
  <c r="E38" i="9"/>
  <c r="E24" i="9"/>
  <c r="E7" i="9"/>
  <c r="B3" i="9"/>
  <c r="Q24" i="9"/>
  <c r="N16" i="9"/>
  <c r="Q38" i="9"/>
  <c r="K34" i="9"/>
  <c r="E33" i="9"/>
  <c r="E4" i="9"/>
  <c r="Q17" i="9"/>
  <c r="Q21" i="9"/>
  <c r="Q26" i="9"/>
  <c r="W18" i="9"/>
  <c r="W26" i="9"/>
  <c r="W35" i="9"/>
  <c r="W39" i="9"/>
  <c r="Q36" i="9"/>
  <c r="K32" i="9"/>
  <c r="K36" i="9"/>
  <c r="E31" i="9"/>
  <c r="E36" i="9"/>
  <c r="E18" i="9"/>
  <c r="E23" i="9"/>
  <c r="E27" i="9"/>
  <c r="E6" i="9"/>
  <c r="E10" i="9"/>
  <c r="E14" i="9"/>
  <c r="Q18" i="9"/>
  <c r="Q23" i="9"/>
  <c r="W40" i="9"/>
  <c r="Q37" i="9"/>
  <c r="K37" i="9"/>
  <c r="E19" i="9"/>
  <c r="B16" i="9"/>
  <c r="E11" i="9"/>
  <c r="Q19" i="9"/>
  <c r="W21" i="9"/>
  <c r="T16" i="9"/>
  <c r="Q32" i="9"/>
  <c r="H29" i="9"/>
  <c r="E39" i="9"/>
  <c r="E20" i="9"/>
  <c r="E12" i="9"/>
  <c r="W37" i="9"/>
  <c r="E25" i="9"/>
  <c r="E8" i="9"/>
  <c r="H10" i="9"/>
  <c r="N22" i="9"/>
  <c r="T24" i="9"/>
  <c r="T25" i="9"/>
  <c r="T30" i="9"/>
  <c r="T31" i="9"/>
  <c r="T32" i="9"/>
  <c r="T33" i="9"/>
  <c r="W29" i="9"/>
  <c r="N30" i="9"/>
  <c r="N31" i="9"/>
  <c r="N33" i="9"/>
  <c r="N34" i="9"/>
  <c r="N39" i="9"/>
  <c r="N40" i="9"/>
  <c r="Q29" i="9"/>
  <c r="H30" i="9"/>
  <c r="H38" i="9"/>
  <c r="H39" i="9"/>
  <c r="H40" i="9"/>
  <c r="B34" i="9"/>
  <c r="B37" i="9"/>
  <c r="B40" i="9"/>
  <c r="E29" i="9"/>
  <c r="C37" i="9"/>
  <c r="I10" i="9"/>
  <c r="O22" i="9"/>
  <c r="U24" i="9"/>
  <c r="U25" i="9"/>
  <c r="U30" i="9"/>
  <c r="U31" i="9"/>
  <c r="U32" i="9"/>
  <c r="U33" i="9"/>
  <c r="V29" i="9"/>
  <c r="O30" i="9"/>
  <c r="O31" i="9"/>
  <c r="O33" i="9"/>
  <c r="O34" i="9"/>
  <c r="O39" i="9"/>
  <c r="O40" i="9"/>
  <c r="P29" i="9"/>
  <c r="I30" i="9"/>
  <c r="I38" i="9"/>
  <c r="I39" i="9"/>
  <c r="I40" i="9"/>
  <c r="C34" i="9"/>
  <c r="C40" i="9"/>
  <c r="J10" i="9"/>
  <c r="P22" i="9"/>
  <c r="V24" i="9"/>
  <c r="V25" i="9"/>
  <c r="V30" i="9"/>
  <c r="V31" i="9"/>
  <c r="V32" i="9"/>
  <c r="V33" i="9"/>
  <c r="U29" i="9"/>
  <c r="P30" i="9"/>
  <c r="P31" i="9"/>
  <c r="P33" i="9"/>
  <c r="P34" i="9"/>
  <c r="P39" i="9"/>
  <c r="P40" i="9"/>
  <c r="O29" i="9"/>
  <c r="J30" i="9"/>
  <c r="J38" i="9"/>
  <c r="J39" i="9"/>
  <c r="J40" i="9"/>
  <c r="D34" i="9"/>
  <c r="D37" i="9"/>
  <c r="D40" i="9"/>
  <c r="C29" i="9"/>
  <c r="K10" i="9"/>
  <c r="Q22" i="9"/>
  <c r="W24" i="9"/>
  <c r="W25" i="9"/>
  <c r="W30" i="9"/>
  <c r="W31" i="9"/>
  <c r="W32" i="9"/>
  <c r="W33" i="9"/>
  <c r="T29" i="9"/>
  <c r="Q30" i="9"/>
  <c r="Q31" i="9"/>
  <c r="Q33" i="9"/>
  <c r="Q34" i="9"/>
  <c r="Q39" i="9"/>
  <c r="Q40" i="9"/>
  <c r="N29" i="9"/>
  <c r="K30" i="9"/>
  <c r="K38" i="9"/>
  <c r="K39" i="9"/>
  <c r="K40" i="9"/>
  <c r="E34" i="9"/>
  <c r="E37" i="9"/>
  <c r="E40" i="9"/>
  <c r="B29" i="9"/>
  <c r="D29" i="9"/>
  <c r="AF4" i="9"/>
  <c r="AF5" i="9" l="1"/>
  <c r="AE5" i="9"/>
  <c r="AF6" i="9" l="1"/>
  <c r="AE7" i="9" s="1"/>
  <c r="AE6" i="9"/>
  <c r="AF7" i="9" l="1"/>
  <c r="AF8" i="9" l="1"/>
  <c r="AE8" i="9"/>
  <c r="AE9" i="9" l="1"/>
  <c r="AF9" i="9"/>
  <c r="AF10" i="9" l="1"/>
  <c r="AE10" i="9"/>
  <c r="AE11" i="9" l="1"/>
  <c r="AF11" i="9"/>
  <c r="AF12" i="9" l="1"/>
  <c r="AE13" i="9" s="1"/>
  <c r="AE12" i="9"/>
  <c r="AF13" i="9" l="1"/>
  <c r="AF14" i="9" s="1"/>
  <c r="AE15" i="9" s="1"/>
  <c r="N2" i="5"/>
  <c r="N42" i="5" s="1"/>
  <c r="M2" i="5"/>
  <c r="M42" i="5" s="1"/>
  <c r="L2" i="5"/>
  <c r="L42" i="5" s="1"/>
  <c r="AF15" i="9" l="1"/>
  <c r="AE16" i="9" s="1"/>
  <c r="AE14" i="9"/>
  <c r="L8" i="5"/>
  <c r="L57" i="5"/>
  <c r="M8" i="5"/>
  <c r="M57" i="5"/>
  <c r="N8" i="5"/>
  <c r="N57" i="5"/>
  <c r="AF16" i="9" l="1"/>
  <c r="AE17" i="9" s="1"/>
  <c r="AF17" i="9" l="1"/>
  <c r="AF18" i="9" s="1"/>
  <c r="AE19" i="9" s="1"/>
  <c r="AF19" i="9" l="1"/>
  <c r="AF20" i="9" s="1"/>
  <c r="AF21" i="9" s="1"/>
  <c r="AF22" i="9" s="1"/>
  <c r="AE18" i="9"/>
  <c r="AF23" i="9"/>
  <c r="AF24" i="9" s="1"/>
  <c r="AF25" i="9" l="1"/>
  <c r="AF26" i="9" s="1"/>
  <c r="AF27" i="9" l="1"/>
  <c r="N4" i="5" l="1"/>
  <c r="M7" i="5"/>
  <c r="L4" i="5"/>
  <c r="M84" i="5" l="1"/>
  <c r="M80" i="5"/>
  <c r="M76" i="5"/>
  <c r="M67" i="5"/>
  <c r="M75" i="5"/>
  <c r="M83" i="5"/>
  <c r="M68" i="5"/>
  <c r="M72" i="5"/>
  <c r="M60" i="5"/>
  <c r="M64" i="5"/>
  <c r="M51" i="5"/>
  <c r="M55" i="5"/>
  <c r="M43" i="5"/>
  <c r="M79" i="5"/>
  <c r="M71" i="5"/>
  <c r="M63" i="5"/>
  <c r="M47" i="5"/>
  <c r="M82" i="5"/>
  <c r="M78" i="5"/>
  <c r="M74" i="5"/>
  <c r="M70" i="5"/>
  <c r="M66" i="5"/>
  <c r="M62" i="5"/>
  <c r="M58" i="5"/>
  <c r="M53" i="5"/>
  <c r="M49" i="5"/>
  <c r="M45" i="5"/>
  <c r="M40" i="5"/>
  <c r="M36" i="5"/>
  <c r="M32" i="5"/>
  <c r="M27" i="5"/>
  <c r="M23" i="5"/>
  <c r="M19" i="5"/>
  <c r="M15" i="5"/>
  <c r="M11" i="5"/>
  <c r="M6" i="5"/>
  <c r="M3" i="5"/>
  <c r="M81" i="5"/>
  <c r="M77" i="5"/>
  <c r="M73" i="5"/>
  <c r="M69" i="5"/>
  <c r="M65" i="5"/>
  <c r="M61" i="5"/>
  <c r="M56" i="5"/>
  <c r="M52" i="5"/>
  <c r="M48" i="5"/>
  <c r="M44" i="5"/>
  <c r="M39" i="5"/>
  <c r="M35" i="5"/>
  <c r="M30" i="5"/>
  <c r="M26" i="5"/>
  <c r="M22" i="5"/>
  <c r="M18" i="5"/>
  <c r="M14" i="5"/>
  <c r="M10" i="5"/>
  <c r="M5" i="5"/>
  <c r="M38" i="5"/>
  <c r="M34" i="5"/>
  <c r="M29" i="5"/>
  <c r="M25" i="5"/>
  <c r="M21" i="5"/>
  <c r="M17" i="5"/>
  <c r="M13" i="5"/>
  <c r="M9" i="5"/>
  <c r="M4" i="5"/>
  <c r="M59" i="5"/>
  <c r="M54" i="5"/>
  <c r="M50" i="5"/>
  <c r="M46" i="5"/>
  <c r="M41" i="5"/>
  <c r="M37" i="5"/>
  <c r="M33" i="5"/>
  <c r="M28" i="5"/>
  <c r="M24" i="5"/>
  <c r="M20" i="5"/>
  <c r="M16" i="5"/>
  <c r="M12" i="5"/>
  <c r="N3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1" i="5"/>
  <c r="N40" i="5"/>
  <c r="N39" i="5"/>
  <c r="N38" i="5"/>
  <c r="N37" i="5"/>
  <c r="N36" i="5"/>
  <c r="N35" i="5"/>
  <c r="N34" i="5"/>
  <c r="N33" i="5"/>
  <c r="N32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7" i="5"/>
  <c r="N6" i="5"/>
  <c r="N5" i="5"/>
  <c r="L3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7" i="5"/>
  <c r="L66" i="5"/>
  <c r="L65" i="5"/>
  <c r="L64" i="5"/>
  <c r="L63" i="5"/>
  <c r="L62" i="5"/>
  <c r="L61" i="5"/>
  <c r="L60" i="5"/>
  <c r="L59" i="5"/>
  <c r="L58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1" i="5"/>
  <c r="L40" i="5"/>
  <c r="L39" i="5"/>
  <c r="L38" i="5"/>
  <c r="L37" i="5"/>
  <c r="L36" i="5"/>
  <c r="L35" i="5"/>
  <c r="L34" i="5"/>
  <c r="L33" i="5"/>
  <c r="L32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7" i="5"/>
  <c r="L6" i="5"/>
  <c r="L5" i="5"/>
</calcChain>
</file>

<file path=xl/sharedStrings.xml><?xml version="1.0" encoding="utf-8"?>
<sst xmlns="http://schemas.openxmlformats.org/spreadsheetml/2006/main" count="2418" uniqueCount="2112">
  <si>
    <t>股號</t>
    <phoneticPr fontId="1" type="noConversion"/>
  </si>
  <si>
    <t>太陽能</t>
    <phoneticPr fontId="1" type="noConversion"/>
  </si>
  <si>
    <t>金融</t>
    <phoneticPr fontId="1" type="noConversion"/>
  </si>
  <si>
    <t>中壽(2823)、台壽保(2833)三商壽(2867)</t>
    <phoneticPr fontId="1" type="noConversion"/>
  </si>
  <si>
    <t>太陽能報價在去年第4季已落底，太陽能廠產能利用率逐步提升，緊接著歐美對中國太陽能祭出反傾銷及反補貼行動</t>
    <phoneticPr fontId="1" type="noConversion"/>
  </si>
  <si>
    <t>太陽能矽晶圓</t>
    <phoneticPr fontId="1" type="noConversion"/>
  </si>
  <si>
    <t>生技醫材</t>
    <phoneticPr fontId="1" type="noConversion"/>
  </si>
  <si>
    <t>農曆春節後生技多頭將繼續發酵</t>
    <phoneticPr fontId="1" type="noConversion"/>
  </si>
  <si>
    <t>生技醫美</t>
    <phoneticPr fontId="1" type="noConversion"/>
  </si>
  <si>
    <t>神隆為國內最大原料藥廠，目前為全球最大抗癌原料藥研發公司之一，其中高活性抗癌針劑居龍頭地位，銷售全球60餘國。神隆今年首季仍有爆發動能。神隆（1789）專攻高毒性的癌症用藥；中化合成（1762）則以發酵和合成技術，專注在發酵型的原料藥；台耀（4746）則為全球維他命D衍生物的主要供應商；旭富（4119）專攻抗癲癇、帕金森氏症及類風濕關節炎用藥的中間體；永日（4102）則專供消炎止痛藥。</t>
    <phoneticPr fontId="1" type="noConversion"/>
  </si>
  <si>
    <t>生技原料藥廠</t>
    <phoneticPr fontId="1" type="noConversion"/>
  </si>
  <si>
    <t>生技新藥股</t>
    <phoneticPr fontId="1" type="noConversion"/>
  </si>
  <si>
    <t>鋼市逢春，中鋼預計本月18日開出的3月新盤價出現「必漲」的氛圍，下游甚至開始搶料，隨著報價看漲，以中鋼為首，中鴻、燁輝、盛餘等單軋廠，製管裁剪的美亞、新光鋼，與中鋼構、春源等都可受惠，今年第1季營運可水漲船高。</t>
    <phoneticPr fontId="1" type="noConversion"/>
  </si>
  <si>
    <t>中鋼、中鴻、燁輝、盛餘、春雨、聚亨、美亞</t>
    <phoneticPr fontId="1" type="noConversion"/>
  </si>
  <si>
    <t>鋼鐵</t>
    <phoneticPr fontId="1" type="noConversion"/>
  </si>
  <si>
    <t>冬天需求增，旺季報到，塑化產品需求開始回溫，尤其抗凍劑等相關需求，</t>
    <phoneticPr fontId="1" type="noConversion"/>
  </si>
  <si>
    <t>冬季塑化</t>
    <phoneticPr fontId="1" type="noConversion"/>
  </si>
  <si>
    <t>丁二烯價漲</t>
    <phoneticPr fontId="1" type="noConversion"/>
  </si>
  <si>
    <t>南亞、東聯、中纖</t>
    <phoneticPr fontId="1" type="noConversion"/>
  </si>
  <si>
    <t>台苯(1310)、國喬、台化</t>
    <phoneticPr fontId="1" type="noConversion"/>
  </si>
  <si>
    <t>SM價飆</t>
    <phoneticPr fontId="1" type="noConversion"/>
  </si>
  <si>
    <t>受惠油價走強，塑化原料止跌回升，加上冬季需求旺季報到
中國農曆年將至，再加上天氣愈來愈冷，激勵市場對塑化原料的需求</t>
    <phoneticPr fontId="1" type="noConversion"/>
  </si>
  <si>
    <t xml:space="preserve">台聚(1304)亞聚(1308)台達化(1309)台聚(1304)、華夏(1305)及國喬(1312)中石化(1314)、國喬 (1312)、F-再生 (1337)
</t>
    <phoneticPr fontId="1" type="noConversion"/>
  </si>
  <si>
    <t>二線塑化股</t>
    <phoneticPr fontId="1" type="noConversion"/>
  </si>
  <si>
    <t>受春節前大陸廠商買氣轉強激勵，今日傳出上游石化原料EG、PTA及CPL2013年元月報價已悄悄漲上來，影響所及，下游紡纖品尼龍粒、尼龍絲、聚酯絲與加工絲等，也醞釀轉嫁原料價格的上轉，開始調漲行情</t>
    <phoneticPr fontId="1" type="noConversion"/>
  </si>
  <si>
    <t>寒假出遊+春節包機挹注 航空三雄喜迎旺季 股價高飛</t>
    <phoneticPr fontId="1" type="noConversion"/>
  </si>
  <si>
    <t>華航(2610)、長榮航(2618)、復航(6702)</t>
    <phoneticPr fontId="1" type="noConversion"/>
  </si>
  <si>
    <t>航空三雄</t>
    <phoneticPr fontId="1" type="noConversion"/>
  </si>
  <si>
    <t>春節前是傳統的購車最旺季 車市買氣爆發 日圓貶值 類股踩油門</t>
    <phoneticPr fontId="1" type="noConversion"/>
  </si>
  <si>
    <t>汽車股</t>
    <phoneticPr fontId="1" type="noConversion"/>
  </si>
  <si>
    <t>今年受惠於公共工程增多、南部房市熱燒及科技業擴產3利多加持，</t>
    <phoneticPr fontId="1" type="noConversion"/>
  </si>
  <si>
    <t>台泥、亞泥、國建</t>
    <phoneticPr fontId="1" type="noConversion"/>
  </si>
  <si>
    <t>桃園航空城</t>
    <phoneticPr fontId="1" type="noConversion"/>
  </si>
  <si>
    <r>
      <t>進入營建類的走勢旺季、近期台幣與亞幣升值的連動效應、台灣桃園航空城、大陸「鐵公基」等兩岸內需公建政策等4大利多激勵，營建股相對具有低本益比、低股價淨值比、高殖利率的「雙低、一高」優勢。
國際會計準則（IFRS）新制上路，</t>
    </r>
    <r>
      <rPr>
        <b/>
        <sz val="10"/>
        <color rgb="FFFF0000"/>
        <rFont val="新細明體"/>
        <family val="1"/>
        <charset val="136"/>
        <scheme val="minor"/>
      </rPr>
      <t>長虹日勝生 獲利三級跳</t>
    </r>
    <phoneticPr fontId="1" type="noConversion"/>
  </si>
  <si>
    <t>市場資金寬鬆，加上中國新型城填化政策，基期低的鋼鐵、水泥、塑化等原物料股，有機會展開補漲行情。</t>
    <phoneticPr fontId="1" type="noConversion"/>
  </si>
  <si>
    <t>台泥、亞泥、中鋼、遠東新、台化、亞聚、台聚、東聯、東鋼</t>
    <phoneticPr fontId="1" type="noConversion"/>
  </si>
  <si>
    <t>原物料股</t>
    <phoneticPr fontId="1" type="noConversion"/>
  </si>
  <si>
    <t>金管會爭取投資海外不動產、中國有價證券、資金投入公共建設、長期照護事業等四大鬆綁</t>
    <phoneticPr fontId="1" type="noConversion"/>
  </si>
  <si>
    <t>保險股</t>
    <phoneticPr fontId="1" type="noConversion"/>
  </si>
  <si>
    <t>富邦金獲利雖少於2011年，每股純益仍維持3元以上，連續5年蟬聯冠軍，二、三名兆豐金與中信金的全年稅後純益均超過200億元。</t>
    <phoneticPr fontId="1" type="noConversion"/>
  </si>
  <si>
    <t>金融</t>
    <phoneticPr fontId="1" type="noConversion"/>
  </si>
  <si>
    <t>食品</t>
    <phoneticPr fontId="1" type="noConversion"/>
  </si>
  <si>
    <t>往年在12月至農曆年前，餐飲、3C通路、飯店等族群，通常都會有尾牙題材</t>
    <phoneticPr fontId="1" type="noConversion"/>
  </si>
  <si>
    <t>尾牙概念股</t>
    <phoneticPr fontId="1" type="noConversion"/>
  </si>
  <si>
    <t>進入春節傳統消費旺季，國內餐飲、量販、百貨業春節業績不打烊，加上布局橫跨兩岸，可望搶搭中國春節商機列車。看好餐飲、量販與百貨業在今年春節檔期的成績。</t>
    <phoneticPr fontId="1" type="noConversion"/>
  </si>
  <si>
    <t>潤泰全(2915)、潤泰新 (9945)、F-美食 (2723)、王品 (2727)、瓦城 (2729)、大洋</t>
    <phoneticPr fontId="1" type="noConversion"/>
  </si>
  <si>
    <t>餐飲
量販百貨</t>
    <phoneticPr fontId="1" type="noConversion"/>
  </si>
  <si>
    <t>中概股</t>
    <phoneticPr fontId="1" type="noConversion"/>
  </si>
  <si>
    <t>聯詠、信錦 (1582)、新日興、一詮(直立式背光板)、台達電(2308)、佳總(5355)</t>
    <phoneticPr fontId="1" type="noConversion"/>
  </si>
  <si>
    <t>大電視</t>
    <phoneticPr fontId="1" type="noConversion"/>
  </si>
  <si>
    <t>隨著各國政府政策推動，加上LED產品價格不斷下滑，LED照明的成長腳步將加速，</t>
    <phoneticPr fontId="1" type="noConversion"/>
  </si>
  <si>
    <t>LED股</t>
    <phoneticPr fontId="1" type="noConversion"/>
  </si>
  <si>
    <t>3D列印 概念股</t>
    <phoneticPr fontId="1" type="noConversion"/>
  </si>
  <si>
    <t>兩岸對於次世代通信基礎建設也加速進行，中國推動三網融合，台通則是台灣少數具光纖到家光被動元件全方位製造能力的廠商，2013年營收將比2012年大幅成長</t>
    <phoneticPr fontId="1" type="noConversion"/>
  </si>
  <si>
    <t>設備</t>
    <phoneticPr fontId="1" type="noConversion"/>
  </si>
  <si>
    <t>凌耀、智原</t>
    <phoneticPr fontId="1" type="noConversion"/>
  </si>
  <si>
    <t>三星概念股</t>
    <phoneticPr fontId="1" type="noConversion"/>
  </si>
  <si>
    <t>位速</t>
    <phoneticPr fontId="1" type="noConversion"/>
  </si>
  <si>
    <t>宏達電概念股</t>
    <phoneticPr fontId="1" type="noConversion"/>
  </si>
  <si>
    <t>原因</t>
    <phoneticPr fontId="1" type="noConversion"/>
  </si>
  <si>
    <t>概念股</t>
    <phoneticPr fontId="1" type="noConversion"/>
  </si>
  <si>
    <t>雙美（4728）、曜亞、友華、基因(6130)、</t>
    <phoneticPr fontId="1" type="noConversion"/>
  </si>
  <si>
    <t>防疫概念股</t>
    <phoneticPr fontId="1" type="noConversion"/>
  </si>
  <si>
    <t>H7N9、狂犬病疫情頻傳，致防疫概念股受到關注</t>
    <phoneticPr fontId="1" type="noConversion"/>
  </si>
  <si>
    <t>商店街、網家、智冠、歐買尬</t>
    <phoneticPr fontId="1" type="noConversion"/>
  </si>
  <si>
    <t>第三方支付</t>
    <phoneticPr fontId="1" type="noConversion"/>
  </si>
  <si>
    <t>美電動車Tesla</t>
    <phoneticPr fontId="1" type="noConversion"/>
  </si>
  <si>
    <t>抗通膨資產股</t>
    <phoneticPr fontId="1" type="noConversion"/>
  </si>
  <si>
    <t xml:space="preserve">油電雙漲 抗通膨資產股抗通膨的資產族群如水泥股、食品股及營建股等可望受惠，後市看好。
</t>
    <phoneticPr fontId="1" type="noConversion"/>
  </si>
  <si>
    <t>味全 、遠東新 、台肥 、藍天 、國建 、冠德 、日勝生 、華固 、長虹</t>
    <phoneticPr fontId="1" type="noConversion"/>
  </si>
  <si>
    <t>全民健康保險藥物</t>
    <phoneticPr fontId="1" type="noConversion"/>
  </si>
  <si>
    <t>寶齡、浩鼎、杏輝、基亞、台微體、進階</t>
    <phoneticPr fontId="1" type="noConversion"/>
  </si>
  <si>
    <t>台積電概念股</t>
    <phoneticPr fontId="1" type="noConversion"/>
  </si>
  <si>
    <t>概念股A</t>
    <phoneticPr fontId="1" type="noConversion"/>
  </si>
  <si>
    <t>概念股B</t>
    <phoneticPr fontId="1" type="noConversion"/>
  </si>
  <si>
    <t>概念股C</t>
    <phoneticPr fontId="1" type="noConversion"/>
  </si>
  <si>
    <t>黃金漲</t>
    <phoneticPr fontId="1" type="noConversion"/>
  </si>
  <si>
    <t>黃金跌</t>
    <phoneticPr fontId="1" type="noConversion"/>
  </si>
  <si>
    <t>節能股</t>
    <phoneticPr fontId="1" type="noConversion"/>
  </si>
  <si>
    <t>車用二極體－朋程 （8255） 及端子廠－胡連 （6279）車用倒車雷達及影像廠－同致 （3552）</t>
    <phoneticPr fontId="1" type="noConversion"/>
  </si>
  <si>
    <t>辛耘、弘塑、閎康、漢微科、漢唐、中砂、盟立</t>
    <phoneticPr fontId="1" type="noConversion"/>
  </si>
  <si>
    <t>中概收成股</t>
    <phoneticPr fontId="1" type="noConversion"/>
  </si>
  <si>
    <t>潤泰全、潤泰新、F-美食、F-富驛、美利達、巨大、F-中租、建大、裕日車、正新、大洋、F-金麗、F-金可、統一實</t>
    <phoneticPr fontId="1" type="noConversion"/>
  </si>
  <si>
    <t>富邦金、兆豐金、中信金、元大金、玉山金</t>
    <phoneticPr fontId="1" type="noConversion"/>
  </si>
  <si>
    <t>五鼎、太醫、百略、合世、邦特、精華光、F-金可、喬山、F-康聯</t>
    <phoneticPr fontId="1" type="noConversion"/>
  </si>
  <si>
    <t>F-貿聯 (3665)、胡連 (6279)、朋程 (8255)、敬鵬、車王電、怡利電、同致、皇田</t>
    <phoneticPr fontId="1" type="noConversion"/>
  </si>
  <si>
    <t>升息受惠股</t>
    <phoneticPr fontId="1" type="noConversion"/>
  </si>
  <si>
    <t>看好金融、壽險、資產及內需等四大族群，中信金、中石化、台泥等16檔升息受惠股，有望擷取市場目光。</t>
    <phoneticPr fontId="1" type="noConversion"/>
  </si>
  <si>
    <t>運動概念股</t>
    <phoneticPr fontId="1" type="noConversion"/>
  </si>
  <si>
    <t>原物料上漲</t>
    <phoneticPr fontId="1" type="noConversion"/>
  </si>
  <si>
    <t>受惠的中小型塑化族群如亞聚、台達化、台苯等，以及冬衣需求中小型紡織族群如力鵬、集盛、如興</t>
    <phoneticPr fontId="1" type="noConversion"/>
  </si>
  <si>
    <t>資產股
新台幣升值</t>
    <phoneticPr fontId="1" type="noConversion"/>
  </si>
  <si>
    <t>昱晶、新日光、茂迪、綠能、中美晶、達能、昇陽科</t>
    <phoneticPr fontId="1" type="noConversion"/>
  </si>
  <si>
    <t>越南概念股</t>
    <phoneticPr fontId="1" type="noConversion"/>
  </si>
  <si>
    <t>NAND Flash概念股</t>
    <phoneticPr fontId="1" type="noConversion"/>
  </si>
  <si>
    <t>4G LTE無線通訊</t>
    <phoneticPr fontId="1" type="noConversion"/>
  </si>
  <si>
    <t>味全(1201)、佳格、統一實</t>
    <phoneticPr fontId="1" type="noConversion"/>
  </si>
  <si>
    <t>營建股
降息</t>
    <phoneticPr fontId="1" type="noConversion"/>
  </si>
  <si>
    <t>水泥股
地震颱風天災</t>
    <phoneticPr fontId="1" type="noConversion"/>
  </si>
  <si>
    <t>汽車用電子零件
汽車零件</t>
    <phoneticPr fontId="1" type="noConversion"/>
  </si>
  <si>
    <t>丁二烯價跌</t>
    <phoneticPr fontId="1" type="noConversion"/>
  </si>
  <si>
    <t>利多( 正新、建大 )   利空( 台塑化、台橡 )</t>
    <phoneticPr fontId="1" type="noConversion"/>
  </si>
  <si>
    <t>太陽能電池</t>
    <phoneticPr fontId="1" type="noConversion"/>
  </si>
  <si>
    <t>利多 ( 封測 )</t>
    <phoneticPr fontId="1" type="noConversion"/>
  </si>
  <si>
    <t>利多 ( 佳龍、金益鼎 )</t>
    <phoneticPr fontId="1" type="noConversion"/>
  </si>
  <si>
    <t>智擎、台微體、基亞、醣聯、合一 東洋</t>
    <phoneticPr fontId="1" type="noConversion"/>
  </si>
  <si>
    <t>神隆(1789)、中化合成(1762)、台耀(4746)、葡萄王</t>
    <phoneticPr fontId="1" type="noConversion"/>
  </si>
  <si>
    <t>金九銀十</t>
    <phoneticPr fontId="1" type="noConversion"/>
  </si>
  <si>
    <t>F-美食、美利達、味全、大洋、潤泰全、F-富譯</t>
    <phoneticPr fontId="1" type="noConversion"/>
  </si>
  <si>
    <t>夏季旺季</t>
    <phoneticPr fontId="1" type="noConversion"/>
  </si>
  <si>
    <t>統一實、統一超、味全</t>
    <phoneticPr fontId="1" type="noConversion"/>
  </si>
  <si>
    <t>裕日車、和泰、裕隆、中華、東陽、大億</t>
    <phoneticPr fontId="1" type="noConversion"/>
  </si>
  <si>
    <t>儒鴻 (1476) 、遠東新 (1402) 、南紡 (1440) 、聚陽 (1477) 、年興 (1451) 、寶成 (9904) 、豐泰 (9910) 、廣隆 (1537) 、伸興 (1558) 及百和 (9938)、福懋(1434)</t>
    <phoneticPr fontId="1" type="noConversion"/>
  </si>
  <si>
    <t>東陽 （1319）、堤維西、帝寶、昭輝、及耿鼎</t>
    <phoneticPr fontId="1" type="noConversion"/>
  </si>
  <si>
    <t>汽車AM售後維修</t>
    <phoneticPr fontId="1" type="noConversion"/>
  </si>
  <si>
    <t>AM第4季冬天旺季需求持續看俏</t>
    <phoneticPr fontId="1" type="noConversion"/>
  </si>
  <si>
    <t>新台幣升值有利資產股，國際會計準則（IFRS）新制上路，外資法人預期老牌資產股將掀起資產重估、大幅調升淨值，紡織/營建/食品/塑化受惠</t>
    <phoneticPr fontId="1" type="noConversion"/>
  </si>
  <si>
    <t>DRAM</t>
    <phoneticPr fontId="1" type="noConversion"/>
  </si>
  <si>
    <t>群聯(8299)、威剛、創見、品安</t>
    <phoneticPr fontId="1" type="noConversion"/>
  </si>
  <si>
    <t>利多( 台塑化、台橡 )   利空( 正新、建大、國喬 )</t>
    <phoneticPr fontId="1" type="noConversion"/>
  </si>
  <si>
    <t>電子束檢測設備廠漢微科 （3658） 、嵌入式非揮發性記憶體矽智財（eNVM IP）的力旺 （3529） 、無塵室及廠務設備廠漢唐 （2404） 、光罩及晶圓傳送盒廠家登 （3680） 、鑽石碟及再生晶圓廠中砂 （1560） 及辛耘 （3583） 、材料及可靠性檢測廠閎康 （3587） 等台積電概念股，均是台積電大同盟成員之一。</t>
    <phoneticPr fontId="1" type="noConversion"/>
  </si>
  <si>
    <t>中概汽車零件股</t>
    <phoneticPr fontId="1" type="noConversion"/>
  </si>
  <si>
    <t>實威(8416)、大塚(3570)、金寶</t>
    <phoneticPr fontId="1" type="noConversion"/>
  </si>
  <si>
    <t>紡織</t>
    <phoneticPr fontId="1" type="noConversion"/>
  </si>
  <si>
    <t>­</t>
  </si>
  <si>
    <t>Nike</t>
    <phoneticPr fontId="1" type="noConversion"/>
  </si>
  <si>
    <t>美利達、巨大、寶成、儒鴻、百和、聚陽</t>
    <phoneticPr fontId="1" type="noConversion"/>
  </si>
  <si>
    <t>豐泰、百和、儒鴻</t>
    <phoneticPr fontId="1" type="noConversion"/>
  </si>
  <si>
    <t>農林、厚生、太子、黑松、南港、遠東新 、台肥 、大同、國建、冠德、中石化、大洋、國產、新纖、南紡、東元、士紙、新紡、三陽、勤益、儒鴻 、聚陽 -- 紡織/營建/食品/塑化受惠</t>
    <phoneticPr fontId="1" type="noConversion"/>
  </si>
  <si>
    <t>國建、國揚、皇翔、日勝生、華固、長虹、潤泰新、興富發、冠德、中工、冠德、F-鼎固、總太</t>
    <phoneticPr fontId="1" type="noConversion"/>
  </si>
  <si>
    <t>電信</t>
    <phoneticPr fontId="1" type="noConversion"/>
  </si>
  <si>
    <t xml:space="preserve">中華電 (2412) 、遠傳 (4904) 、台灣大 (3045) 、亞太電 (3682) </t>
    <phoneticPr fontId="1" type="noConversion"/>
  </si>
  <si>
    <r>
      <t>中櫃 (2613) 、遠雄港 (5607) 、榮運 (2607) 、榮運、廣豐、泰豐、</t>
    </r>
    <r>
      <rPr>
        <sz val="12"/>
        <color rgb="FFFF0000"/>
        <rFont val="新細明體"/>
        <family val="1"/>
        <charset val="136"/>
        <scheme val="minor"/>
      </rPr>
      <t>南染</t>
    </r>
    <phoneticPr fontId="1" type="noConversion"/>
  </si>
  <si>
    <t>食用油</t>
    <phoneticPr fontId="1" type="noConversion"/>
  </si>
  <si>
    <t>大統益(1232)、福懋油、泰山、福壽、佳格(1227)及統一(1216)</t>
    <phoneticPr fontId="1" type="noConversion"/>
  </si>
  <si>
    <t>大統益為統一集團</t>
    <phoneticPr fontId="1" type="noConversion"/>
  </si>
  <si>
    <t>冬天天冷發熱冬衣</t>
    <phoneticPr fontId="1" type="noConversion"/>
  </si>
  <si>
    <t>儒鴻、、聚陽、東隆興、遠東新、力鵬、集盛</t>
    <phoneticPr fontId="1" type="noConversion"/>
  </si>
  <si>
    <t>台化(1326)、南亞(1303)、力鵬、集盛、強盛</t>
    <phoneticPr fontId="1" type="noConversion"/>
  </si>
  <si>
    <t>環保概念股</t>
    <phoneticPr fontId="1" type="noConversion"/>
  </si>
  <si>
    <t>國統、偉盟、力麒、可寧衛、晟楠、金益鼎、佳龍</t>
    <phoneticPr fontId="1" type="noConversion"/>
  </si>
  <si>
    <t>波若威、啟碁、璟德、智原、聯鈞、台燿、台揚、台通(8011)、</t>
    <phoneticPr fontId="1" type="noConversion"/>
  </si>
  <si>
    <t>風力發電
綠能</t>
    <phoneticPr fontId="1" type="noConversion"/>
  </si>
  <si>
    <t>上緯為西門子風力發電機風力葉片樹脂供應商。風電機所需的球狀石墨鑄鐵廠F-永冠、變壓器製造廠華城。著重風電機組裝的中興電與在兩岸積極布局風電的東元</t>
    <phoneticPr fontId="1" type="noConversion"/>
  </si>
  <si>
    <t>上緯 (4733) 、華城 (1519) 、F-永冠 (1589) 、東元 (1504) 、中興電 (1513)、信邦</t>
    <phoneticPr fontId="1" type="noConversion"/>
  </si>
  <si>
    <t>華亞科(3474)、南科(2408)、威剛、創見、品安</t>
    <phoneticPr fontId="1" type="noConversion"/>
  </si>
  <si>
    <t>康舒、雷笛克、新世紀(3383)、佰鴻(3031)、艾笛森(3591)、璨圓(3061)、東貝(2499)、隆達(3698)</t>
    <phoneticPr fontId="1" type="noConversion"/>
  </si>
  <si>
    <t>遠百、統一超、國賓、晶華、王品、瓦城</t>
    <phoneticPr fontId="1" type="noConversion"/>
  </si>
  <si>
    <t>儒鴻、聚陽、南紡、福懋、台化、遠東新、CPL股中石化(1314)、尼龍股力鵬(1447)、集盛(1455)及加工絲股力麗(1444)、新纖(1409)、南染(1410)、宏洲(1413)、東和(1414)、新紡(1419)、大東(1441)、年興(1451)、宜進(1457)、如興(4414)</t>
    <phoneticPr fontId="1" type="noConversion"/>
  </si>
  <si>
    <r>
      <t>新加坡、日本、大陸等多套苯乙烯（SM）廠停爐，亞洲區SM報價飆破10年來新高。其中</t>
    </r>
    <r>
      <rPr>
        <b/>
        <sz val="10"/>
        <color rgb="FFFF0000"/>
        <rFont val="新細明體"/>
        <family val="1"/>
        <charset val="136"/>
        <scheme val="minor"/>
      </rPr>
      <t>台化產能大，受惠程度最高</t>
    </r>
    <r>
      <rPr>
        <sz val="10"/>
        <color theme="1"/>
        <rFont val="新細明體"/>
        <family val="2"/>
        <charset val="136"/>
        <scheme val="minor"/>
      </rPr>
      <t>，將是今年獲利主力產品之一。天氣愈來愈冷，推動市場對於苯的需求，且帶動苯報價一路走高，SM及EG的價格還有走高的機會。</t>
    </r>
    <phoneticPr fontId="1" type="noConversion"/>
  </si>
  <si>
    <t>EG價飆</t>
    <phoneticPr fontId="1" type="noConversion"/>
  </si>
  <si>
    <t>達能(3686)、鑫科(3663)碩禾(3691)、中美晶(5483)、合晶(6182)、綠能(3519)</t>
    <phoneticPr fontId="1" type="noConversion"/>
  </si>
  <si>
    <t>裕民(2606)、中航(2612)及台航(2617)</t>
    <phoneticPr fontId="1" type="noConversion"/>
  </si>
  <si>
    <t>BDI航運</t>
    <phoneticPr fontId="1" type="noConversion"/>
  </si>
  <si>
    <t>中美晶、台達電、康舒、雷笛克、新世紀</t>
    <phoneticPr fontId="1" type="noConversion"/>
  </si>
  <si>
    <t>金融、壽險(中壽、台壽保)、資產(新纖、南紡)及原物料(台泥、台苯、國喬、中鋼、東鋼)</t>
    <phoneticPr fontId="1" type="noConversion"/>
  </si>
  <si>
    <t>東陽（1319）、F-廣華（1338）、和大（1536）、怡利電 （2497） 、同致（3552）等</t>
    <phoneticPr fontId="1" type="noConversion"/>
  </si>
  <si>
    <t>證券</t>
    <phoneticPr fontId="1" type="noConversion"/>
  </si>
  <si>
    <t>大展證券(6020)、大慶證(6021)、大眾證(6022)、群益證(6005)、元富證(2856)</t>
    <phoneticPr fontId="1" type="noConversion"/>
  </si>
  <si>
    <t>統一證(2855)1.029元、元富證(2856)0.5232元、宏遠0.592元、大眾0.365元、大慶證0.926元。</t>
    <phoneticPr fontId="1" type="noConversion"/>
  </si>
  <si>
    <t>南六(6504)、毛寶(1732)、美德醫(9103)、恆大(1325)、康那香(9919)、花仙子(1730)、中化(1701)</t>
    <phoneticPr fontId="1" type="noConversion"/>
  </si>
  <si>
    <t xml:space="preserve">和大 (1536) 、F-貿聯 (3665)、世德(2066)健和興(3003)，廣隆 (1537) 、康舒 (6282)、國內供應電動車零組件包括中碳 (1723) 、台達電 (2308) 、維熹(3501) 、胡連 (6279) 、高力 (8996) 、朋程 (8255) </t>
    <phoneticPr fontId="1" type="noConversion"/>
  </si>
  <si>
    <t xml:space="preserve"> </t>
    <phoneticPr fontId="1" type="noConversion"/>
  </si>
  <si>
    <t>F88</t>
  </si>
  <si>
    <t>F87</t>
  </si>
  <si>
    <t>F86</t>
  </si>
  <si>
    <t>F85</t>
  </si>
  <si>
    <t>F84</t>
  </si>
  <si>
    <t>F83</t>
  </si>
  <si>
    <t>F82</t>
  </si>
  <si>
    <t>F81</t>
  </si>
  <si>
    <t>F80</t>
  </si>
  <si>
    <t>F79</t>
  </si>
  <si>
    <t>F78</t>
  </si>
  <si>
    <t>F77</t>
  </si>
  <si>
    <t>F76</t>
  </si>
  <si>
    <t>F75</t>
  </si>
  <si>
    <t>F74</t>
  </si>
  <si>
    <t>F73</t>
  </si>
  <si>
    <t>F72</t>
  </si>
  <si>
    <t>F71</t>
  </si>
  <si>
    <t>F70</t>
  </si>
  <si>
    <t>F69</t>
  </si>
  <si>
    <t>F68</t>
  </si>
  <si>
    <t>F67</t>
  </si>
  <si>
    <t>F66</t>
  </si>
  <si>
    <t>F65</t>
  </si>
  <si>
    <t>F64</t>
  </si>
  <si>
    <t>F63</t>
  </si>
  <si>
    <t>F62</t>
  </si>
  <si>
    <t>F61</t>
  </si>
  <si>
    <t>F60</t>
  </si>
  <si>
    <t>F59</t>
  </si>
  <si>
    <t>F58</t>
  </si>
  <si>
    <t>F57</t>
  </si>
  <si>
    <t>F56</t>
  </si>
  <si>
    <t>F55</t>
  </si>
  <si>
    <t>F54</t>
  </si>
  <si>
    <t>F53</t>
  </si>
  <si>
    <t>F52</t>
  </si>
  <si>
    <t>F51</t>
  </si>
  <si>
    <t>F50</t>
  </si>
  <si>
    <t>F49</t>
  </si>
  <si>
    <t>F48</t>
  </si>
  <si>
    <t>F47</t>
  </si>
  <si>
    <t>F46</t>
  </si>
  <si>
    <t>F45</t>
  </si>
  <si>
    <t>F44</t>
  </si>
  <si>
    <t>F43</t>
  </si>
  <si>
    <t>F42</t>
  </si>
  <si>
    <t>F41</t>
  </si>
  <si>
    <t>F40</t>
  </si>
  <si>
    <t>F39</t>
  </si>
  <si>
    <t>F38</t>
  </si>
  <si>
    <t>F37</t>
  </si>
  <si>
    <t>F36</t>
  </si>
  <si>
    <t>F35</t>
  </si>
  <si>
    <t>F34</t>
  </si>
  <si>
    <t>F33</t>
  </si>
  <si>
    <t>F32</t>
  </si>
  <si>
    <t>F31</t>
  </si>
  <si>
    <t>F30</t>
  </si>
  <si>
    <t>F29</t>
  </si>
  <si>
    <t>F28</t>
  </si>
  <si>
    <t>F27</t>
  </si>
  <si>
    <t>F26</t>
  </si>
  <si>
    <t>F25</t>
  </si>
  <si>
    <t>F24</t>
  </si>
  <si>
    <t>F23</t>
  </si>
  <si>
    <t>F22</t>
  </si>
  <si>
    <t>F21</t>
  </si>
  <si>
    <t>F20</t>
  </si>
  <si>
    <t>F19</t>
  </si>
  <si>
    <t>F18</t>
  </si>
  <si>
    <t>F17</t>
  </si>
  <si>
    <t>F16</t>
  </si>
  <si>
    <t>F15</t>
  </si>
  <si>
    <t>F14</t>
  </si>
  <si>
    <t>F13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</si>
  <si>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</si>
  <si>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</si>
  <si>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</si>
  <si>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</si>
  <si>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</si>
  <si>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</si>
  <si>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</si>
  <si>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</si>
  <si>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</si>
  <si>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  <phoneticPr fontId="1" type="noConversion"/>
  </si>
  <si>
    <t>E88</t>
  </si>
  <si>
    <t>E87</t>
  </si>
  <si>
    <t>E86</t>
  </si>
  <si>
    <t>E85</t>
  </si>
  <si>
    <t>E84</t>
  </si>
  <si>
    <t>E83</t>
  </si>
  <si>
    <t>E82</t>
  </si>
  <si>
    <t>E81</t>
  </si>
  <si>
    <t>E80</t>
  </si>
  <si>
    <t>E79</t>
  </si>
  <si>
    <t>E78</t>
  </si>
  <si>
    <t>E77</t>
  </si>
  <si>
    <t>E76</t>
  </si>
  <si>
    <t>E75</t>
  </si>
  <si>
    <t>E74</t>
  </si>
  <si>
    <t>E73</t>
  </si>
  <si>
    <t>E72</t>
  </si>
  <si>
    <t>E71</t>
  </si>
  <si>
    <t>E70</t>
  </si>
  <si>
    <t>E69</t>
  </si>
  <si>
    <t>E68</t>
  </si>
  <si>
    <t>E67</t>
  </si>
  <si>
    <t>E66</t>
  </si>
  <si>
    <t>E65</t>
  </si>
  <si>
    <t>E64</t>
  </si>
  <si>
    <t>E63</t>
  </si>
  <si>
    <t>E62</t>
  </si>
  <si>
    <t>E61</t>
  </si>
  <si>
    <t>E60</t>
  </si>
  <si>
    <t>E59</t>
  </si>
  <si>
    <t>E58</t>
  </si>
  <si>
    <t>E57</t>
  </si>
  <si>
    <t>E56</t>
  </si>
  <si>
    <t>E55</t>
  </si>
  <si>
    <t>E54</t>
  </si>
  <si>
    <t>E53</t>
  </si>
  <si>
    <t>E52</t>
  </si>
  <si>
    <t>E51</t>
  </si>
  <si>
    <t>E50</t>
  </si>
  <si>
    <t>E49</t>
  </si>
  <si>
    <t>E48</t>
  </si>
  <si>
    <t>E47</t>
  </si>
  <si>
    <t>E46</t>
  </si>
  <si>
    <t>E45</t>
  </si>
  <si>
    <t>E44</t>
  </si>
  <si>
    <t>E43</t>
  </si>
  <si>
    <t>E42</t>
  </si>
  <si>
    <t>E41</t>
  </si>
  <si>
    <t>E40</t>
  </si>
  <si>
    <t>E39</t>
  </si>
  <si>
    <t>E38</t>
  </si>
  <si>
    <t>E37</t>
  </si>
  <si>
    <t>E36</t>
  </si>
  <si>
    <t>E35</t>
  </si>
  <si>
    <t>E34</t>
  </si>
  <si>
    <t>E33</t>
  </si>
  <si>
    <t>E32</t>
  </si>
  <si>
    <t>E31</t>
  </si>
  <si>
    <t>E30</t>
  </si>
  <si>
    <t>E29</t>
  </si>
  <si>
    <t>E28</t>
  </si>
  <si>
    <t>E27</t>
  </si>
  <si>
    <t>E26</t>
  </si>
  <si>
    <t>E25</t>
  </si>
  <si>
    <t>E24</t>
  </si>
  <si>
    <t>E23</t>
  </si>
  <si>
    <t>E22</t>
  </si>
  <si>
    <t>E21</t>
  </si>
  <si>
    <t>E20</t>
  </si>
  <si>
    <t>E19</t>
  </si>
  <si>
    <t>E18</t>
  </si>
  <si>
    <t>E17</t>
  </si>
  <si>
    <t>E16</t>
  </si>
  <si>
    <t>E15</t>
  </si>
  <si>
    <t>E14</t>
  </si>
  <si>
    <t>E13</t>
  </si>
  <si>
    <t>E12</t>
  </si>
  <si>
    <t>E11</t>
  </si>
  <si>
    <t>E10</t>
  </si>
  <si>
    <t>E9</t>
  </si>
  <si>
    <t>E8</t>
  </si>
  <si>
    <t>E7</t>
  </si>
  <si>
    <t>E6</t>
  </si>
  <si>
    <t>E5</t>
  </si>
  <si>
    <t>E4</t>
  </si>
  <si>
    <t>E3</t>
    <phoneticPr fontId="1" type="noConversion"/>
  </si>
  <si>
    <t>D88</t>
  </si>
  <si>
    <t>D87</t>
  </si>
  <si>
    <t>D86</t>
  </si>
  <si>
    <t>D85</t>
  </si>
  <si>
    <t>D84</t>
  </si>
  <si>
    <t>D83</t>
  </si>
  <si>
    <t>D82</t>
  </si>
  <si>
    <t>D81</t>
  </si>
  <si>
    <t>D80</t>
  </si>
  <si>
    <t>D79</t>
  </si>
  <si>
    <t>D78</t>
  </si>
  <si>
    <t>D77</t>
  </si>
  <si>
    <t>D76</t>
  </si>
  <si>
    <t>D75</t>
  </si>
  <si>
    <t>D74</t>
  </si>
  <si>
    <t>D73</t>
  </si>
  <si>
    <t>D72</t>
  </si>
  <si>
    <t>D71</t>
  </si>
  <si>
    <t>D70</t>
  </si>
  <si>
    <t>D69</t>
  </si>
  <si>
    <t>D68</t>
  </si>
  <si>
    <t>D67</t>
  </si>
  <si>
    <t>D66</t>
  </si>
  <si>
    <t>D65</t>
  </si>
  <si>
    <t>D64</t>
  </si>
  <si>
    <t>D63</t>
  </si>
  <si>
    <t>D62</t>
  </si>
  <si>
    <t>D61</t>
  </si>
  <si>
    <t>D60</t>
  </si>
  <si>
    <t>D59</t>
  </si>
  <si>
    <t>D58</t>
  </si>
  <si>
    <t>D57</t>
  </si>
  <si>
    <t>D56</t>
  </si>
  <si>
    <t>D55</t>
  </si>
  <si>
    <t>D54</t>
  </si>
  <si>
    <t>D53</t>
  </si>
  <si>
    <t>D52</t>
  </si>
  <si>
    <t>D51</t>
  </si>
  <si>
    <t>D50</t>
  </si>
  <si>
    <t>D49</t>
  </si>
  <si>
    <t>D48</t>
  </si>
  <si>
    <t>D47</t>
  </si>
  <si>
    <t>D46</t>
  </si>
  <si>
    <t>D45</t>
  </si>
  <si>
    <t>D44</t>
  </si>
  <si>
    <t>D43</t>
  </si>
  <si>
    <t>D42</t>
  </si>
  <si>
    <t>D41</t>
  </si>
  <si>
    <t>D40</t>
  </si>
  <si>
    <t>D39</t>
  </si>
  <si>
    <t>D38</t>
  </si>
  <si>
    <t>D37</t>
  </si>
  <si>
    <t>D36</t>
  </si>
  <si>
    <t>D35</t>
  </si>
  <si>
    <t>D34</t>
  </si>
  <si>
    <t>D33</t>
  </si>
  <si>
    <t>D32</t>
  </si>
  <si>
    <t>D31</t>
  </si>
  <si>
    <t>D30</t>
  </si>
  <si>
    <t>D29</t>
  </si>
  <si>
    <t>D28</t>
  </si>
  <si>
    <t>D27</t>
  </si>
  <si>
    <t>D26</t>
  </si>
  <si>
    <t>D25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</si>
  <si>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</si>
  <si>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</si>
  <si>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</si>
  <si>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</si>
  <si>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</si>
  <si>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</si>
  <si>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</si>
  <si>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</si>
  <si>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</si>
  <si>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</si>
  <si>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</si>
  <si>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</si>
  <si>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</si>
  <si>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</si>
  <si>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</si>
  <si>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</si>
  <si>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</si>
  <si>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</si>
  <si>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</si>
  <si>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</si>
  <si>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</si>
  <si>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  <phoneticPr fontId="1" type="noConversion"/>
  </si>
  <si>
    <t>C88</t>
  </si>
  <si>
    <t>C87</t>
  </si>
  <si>
    <t>C86</t>
  </si>
  <si>
    <t>C85</t>
  </si>
  <si>
    <t>C84</t>
  </si>
  <si>
    <t>C83</t>
  </si>
  <si>
    <t>C82</t>
  </si>
  <si>
    <t>C81</t>
  </si>
  <si>
    <t>C80</t>
  </si>
  <si>
    <t>C79</t>
  </si>
  <si>
    <t>C78</t>
  </si>
  <si>
    <t>C77</t>
  </si>
  <si>
    <t>C76</t>
  </si>
  <si>
    <t>C75</t>
  </si>
  <si>
    <t>C74</t>
  </si>
  <si>
    <t>C73</t>
  </si>
  <si>
    <t>C72</t>
  </si>
  <si>
    <t>C71</t>
  </si>
  <si>
    <t>C70</t>
  </si>
  <si>
    <t>C69</t>
  </si>
  <si>
    <t>C68</t>
  </si>
  <si>
    <t>C67</t>
  </si>
  <si>
    <t>C66</t>
  </si>
  <si>
    <t>C65</t>
  </si>
  <si>
    <t>C64</t>
  </si>
  <si>
    <t>C63</t>
  </si>
  <si>
    <t>C62</t>
  </si>
  <si>
    <t>C61</t>
  </si>
  <si>
    <t>C60</t>
  </si>
  <si>
    <t>C59</t>
  </si>
  <si>
    <t>C58</t>
  </si>
  <si>
    <t>C57</t>
  </si>
  <si>
    <t>C56</t>
  </si>
  <si>
    <t>C55</t>
  </si>
  <si>
    <t>C54</t>
  </si>
  <si>
    <t>C53</t>
  </si>
  <si>
    <t>C52</t>
  </si>
  <si>
    <t>C51</t>
  </si>
  <si>
    <t>C50</t>
  </si>
  <si>
    <t>C49</t>
  </si>
  <si>
    <t>C48</t>
  </si>
  <si>
    <t>C47</t>
  </si>
  <si>
    <t>C46</t>
  </si>
  <si>
    <t>C45</t>
  </si>
  <si>
    <t>C44</t>
  </si>
  <si>
    <t>C43</t>
  </si>
  <si>
    <t>C42</t>
  </si>
  <si>
    <t>C41</t>
  </si>
  <si>
    <t>C40</t>
  </si>
  <si>
    <t>C39</t>
  </si>
  <si>
    <t>C38</t>
  </si>
  <si>
    <t>C37</t>
  </si>
  <si>
    <t>C36</t>
  </si>
  <si>
    <t>C35</t>
  </si>
  <si>
    <t>C34</t>
  </si>
  <si>
    <t>C33</t>
  </si>
  <si>
    <t>C32</t>
  </si>
  <si>
    <t>C31</t>
  </si>
  <si>
    <t>C30</t>
  </si>
  <si>
    <t>C29</t>
  </si>
  <si>
    <t>C28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</si>
  <si>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</si>
  <si>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</si>
  <si>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</si>
  <si>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</si>
  <si>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</si>
  <si>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</si>
  <si>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</si>
  <si>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</si>
  <si>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</si>
  <si>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</si>
  <si>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</si>
  <si>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</si>
  <si>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</si>
  <si>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</si>
  <si>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</si>
  <si>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</si>
  <si>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</si>
  <si>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</si>
  <si>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</si>
  <si>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</si>
  <si>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</si>
  <si>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</si>
  <si>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</si>
  <si>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  <phoneticPr fontId="1" type="noConversion"/>
  </si>
  <si>
    <t>C3</t>
    <phoneticPr fontId="1" type="noConversion"/>
  </si>
  <si>
    <t>B88</t>
  </si>
  <si>
    <t>B87</t>
  </si>
  <si>
    <t>B86</t>
  </si>
  <si>
    <t>B85</t>
  </si>
  <si>
    <t>B84</t>
  </si>
  <si>
    <t>B83</t>
  </si>
  <si>
    <t>B82</t>
  </si>
  <si>
    <t>B81</t>
  </si>
  <si>
    <t>B80</t>
  </si>
  <si>
    <t>B79</t>
  </si>
  <si>
    <t>B78</t>
  </si>
  <si>
    <t>B77</t>
  </si>
  <si>
    <t>B76</t>
  </si>
  <si>
    <t>B75</t>
  </si>
  <si>
    <t>B74</t>
  </si>
  <si>
    <t>B73</t>
  </si>
  <si>
    <t>B72</t>
  </si>
  <si>
    <t>B71</t>
  </si>
  <si>
    <t>B70</t>
  </si>
  <si>
    <t>B69</t>
  </si>
  <si>
    <t>B68</t>
  </si>
  <si>
    <t>B67</t>
  </si>
  <si>
    <t>B66</t>
  </si>
  <si>
    <t>B65</t>
  </si>
  <si>
    <t>B64</t>
  </si>
  <si>
    <t>B63</t>
  </si>
  <si>
    <t>B62</t>
  </si>
  <si>
    <t>B61</t>
  </si>
  <si>
    <t>B60</t>
  </si>
  <si>
    <t>B59</t>
  </si>
  <si>
    <t>B58</t>
  </si>
  <si>
    <t>B57</t>
  </si>
  <si>
    <t>B56</t>
  </si>
  <si>
    <t>B55</t>
  </si>
  <si>
    <t>B54</t>
  </si>
  <si>
    <t>B53</t>
  </si>
  <si>
    <t>B52</t>
  </si>
  <si>
    <t>B51</t>
  </si>
  <si>
    <t>B50</t>
  </si>
  <si>
    <t>B49</t>
  </si>
  <si>
    <t>B48</t>
  </si>
  <si>
    <t>B47</t>
  </si>
  <si>
    <t>B46</t>
  </si>
  <si>
    <t>B45</t>
  </si>
  <si>
    <t>B44</t>
  </si>
  <si>
    <t>B43</t>
  </si>
  <si>
    <t>B42</t>
  </si>
  <si>
    <t>B41</t>
  </si>
  <si>
    <t>B40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</si>
  <si>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</si>
  <si>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</si>
  <si>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</si>
  <si>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</si>
  <si>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</si>
  <si>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</si>
  <si>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</si>
  <si>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</si>
  <si>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</si>
  <si>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</si>
  <si>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</si>
  <si>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</si>
  <si>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</si>
  <si>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</si>
  <si>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</si>
  <si>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</si>
  <si>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</si>
  <si>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</si>
  <si>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</si>
  <si>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</si>
  <si>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</si>
  <si>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</si>
  <si>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</si>
  <si>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</si>
  <si>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</si>
  <si>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</si>
  <si>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</si>
  <si>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</si>
  <si>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</si>
  <si>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</si>
  <si>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</si>
  <si>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</si>
  <si>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</si>
  <si>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</si>
  <si>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</si>
  <si>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</si>
  <si>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  <phoneticPr fontId="1" type="noConversion"/>
  </si>
  <si>
    <t>A88</t>
  </si>
  <si>
    <t>A87</t>
  </si>
  <si>
    <t>A86</t>
  </si>
  <si>
    <t>A85</t>
  </si>
  <si>
    <t>A84</t>
  </si>
  <si>
    <t>A83</t>
  </si>
  <si>
    <t>A82</t>
  </si>
  <si>
    <t>A81</t>
  </si>
  <si>
    <t>A80</t>
  </si>
  <si>
    <t>A79</t>
  </si>
  <si>
    <t>A78</t>
  </si>
  <si>
    <t>A77</t>
  </si>
  <si>
    <t>A76</t>
  </si>
  <si>
    <t>A75</t>
  </si>
  <si>
    <t>A74</t>
  </si>
  <si>
    <t>A73</t>
  </si>
  <si>
    <t>A72</t>
  </si>
  <si>
    <t>A71</t>
  </si>
  <si>
    <t>A70</t>
  </si>
  <si>
    <t>A69</t>
  </si>
  <si>
    <t>A68</t>
  </si>
  <si>
    <t>A67</t>
  </si>
  <si>
    <t>A66</t>
  </si>
  <si>
    <t>A65</t>
  </si>
  <si>
    <t>A64</t>
  </si>
  <si>
    <t>A63</t>
  </si>
  <si>
    <t>A62</t>
  </si>
  <si>
    <t>A61</t>
  </si>
  <si>
    <t>A60</t>
  </si>
  <si>
    <t>A59</t>
  </si>
  <si>
    <t>A58</t>
  </si>
  <si>
    <t>A57</t>
  </si>
  <si>
    <t>A56</t>
  </si>
  <si>
    <t>A55</t>
  </si>
  <si>
    <t>A54</t>
  </si>
  <si>
    <t>A53</t>
  </si>
  <si>
    <t>A52</t>
  </si>
  <si>
    <t>A51</t>
  </si>
  <si>
    <t>A50</t>
  </si>
  <si>
    <t>A49</t>
  </si>
  <si>
    <t>A48</t>
  </si>
  <si>
    <t>A47</t>
  </si>
  <si>
    <t>A46</t>
  </si>
  <si>
    <t>A45</t>
  </si>
  <si>
    <t>A44</t>
  </si>
  <si>
    <t>A43</t>
  </si>
  <si>
    <t>A42</t>
  </si>
  <si>
    <t>A41</t>
  </si>
  <si>
    <t>A40</t>
  </si>
  <si>
    <t>Q4</t>
    <phoneticPr fontId="1" type="noConversion"/>
  </si>
  <si>
    <t>N12</t>
  </si>
  <si>
    <t>A39</t>
  </si>
  <si>
    <t>Q3</t>
    <phoneticPr fontId="1" type="noConversion"/>
  </si>
  <si>
    <t>N11</t>
  </si>
  <si>
    <t>A38</t>
  </si>
  <si>
    <t>Q2</t>
    <phoneticPr fontId="1" type="noConversion"/>
  </si>
  <si>
    <t>N10</t>
  </si>
  <si>
    <t>A37</t>
  </si>
  <si>
    <t>Q1</t>
    <phoneticPr fontId="1" type="noConversion"/>
  </si>
  <si>
    <t>N9</t>
  </si>
  <si>
    <t>A36</t>
  </si>
  <si>
    <t>N8</t>
  </si>
  <si>
    <t>A35</t>
  </si>
  <si>
    <t>N7</t>
  </si>
  <si>
    <t>A34</t>
  </si>
  <si>
    <t>N6</t>
  </si>
  <si>
    <t>A33</t>
  </si>
  <si>
    <t>N5</t>
  </si>
  <si>
    <t>A32</t>
  </si>
  <si>
    <t>N4</t>
  </si>
  <si>
    <t>C4</t>
  </si>
  <si>
    <t>A31</t>
  </si>
  <si>
    <t>N3</t>
  </si>
  <si>
    <t>F3</t>
  </si>
  <si>
    <t>C3</t>
  </si>
  <si>
    <t>A30</t>
  </si>
  <si>
    <t>N2</t>
  </si>
  <si>
    <t>F2</t>
  </si>
  <si>
    <t>C2</t>
  </si>
  <si>
    <t>A29</t>
  </si>
  <si>
    <t>N1</t>
    <phoneticPr fontId="1" type="noConversion"/>
  </si>
  <si>
    <t>F1</t>
    <phoneticPr fontId="1" type="noConversion"/>
  </si>
  <si>
    <t>C1</t>
    <phoneticPr fontId="1" type="noConversion"/>
  </si>
  <si>
    <t>A28</t>
  </si>
  <si>
    <t>B    買進股</t>
    <phoneticPr fontId="1" type="noConversion"/>
  </si>
  <si>
    <t>Q</t>
    <phoneticPr fontId="1" type="noConversion"/>
  </si>
  <si>
    <t>B    觀  察_B</t>
    <phoneticPr fontId="1" type="noConversion"/>
  </si>
  <si>
    <t>N</t>
    <phoneticPr fontId="1" type="noConversion"/>
  </si>
  <si>
    <t>A    買進股</t>
    <phoneticPr fontId="1" type="noConversion"/>
  </si>
  <si>
    <t>F</t>
    <phoneticPr fontId="1" type="noConversion"/>
  </si>
  <si>
    <t>A    觀  察_B</t>
    <phoneticPr fontId="1" type="noConversion"/>
  </si>
  <si>
    <t>C</t>
    <phoneticPr fontId="1" type="noConversion"/>
  </si>
  <si>
    <t>A27</t>
  </si>
  <si>
    <t>P12</t>
  </si>
  <si>
    <t>M12</t>
  </si>
  <si>
    <t>A26</t>
  </si>
  <si>
    <t>P11</t>
  </si>
  <si>
    <t>M11</t>
  </si>
  <si>
    <t>A25</t>
  </si>
  <si>
    <t>P10</t>
  </si>
  <si>
    <t>M10</t>
  </si>
  <si>
    <t>A24</t>
  </si>
  <si>
    <t>P9</t>
  </si>
  <si>
    <t>M9</t>
  </si>
  <si>
    <t>A23</t>
  </si>
  <si>
    <t>P8</t>
  </si>
  <si>
    <t>M8</t>
  </si>
  <si>
    <t>A22</t>
  </si>
  <si>
    <t>P7</t>
  </si>
  <si>
    <t>M7</t>
  </si>
  <si>
    <t>A21</t>
  </si>
  <si>
    <t>P6</t>
  </si>
  <si>
    <t>M6</t>
  </si>
  <si>
    <t>A20</t>
  </si>
  <si>
    <t>P5</t>
  </si>
  <si>
    <t>M5</t>
  </si>
  <si>
    <t>A19</t>
  </si>
  <si>
    <t>P4</t>
  </si>
  <si>
    <t>M4</t>
  </si>
  <si>
    <t>A18</t>
  </si>
  <si>
    <t>P3</t>
  </si>
  <si>
    <t>M3</t>
  </si>
  <si>
    <t>E3</t>
  </si>
  <si>
    <t>B3</t>
  </si>
  <si>
    <t>A17</t>
  </si>
  <si>
    <t>P2</t>
  </si>
  <si>
    <t>M2</t>
  </si>
  <si>
    <t>E2</t>
  </si>
  <si>
    <t>B2</t>
  </si>
  <si>
    <t>A16</t>
  </si>
  <si>
    <t>P1</t>
    <phoneticPr fontId="1" type="noConversion"/>
  </si>
  <si>
    <t>M1</t>
    <phoneticPr fontId="1" type="noConversion"/>
  </si>
  <si>
    <t>E1</t>
    <phoneticPr fontId="1" type="noConversion"/>
  </si>
  <si>
    <t>B1</t>
    <phoneticPr fontId="1" type="noConversion"/>
  </si>
  <si>
    <t>A15</t>
  </si>
  <si>
    <t>B    潛力股</t>
    <phoneticPr fontId="1" type="noConversion"/>
  </si>
  <si>
    <t>P</t>
    <phoneticPr fontId="1" type="noConversion"/>
  </si>
  <si>
    <t>B     觀  察_A</t>
    <phoneticPr fontId="1" type="noConversion"/>
  </si>
  <si>
    <t>M</t>
    <phoneticPr fontId="1" type="noConversion"/>
  </si>
  <si>
    <t>A   潛力股</t>
    <phoneticPr fontId="1" type="noConversion"/>
  </si>
  <si>
    <t>E</t>
    <phoneticPr fontId="1" type="noConversion"/>
  </si>
  <si>
    <t>A    觀  察_A</t>
    <phoneticPr fontId="1" type="noConversion"/>
  </si>
  <si>
    <t>B</t>
    <phoneticPr fontId="1" type="noConversion"/>
  </si>
  <si>
    <t>A14</t>
  </si>
  <si>
    <t>O12</t>
  </si>
  <si>
    <t>L12</t>
  </si>
  <si>
    <t>A12</t>
  </si>
  <si>
    <t>A13</t>
  </si>
  <si>
    <t>O11</t>
  </si>
  <si>
    <t>L11</t>
  </si>
  <si>
    <t>A11</t>
  </si>
  <si>
    <t>O10</t>
  </si>
  <si>
    <t>L10</t>
  </si>
  <si>
    <t>A10</t>
  </si>
  <si>
    <t>O9</t>
  </si>
  <si>
    <t>L9</t>
  </si>
  <si>
    <t>A9</t>
  </si>
  <si>
    <t>O8</t>
  </si>
  <si>
    <t>L8</t>
  </si>
  <si>
    <t>A8</t>
  </si>
  <si>
    <t>O7</t>
  </si>
  <si>
    <t>L7</t>
  </si>
  <si>
    <t>A7</t>
  </si>
  <si>
    <t>O6</t>
  </si>
  <si>
    <t>L6</t>
  </si>
  <si>
    <t>A6</t>
  </si>
  <si>
    <t>O5</t>
  </si>
  <si>
    <t>L5</t>
  </si>
  <si>
    <t>A5</t>
  </si>
  <si>
    <t>O4</t>
  </si>
  <si>
    <t>L4</t>
  </si>
  <si>
    <t>A4</t>
  </si>
  <si>
    <t>O3</t>
  </si>
  <si>
    <t>L3</t>
  </si>
  <si>
    <t>D3</t>
  </si>
  <si>
    <t>A3</t>
  </si>
  <si>
    <t>O2</t>
  </si>
  <si>
    <t>L2</t>
  </si>
  <si>
    <t>D2</t>
  </si>
  <si>
    <t>A2</t>
  </si>
  <si>
    <t>A3</t>
    <phoneticPr fontId="1" type="noConversion"/>
  </si>
  <si>
    <t>O1</t>
    <phoneticPr fontId="1" type="noConversion"/>
  </si>
  <si>
    <t>L1</t>
    <phoneticPr fontId="1" type="noConversion"/>
  </si>
  <si>
    <t>D1</t>
    <phoneticPr fontId="1" type="noConversion"/>
  </si>
  <si>
    <t>A1</t>
    <phoneticPr fontId="1" type="noConversion"/>
  </si>
  <si>
    <t>公司基本資料 / 特色</t>
    <phoneticPr fontId="1" type="noConversion"/>
  </si>
  <si>
    <t>漲跌因素</t>
    <phoneticPr fontId="1" type="noConversion"/>
  </si>
  <si>
    <t>概念股</t>
    <phoneticPr fontId="1" type="noConversion"/>
  </si>
  <si>
    <t>產品</t>
    <phoneticPr fontId="1" type="noConversion"/>
  </si>
  <si>
    <t>股名</t>
    <phoneticPr fontId="1" type="noConversion"/>
  </si>
  <si>
    <t>A/B</t>
    <phoneticPr fontId="1" type="noConversion"/>
  </si>
  <si>
    <t>B    強勢股</t>
    <phoneticPr fontId="1" type="noConversion"/>
  </si>
  <si>
    <t>O</t>
    <phoneticPr fontId="1" type="noConversion"/>
  </si>
  <si>
    <t>B    績  優</t>
    <phoneticPr fontId="1" type="noConversion"/>
  </si>
  <si>
    <t>L</t>
    <phoneticPr fontId="1" type="noConversion"/>
  </si>
  <si>
    <t>A    強勢股</t>
    <phoneticPr fontId="1" type="noConversion"/>
  </si>
  <si>
    <t>D</t>
    <phoneticPr fontId="1" type="noConversion"/>
  </si>
  <si>
    <t>A    績  優</t>
  </si>
  <si>
    <t>A</t>
    <phoneticPr fontId="1" type="noConversion"/>
  </si>
  <si>
    <t>概念股</t>
    <phoneticPr fontId="12" type="noConversion"/>
  </si>
  <si>
    <t>產品</t>
    <phoneticPr fontId="12" type="noConversion"/>
  </si>
  <si>
    <t>股  名</t>
    <phoneticPr fontId="12" type="noConversion"/>
  </si>
  <si>
    <t>股  號</t>
    <phoneticPr fontId="1" type="noConversion"/>
  </si>
  <si>
    <t>序</t>
    <phoneticPr fontId="12" type="noConversion"/>
  </si>
  <si>
    <t>雲端</t>
    <phoneticPr fontId="1" type="noConversion"/>
  </si>
  <si>
    <t>營邦</t>
    <phoneticPr fontId="1" type="noConversion"/>
  </si>
  <si>
    <t>雲端</t>
  </si>
  <si>
    <t>巨量資料</t>
    <phoneticPr fontId="1" type="noConversion"/>
  </si>
  <si>
    <t>新巨</t>
    <phoneticPr fontId="1" type="noConversion"/>
  </si>
  <si>
    <t>精誠</t>
    <phoneticPr fontId="1" type="noConversion"/>
  </si>
  <si>
    <t>負載平衡器</t>
    <phoneticPr fontId="1" type="noConversion"/>
  </si>
  <si>
    <t>F-安瑞</t>
    <phoneticPr fontId="1" type="noConversion"/>
  </si>
  <si>
    <t>伺服器管理IC</t>
    <phoneticPr fontId="1" type="noConversion"/>
  </si>
  <si>
    <t>信驊</t>
    <phoneticPr fontId="1" type="noConversion"/>
  </si>
  <si>
    <t>伺服器導軌</t>
    <phoneticPr fontId="1" type="noConversion"/>
  </si>
  <si>
    <t>川湖</t>
    <phoneticPr fontId="1" type="noConversion"/>
  </si>
  <si>
    <t>光收發模組</t>
    <phoneticPr fontId="1" type="noConversion"/>
  </si>
  <si>
    <t>F-眾達</t>
    <phoneticPr fontId="1" type="noConversion"/>
  </si>
  <si>
    <t>4G</t>
  </si>
  <si>
    <t>中磊</t>
    <phoneticPr fontId="1" type="noConversion"/>
  </si>
  <si>
    <t>建漢</t>
    <phoneticPr fontId="1" type="noConversion"/>
  </si>
  <si>
    <t>群益證</t>
    <phoneticPr fontId="1" type="noConversion"/>
  </si>
  <si>
    <t>4G/雲端</t>
    <phoneticPr fontId="1" type="noConversion"/>
  </si>
  <si>
    <t>高頻銅箔基板</t>
    <phoneticPr fontId="1" type="noConversion"/>
  </si>
  <si>
    <t>台燿</t>
    <phoneticPr fontId="1" type="noConversion"/>
  </si>
  <si>
    <t>元大金</t>
    <phoneticPr fontId="1" type="noConversion"/>
  </si>
  <si>
    <t>4G</t>
    <phoneticPr fontId="1" type="noConversion"/>
  </si>
  <si>
    <t>IC設計服務</t>
    <phoneticPr fontId="1" type="noConversion"/>
  </si>
  <si>
    <t>智原</t>
    <phoneticPr fontId="1" type="noConversion"/>
  </si>
  <si>
    <t>金融</t>
    <phoneticPr fontId="1" type="noConversion"/>
  </si>
  <si>
    <t>金融租賃</t>
    <phoneticPr fontId="1" type="noConversion"/>
  </si>
  <si>
    <t>F-中租</t>
    <phoneticPr fontId="1" type="noConversion"/>
  </si>
  <si>
    <t>光二極體</t>
    <phoneticPr fontId="1" type="noConversion"/>
  </si>
  <si>
    <t>聯鈞</t>
    <phoneticPr fontId="1" type="noConversion"/>
  </si>
  <si>
    <t>三商壽</t>
    <phoneticPr fontId="1" type="noConversion"/>
  </si>
  <si>
    <t>啟基</t>
    <phoneticPr fontId="1" type="noConversion"/>
  </si>
  <si>
    <t>中壽</t>
    <phoneticPr fontId="1" type="noConversion"/>
  </si>
  <si>
    <t>無線模組</t>
    <phoneticPr fontId="1" type="noConversion"/>
  </si>
  <si>
    <t>璟德</t>
    <phoneticPr fontId="1" type="noConversion"/>
  </si>
  <si>
    <t>兆豐金</t>
    <phoneticPr fontId="1" type="noConversion"/>
  </si>
  <si>
    <t>波若威</t>
    <phoneticPr fontId="1" type="noConversion"/>
  </si>
  <si>
    <t>中信金</t>
    <phoneticPr fontId="1" type="noConversion"/>
  </si>
  <si>
    <t>F-紅木</t>
    <phoneticPr fontId="1" type="noConversion"/>
  </si>
  <si>
    <t>農金</t>
    <phoneticPr fontId="1" type="noConversion"/>
  </si>
  <si>
    <t>F-龍燈</t>
    <phoneticPr fontId="1" type="noConversion"/>
  </si>
  <si>
    <t>富邦金</t>
    <phoneticPr fontId="1" type="noConversion"/>
  </si>
  <si>
    <t>廢水處理</t>
    <phoneticPr fontId="1" type="noConversion"/>
  </si>
  <si>
    <t>力麒</t>
    <phoneticPr fontId="1" type="noConversion"/>
  </si>
  <si>
    <t>Q5</t>
    <phoneticPr fontId="1" type="noConversion"/>
  </si>
  <si>
    <t>概念股</t>
    <phoneticPr fontId="1" type="noConversion"/>
  </si>
  <si>
    <t>產品</t>
    <phoneticPr fontId="1" type="noConversion"/>
  </si>
  <si>
    <t>股名</t>
    <phoneticPr fontId="1" type="noConversion"/>
  </si>
  <si>
    <t>股號</t>
    <phoneticPr fontId="1" type="noConversion"/>
  </si>
  <si>
    <t>F-敦泰</t>
    <phoneticPr fontId="1" type="noConversion"/>
  </si>
  <si>
    <t>醫學美容</t>
    <phoneticPr fontId="1" type="noConversion"/>
  </si>
  <si>
    <t>膠原蛋白</t>
    <phoneticPr fontId="1" type="noConversion"/>
  </si>
  <si>
    <t>雙美</t>
    <phoneticPr fontId="1" type="noConversion"/>
  </si>
  <si>
    <t>國泰金</t>
    <phoneticPr fontId="1" type="noConversion"/>
  </si>
  <si>
    <t>IC設計</t>
    <phoneticPr fontId="1" type="noConversion"/>
  </si>
  <si>
    <t>傳輸晶片</t>
    <phoneticPr fontId="1" type="noConversion"/>
  </si>
  <si>
    <t>F-譜瑞</t>
    <phoneticPr fontId="1" type="noConversion"/>
  </si>
  <si>
    <t>塑化 / 運動</t>
    <phoneticPr fontId="1" type="noConversion"/>
  </si>
  <si>
    <t>雙色鞋底廠</t>
    <phoneticPr fontId="1" type="noConversion"/>
  </si>
  <si>
    <t>F-勝悅</t>
    <phoneticPr fontId="1" type="noConversion"/>
  </si>
  <si>
    <t>隱形眼</t>
    <phoneticPr fontId="1" type="noConversion"/>
  </si>
  <si>
    <t>明基材</t>
    <phoneticPr fontId="1" type="noConversion"/>
  </si>
  <si>
    <t>玉山金</t>
    <phoneticPr fontId="1" type="noConversion"/>
  </si>
  <si>
    <t>3D列印</t>
    <phoneticPr fontId="1" type="noConversion"/>
  </si>
  <si>
    <t>列印機</t>
    <phoneticPr fontId="1" type="noConversion"/>
  </si>
  <si>
    <t>克麗緹娜</t>
    <phoneticPr fontId="1" type="noConversion"/>
  </si>
  <si>
    <t xml:space="preserve">F-麗豐 </t>
    <phoneticPr fontId="1" type="noConversion"/>
  </si>
  <si>
    <t>上奇</t>
    <phoneticPr fontId="1" type="noConversion"/>
  </si>
  <si>
    <t>震旦行</t>
    <phoneticPr fontId="1" type="noConversion"/>
  </si>
  <si>
    <t>健喬</t>
    <phoneticPr fontId="1" type="noConversion"/>
  </si>
  <si>
    <t>金寶</t>
    <phoneticPr fontId="1" type="noConversion"/>
  </si>
  <si>
    <t>新藥</t>
    <phoneticPr fontId="1" type="noConversion"/>
  </si>
  <si>
    <t>寶齡富錦</t>
    <phoneticPr fontId="1" type="noConversion"/>
  </si>
  <si>
    <t>繪圖軟體</t>
    <phoneticPr fontId="1" type="noConversion"/>
  </si>
  <si>
    <t>大塚</t>
    <phoneticPr fontId="1" type="noConversion"/>
  </si>
  <si>
    <t>疫苗</t>
    <phoneticPr fontId="1" type="noConversion"/>
  </si>
  <si>
    <t>國光生</t>
    <phoneticPr fontId="1" type="noConversion"/>
  </si>
  <si>
    <t>藍天</t>
    <phoneticPr fontId="1" type="noConversion"/>
  </si>
  <si>
    <t>軟硬體代理</t>
    <phoneticPr fontId="1" type="noConversion"/>
  </si>
  <si>
    <t>聚碩</t>
    <phoneticPr fontId="1" type="noConversion"/>
  </si>
  <si>
    <t>防疫</t>
    <phoneticPr fontId="1" type="noConversion"/>
  </si>
  <si>
    <t>康那香</t>
    <phoneticPr fontId="1" type="noConversion"/>
  </si>
  <si>
    <t>國陽</t>
    <phoneticPr fontId="1" type="noConversion"/>
  </si>
  <si>
    <t>遠傳</t>
    <phoneticPr fontId="1" type="noConversion"/>
  </si>
  <si>
    <t>恆大</t>
    <phoneticPr fontId="1" type="noConversion"/>
  </si>
  <si>
    <t>厚生</t>
    <phoneticPr fontId="1" type="noConversion"/>
  </si>
  <si>
    <t>概念股</t>
    <phoneticPr fontId="1" type="noConversion"/>
  </si>
  <si>
    <t>產品</t>
    <phoneticPr fontId="1" type="noConversion"/>
  </si>
  <si>
    <t>股名</t>
    <phoneticPr fontId="1" type="noConversion"/>
  </si>
  <si>
    <t>股號</t>
    <phoneticPr fontId="1" type="noConversion"/>
  </si>
  <si>
    <t>台灣大</t>
    <phoneticPr fontId="1" type="noConversion"/>
  </si>
  <si>
    <t>清潔防疫</t>
    <phoneticPr fontId="1" type="noConversion"/>
  </si>
  <si>
    <t>毛寶</t>
    <phoneticPr fontId="1" type="noConversion"/>
  </si>
  <si>
    <t>高雄港</t>
    <phoneticPr fontId="1" type="noConversion"/>
  </si>
  <si>
    <t>大聯大</t>
    <phoneticPr fontId="1" type="noConversion"/>
  </si>
  <si>
    <t>南港</t>
    <phoneticPr fontId="1" type="noConversion"/>
  </si>
  <si>
    <t>聯發科</t>
    <phoneticPr fontId="1" type="noConversion"/>
  </si>
  <si>
    <t>百略</t>
    <phoneticPr fontId="1" type="noConversion"/>
  </si>
  <si>
    <t>太子</t>
    <phoneticPr fontId="1" type="noConversion"/>
  </si>
  <si>
    <t>玉晶光</t>
    <phoneticPr fontId="1" type="noConversion"/>
  </si>
  <si>
    <t>唯一生產專業特殊合金鋼廠廠</t>
    <phoneticPr fontId="1" type="noConversion"/>
  </si>
  <si>
    <t>特殊合金鋼</t>
    <phoneticPr fontId="1" type="noConversion"/>
  </si>
  <si>
    <t>榮剛</t>
    <phoneticPr fontId="1" type="noConversion"/>
  </si>
  <si>
    <t>泰博</t>
    <phoneticPr fontId="1" type="noConversion"/>
  </si>
  <si>
    <t>大地主</t>
    <phoneticPr fontId="1" type="noConversion"/>
  </si>
  <si>
    <t>農林</t>
    <phoneticPr fontId="1" type="noConversion"/>
  </si>
  <si>
    <t>輪胎</t>
    <phoneticPr fontId="1" type="noConversion"/>
  </si>
  <si>
    <t>正新</t>
    <phoneticPr fontId="1" type="noConversion"/>
  </si>
  <si>
    <t>金屬機殼</t>
    <phoneticPr fontId="1" type="noConversion"/>
  </si>
  <si>
    <t>可成</t>
    <phoneticPr fontId="1" type="noConversion"/>
  </si>
  <si>
    <t>東鋼</t>
    <phoneticPr fontId="1" type="noConversion"/>
  </si>
  <si>
    <t>新藥</t>
    <phoneticPr fontId="1" type="noConversion"/>
  </si>
  <si>
    <t>安成藥</t>
    <phoneticPr fontId="1" type="noConversion"/>
  </si>
  <si>
    <t>台肥</t>
    <phoneticPr fontId="1" type="noConversion"/>
  </si>
  <si>
    <t>建大</t>
    <phoneticPr fontId="1" type="noConversion"/>
  </si>
  <si>
    <t>安可</t>
    <phoneticPr fontId="1" type="noConversion"/>
  </si>
  <si>
    <t>中鋼</t>
    <phoneticPr fontId="1" type="noConversion"/>
  </si>
  <si>
    <t>全球專利新藥</t>
    <phoneticPr fontId="1" type="noConversion"/>
  </si>
  <si>
    <t>太景</t>
    <phoneticPr fontId="1" type="noConversion"/>
  </si>
  <si>
    <t>藍寶石基板</t>
    <phoneticPr fontId="1" type="noConversion"/>
  </si>
  <si>
    <t>越峰</t>
    <phoneticPr fontId="1" type="noConversion"/>
  </si>
  <si>
    <t>自行車</t>
    <phoneticPr fontId="1" type="noConversion"/>
  </si>
  <si>
    <t>自行車鏈條</t>
    <phoneticPr fontId="1" type="noConversion"/>
  </si>
  <si>
    <t>桂盟</t>
    <phoneticPr fontId="1" type="noConversion"/>
  </si>
  <si>
    <t>新日興</t>
    <phoneticPr fontId="1" type="noConversion"/>
  </si>
  <si>
    <t>環泥</t>
    <phoneticPr fontId="1" type="noConversion"/>
  </si>
  <si>
    <t>F-合富</t>
    <phoneticPr fontId="1" type="noConversion"/>
  </si>
  <si>
    <t>巨大</t>
    <phoneticPr fontId="1" type="noConversion"/>
  </si>
  <si>
    <t>金屬粉末成型</t>
    <phoneticPr fontId="1" type="noConversion"/>
  </si>
  <si>
    <t>晟銘電</t>
    <phoneticPr fontId="1" type="noConversion"/>
  </si>
  <si>
    <t>亞泥</t>
    <phoneticPr fontId="1" type="noConversion"/>
  </si>
  <si>
    <t>中天</t>
    <phoneticPr fontId="1" type="noConversion"/>
  </si>
  <si>
    <t>美利達</t>
    <phoneticPr fontId="1" type="noConversion"/>
  </si>
  <si>
    <t>綠能</t>
    <phoneticPr fontId="1" type="noConversion"/>
  </si>
  <si>
    <t>電源供應器
燃料電池</t>
    <phoneticPr fontId="1" type="noConversion"/>
  </si>
  <si>
    <t>高力</t>
    <phoneticPr fontId="1" type="noConversion"/>
  </si>
  <si>
    <t>台泥</t>
    <phoneticPr fontId="1" type="noConversion"/>
  </si>
  <si>
    <t>新藥</t>
    <phoneticPr fontId="1" type="noConversion"/>
  </si>
  <si>
    <t>浩鼎</t>
    <phoneticPr fontId="1" type="noConversion"/>
  </si>
  <si>
    <t>營建</t>
  </si>
  <si>
    <t>住宅</t>
    <phoneticPr fontId="1" type="noConversion"/>
  </si>
  <si>
    <t>機車 / 越南</t>
    <phoneticPr fontId="1" type="noConversion"/>
  </si>
  <si>
    <t>三陽</t>
    <phoneticPr fontId="1" type="noConversion"/>
  </si>
  <si>
    <t>平板手機</t>
    <phoneticPr fontId="1" type="noConversion"/>
  </si>
  <si>
    <t>音訊</t>
    <phoneticPr fontId="1" type="noConversion"/>
  </si>
  <si>
    <t>漢平</t>
    <phoneticPr fontId="1" type="noConversion"/>
  </si>
  <si>
    <t>永信</t>
    <phoneticPr fontId="1" type="noConversion"/>
  </si>
  <si>
    <t>汽車電子</t>
    <phoneticPr fontId="1" type="noConversion"/>
  </si>
  <si>
    <t>揚聲器</t>
    <phoneticPr fontId="1" type="noConversion"/>
  </si>
  <si>
    <t>美律</t>
    <phoneticPr fontId="1" type="noConversion"/>
  </si>
  <si>
    <t>航運</t>
    <phoneticPr fontId="1" type="noConversion"/>
  </si>
  <si>
    <t>裕民</t>
    <phoneticPr fontId="1" type="noConversion"/>
  </si>
  <si>
    <t>血糖測試片</t>
    <phoneticPr fontId="1" type="noConversion"/>
  </si>
  <si>
    <t>五鼎</t>
    <phoneticPr fontId="1" type="noConversion"/>
  </si>
  <si>
    <t>受惠四元晶粒市況佳且應用市場廣泛，諸如霓虹燈、汽車後照燈、彈珠台閃爍燈光等，四元晶粒市場應用範圍跳脫於背光與照明等價格戰市場，華上表示，待公司站穩腳步後，將有利於營運穩健成長。</t>
    <phoneticPr fontId="1" type="noConversion"/>
  </si>
  <si>
    <t>LED</t>
    <phoneticPr fontId="1" type="noConversion"/>
  </si>
  <si>
    <t>LED</t>
    <phoneticPr fontId="1" type="noConversion"/>
  </si>
  <si>
    <t>四元晶粒</t>
    <phoneticPr fontId="1" type="noConversion"/>
  </si>
  <si>
    <t>華上</t>
    <phoneticPr fontId="1" type="noConversion"/>
  </si>
  <si>
    <t>散熱模組</t>
    <phoneticPr fontId="1" type="noConversion"/>
  </si>
  <si>
    <t>家電</t>
    <phoneticPr fontId="1" type="noConversion"/>
  </si>
  <si>
    <t>小家電</t>
    <phoneticPr fontId="1" type="noConversion"/>
  </si>
  <si>
    <t>F-美格</t>
    <phoneticPr fontId="1" type="noConversion"/>
  </si>
  <si>
    <t>學名藥</t>
    <phoneticPr fontId="1" type="noConversion"/>
  </si>
  <si>
    <t>東生華</t>
    <phoneticPr fontId="1" type="noConversion"/>
  </si>
  <si>
    <t>LED/SSD 電源IC</t>
    <phoneticPr fontId="1" type="noConversion"/>
  </si>
  <si>
    <t>汽車銷售</t>
    <phoneticPr fontId="1" type="noConversion"/>
  </si>
  <si>
    <t>和泰車</t>
    <phoneticPr fontId="1" type="noConversion"/>
  </si>
  <si>
    <t>超眾</t>
    <phoneticPr fontId="1" type="noConversion"/>
  </si>
  <si>
    <t>概念股</t>
    <phoneticPr fontId="1" type="noConversion"/>
  </si>
  <si>
    <t>產品</t>
    <phoneticPr fontId="1" type="noConversion"/>
  </si>
  <si>
    <t>股名</t>
    <phoneticPr fontId="1" type="noConversion"/>
  </si>
  <si>
    <t>股號</t>
    <phoneticPr fontId="1" type="noConversion"/>
  </si>
  <si>
    <t>LED封裝</t>
    <phoneticPr fontId="1" type="noConversion"/>
  </si>
  <si>
    <t>華興</t>
    <phoneticPr fontId="1" type="noConversion"/>
  </si>
  <si>
    <t>汽車零組件</t>
    <phoneticPr fontId="1" type="noConversion"/>
  </si>
  <si>
    <t>超眾在伺服器、手機與車用3大應用領域成長空間大，泰碩傳出0.6mm薄型熱管獲韓國三星認證通過，受惠三星積極導入薄型熱管手機，其餘手機廠也可望加速採薄型熱管散熱解決方案，明年手機散熱應用成長可期。</t>
    <phoneticPr fontId="1" type="noConversion"/>
  </si>
  <si>
    <t>國賓</t>
    <phoneticPr fontId="1" type="noConversion"/>
  </si>
  <si>
    <t>LED感測元件</t>
    <phoneticPr fontId="1" type="noConversion"/>
  </si>
  <si>
    <t>光磊</t>
    <phoneticPr fontId="1" type="noConversion"/>
  </si>
  <si>
    <t>宇隆</t>
    <phoneticPr fontId="1" type="noConversion"/>
  </si>
  <si>
    <t>觀光</t>
    <phoneticPr fontId="1" type="noConversion"/>
  </si>
  <si>
    <t>鳳凰</t>
    <phoneticPr fontId="1" type="noConversion"/>
  </si>
  <si>
    <t>精華</t>
    <phoneticPr fontId="1" type="noConversion"/>
  </si>
  <si>
    <t>晶電</t>
    <phoneticPr fontId="1" type="noConversion"/>
  </si>
  <si>
    <t>南仁湖</t>
    <phoneticPr fontId="1" type="noConversion"/>
  </si>
  <si>
    <t>生達</t>
    <phoneticPr fontId="1" type="noConversion"/>
  </si>
  <si>
    <t>億光</t>
    <phoneticPr fontId="1" type="noConversion"/>
  </si>
  <si>
    <t>胎壓器</t>
    <phoneticPr fontId="1" type="noConversion"/>
  </si>
  <si>
    <t>為升</t>
    <phoneticPr fontId="1" type="noConversion"/>
  </si>
  <si>
    <t>飯店</t>
    <phoneticPr fontId="1" type="noConversion"/>
  </si>
  <si>
    <t>原料藥</t>
    <phoneticPr fontId="1" type="noConversion"/>
  </si>
  <si>
    <t>中生化</t>
    <phoneticPr fontId="1" type="noConversion"/>
  </si>
  <si>
    <t>F-六暉</t>
    <phoneticPr fontId="1" type="noConversion"/>
  </si>
  <si>
    <t>懷特</t>
    <phoneticPr fontId="1" type="noConversion"/>
  </si>
  <si>
    <t>璨圓</t>
    <phoneticPr fontId="1" type="noConversion"/>
  </si>
  <si>
    <t>車燈</t>
    <phoneticPr fontId="1" type="noConversion"/>
  </si>
  <si>
    <t>大億</t>
    <phoneticPr fontId="1" type="noConversion"/>
  </si>
  <si>
    <t>食品</t>
    <phoneticPr fontId="1" type="noConversion"/>
  </si>
  <si>
    <t>果汁</t>
    <phoneticPr fontId="1" type="noConversion"/>
  </si>
  <si>
    <t>F-鮮活</t>
    <phoneticPr fontId="1" type="noConversion"/>
  </si>
  <si>
    <t>抗腸胃道癌</t>
    <phoneticPr fontId="1" type="noConversion"/>
  </si>
  <si>
    <t>美時</t>
    <phoneticPr fontId="1" type="noConversion"/>
  </si>
  <si>
    <t>紡織/資產</t>
    <phoneticPr fontId="1" type="noConversion"/>
  </si>
  <si>
    <t>南染</t>
    <phoneticPr fontId="1" type="noConversion"/>
  </si>
  <si>
    <t>東貝</t>
    <phoneticPr fontId="1" type="noConversion"/>
  </si>
  <si>
    <t>江申</t>
    <phoneticPr fontId="1" type="noConversion"/>
  </si>
  <si>
    <t>味全</t>
    <phoneticPr fontId="1" type="noConversion"/>
  </si>
  <si>
    <t>F-康聯</t>
    <phoneticPr fontId="1" type="noConversion"/>
  </si>
  <si>
    <t xml:space="preserve"> 越南/紡織/資產</t>
    <phoneticPr fontId="1" type="noConversion"/>
  </si>
  <si>
    <t>豐泰</t>
    <phoneticPr fontId="1" type="noConversion"/>
  </si>
  <si>
    <t>艾笛生</t>
    <phoneticPr fontId="1" type="noConversion"/>
  </si>
  <si>
    <t>國內老牌放射、影像等高階醫材代理商</t>
    <phoneticPr fontId="1" type="noConversion"/>
  </si>
  <si>
    <t>放射、影像</t>
    <phoneticPr fontId="1" type="noConversion"/>
  </si>
  <si>
    <t>承業醫</t>
    <phoneticPr fontId="1" type="noConversion"/>
  </si>
  <si>
    <t>全球運動服代工龍頭</t>
    <phoneticPr fontId="1" type="noConversion"/>
  </si>
  <si>
    <t>東隆興</t>
    <phoneticPr fontId="1" type="noConversion"/>
  </si>
  <si>
    <t>LED 照明</t>
    <phoneticPr fontId="1" type="noConversion"/>
  </si>
  <si>
    <t>光鋐</t>
    <phoneticPr fontId="1" type="noConversion"/>
  </si>
  <si>
    <t>車用零組件與扣件</t>
    <phoneticPr fontId="1" type="noConversion"/>
  </si>
  <si>
    <t>世德</t>
    <phoneticPr fontId="1" type="noConversion"/>
  </si>
  <si>
    <t>嬰童裝</t>
    <phoneticPr fontId="1" type="noConversion"/>
  </si>
  <si>
    <t>F-淘帝</t>
    <phoneticPr fontId="1" type="noConversion"/>
  </si>
  <si>
    <t>太醫</t>
    <phoneticPr fontId="1" type="noConversion"/>
  </si>
  <si>
    <t>最大輪胎簾布</t>
    <phoneticPr fontId="1" type="noConversion"/>
  </si>
  <si>
    <t>福懋</t>
    <phoneticPr fontId="1" type="noConversion"/>
  </si>
  <si>
    <t>湯石</t>
    <phoneticPr fontId="1" type="noConversion"/>
  </si>
  <si>
    <t>堤維西</t>
    <phoneticPr fontId="1" type="noConversion"/>
  </si>
  <si>
    <t>黃色小鴨</t>
    <phoneticPr fontId="1" type="noConversion"/>
  </si>
  <si>
    <t>F-東凌</t>
    <phoneticPr fontId="1" type="noConversion"/>
  </si>
  <si>
    <t>藥物微霧化器</t>
    <phoneticPr fontId="1" type="noConversion"/>
  </si>
  <si>
    <t>合世</t>
    <phoneticPr fontId="1" type="noConversion"/>
  </si>
  <si>
    <t>新紡</t>
    <phoneticPr fontId="1" type="noConversion"/>
  </si>
  <si>
    <t>隆達</t>
    <phoneticPr fontId="1" type="noConversion"/>
  </si>
  <si>
    <t>帝寶</t>
    <phoneticPr fontId="1" type="noConversion"/>
  </si>
  <si>
    <t>第三方支付</t>
    <phoneticPr fontId="1" type="noConversion"/>
  </si>
  <si>
    <t>洗腎醫療導管</t>
    <phoneticPr fontId="1" type="noConversion"/>
  </si>
  <si>
    <t>邦特</t>
    <phoneticPr fontId="1" type="noConversion"/>
  </si>
  <si>
    <t>遠東新</t>
    <phoneticPr fontId="1" type="noConversion"/>
  </si>
  <si>
    <t>光學透鏡</t>
    <phoneticPr fontId="1" type="noConversion"/>
  </si>
  <si>
    <t>雷笛克</t>
    <phoneticPr fontId="1" type="noConversion"/>
  </si>
  <si>
    <t>汽車品牌</t>
    <phoneticPr fontId="1" type="noConversion"/>
  </si>
  <si>
    <t>裕隆</t>
    <phoneticPr fontId="1" type="noConversion"/>
  </si>
  <si>
    <t>葡萄王</t>
    <phoneticPr fontId="1" type="noConversion"/>
  </si>
  <si>
    <t>新纖</t>
    <phoneticPr fontId="1" type="noConversion"/>
  </si>
  <si>
    <t>新世紀</t>
    <phoneticPr fontId="1" type="noConversion"/>
  </si>
  <si>
    <t>保險桿</t>
    <phoneticPr fontId="1" type="noConversion"/>
  </si>
  <si>
    <t>昭輝</t>
    <phoneticPr fontId="1" type="noConversion"/>
  </si>
  <si>
    <t>遊戲</t>
    <phoneticPr fontId="1" type="noConversion"/>
  </si>
  <si>
    <t>辣椒</t>
    <phoneticPr fontId="1" type="noConversion"/>
  </si>
  <si>
    <t>南光</t>
    <phoneticPr fontId="1" type="noConversion"/>
  </si>
  <si>
    <t>紡紗纖維</t>
    <phoneticPr fontId="1" type="noConversion"/>
  </si>
  <si>
    <t>南紡</t>
    <phoneticPr fontId="1" type="noConversion"/>
  </si>
  <si>
    <t>東陽是全球最大的AM(售後維修市場)塑膠碰撞件業者  展望今年第一季，AM市場因為北美東北及中西部大雪頻傳，汽車碰撞的比率就會提高，零件汰換需求增加，再加上東陽持續整理整頓，產能提高，毛利率也跟著攀升。</t>
    <phoneticPr fontId="1" type="noConversion"/>
  </si>
  <si>
    <t>東陽</t>
    <phoneticPr fontId="1" type="noConversion"/>
  </si>
  <si>
    <t>遊戲\網購</t>
    <phoneticPr fontId="1" type="noConversion"/>
  </si>
  <si>
    <t>歐買尬</t>
    <phoneticPr fontId="1" type="noConversion"/>
  </si>
  <si>
    <t>杏輝</t>
    <phoneticPr fontId="1" type="noConversion"/>
  </si>
  <si>
    <t>劍麟</t>
    <phoneticPr fontId="1" type="noConversion"/>
  </si>
  <si>
    <t>智冠</t>
    <phoneticPr fontId="1" type="noConversion"/>
  </si>
  <si>
    <t>杏昌</t>
    <phoneticPr fontId="1" type="noConversion"/>
  </si>
  <si>
    <t>整流二極體</t>
    <phoneticPr fontId="1" type="noConversion"/>
  </si>
  <si>
    <t>強茂</t>
    <phoneticPr fontId="1" type="noConversion"/>
  </si>
  <si>
    <t>汽車內飾</t>
    <phoneticPr fontId="1" type="noConversion"/>
  </si>
  <si>
    <t>塑膠內飾件</t>
    <phoneticPr fontId="1" type="noConversion"/>
  </si>
  <si>
    <t>F-廣華</t>
    <phoneticPr fontId="1" type="noConversion"/>
  </si>
  <si>
    <t>機殼</t>
    <phoneticPr fontId="1" type="noConversion"/>
  </si>
  <si>
    <t>F-鎧勝</t>
    <phoneticPr fontId="1" type="noConversion"/>
  </si>
  <si>
    <t>抗癌</t>
    <phoneticPr fontId="1" type="noConversion"/>
  </si>
  <si>
    <t>旭富</t>
    <phoneticPr fontId="1" type="noConversion"/>
  </si>
  <si>
    <t>導電漿</t>
    <phoneticPr fontId="1" type="noConversion"/>
  </si>
  <si>
    <t>碩禾</t>
    <phoneticPr fontId="1" type="noConversion"/>
  </si>
  <si>
    <t>汽車電子 / 電動車</t>
    <phoneticPr fontId="1" type="noConversion"/>
  </si>
  <si>
    <t>引擎傳動電子</t>
    <phoneticPr fontId="1" type="noConversion"/>
  </si>
  <si>
    <t>車王電</t>
    <phoneticPr fontId="1" type="noConversion"/>
  </si>
  <si>
    <t>巨騰</t>
    <phoneticPr fontId="1" type="noConversion"/>
  </si>
  <si>
    <t>網購</t>
    <phoneticPr fontId="1" type="noConversion"/>
  </si>
  <si>
    <t>商店街</t>
    <phoneticPr fontId="1" type="noConversion"/>
  </si>
  <si>
    <t>製藥</t>
    <phoneticPr fontId="1" type="noConversion"/>
  </si>
  <si>
    <t>友華</t>
    <phoneticPr fontId="1" type="noConversion"/>
  </si>
  <si>
    <t>矽晶圓</t>
    <phoneticPr fontId="1" type="noConversion"/>
  </si>
  <si>
    <t>國碩</t>
    <phoneticPr fontId="1" type="noConversion"/>
  </si>
  <si>
    <t>同致</t>
    <phoneticPr fontId="1" type="noConversion"/>
  </si>
  <si>
    <t>群光</t>
    <phoneticPr fontId="1" type="noConversion"/>
  </si>
  <si>
    <t>網家</t>
    <phoneticPr fontId="1" type="noConversion"/>
  </si>
  <si>
    <t>台耀</t>
    <phoneticPr fontId="1" type="noConversion"/>
  </si>
  <si>
    <t>EVA發泡材料</t>
    <phoneticPr fontId="1" type="noConversion"/>
  </si>
  <si>
    <t>F-再生</t>
    <phoneticPr fontId="1" type="noConversion"/>
  </si>
  <si>
    <t>達能</t>
    <phoneticPr fontId="1" type="noConversion"/>
  </si>
  <si>
    <t>汽車零件</t>
    <phoneticPr fontId="1" type="noConversion"/>
  </si>
  <si>
    <t>汽車窗簾</t>
    <phoneticPr fontId="1" type="noConversion"/>
  </si>
  <si>
    <t>皇田</t>
    <phoneticPr fontId="1" type="noConversion"/>
  </si>
  <si>
    <t>台達電</t>
    <phoneticPr fontId="1" type="noConversion"/>
  </si>
  <si>
    <t>鏡鈦</t>
    <phoneticPr fontId="1" type="noConversion"/>
  </si>
  <si>
    <t>中碳</t>
    <phoneticPr fontId="1" type="noConversion"/>
  </si>
  <si>
    <t>太極</t>
    <phoneticPr fontId="1" type="noConversion"/>
  </si>
  <si>
    <t>變速齒輪</t>
    <phoneticPr fontId="1" type="noConversion"/>
  </si>
  <si>
    <t>和大</t>
    <phoneticPr fontId="1" type="noConversion"/>
  </si>
  <si>
    <t>打入Tesla下世代車種，供應車內整流器與車充口。</t>
    <phoneticPr fontId="1" type="noConversion"/>
  </si>
  <si>
    <t>綠能 / 電動車</t>
    <phoneticPr fontId="1" type="noConversion"/>
  </si>
  <si>
    <t>康舒</t>
    <phoneticPr fontId="1" type="noConversion"/>
  </si>
  <si>
    <t>神隆</t>
    <phoneticPr fontId="1" type="noConversion"/>
  </si>
  <si>
    <t>力鵬</t>
    <phoneticPr fontId="1" type="noConversion"/>
  </si>
  <si>
    <t>昱晶</t>
    <phoneticPr fontId="1" type="noConversion"/>
  </si>
  <si>
    <t>汽車/日產</t>
    <phoneticPr fontId="1" type="noConversion"/>
  </si>
  <si>
    <t>汽車</t>
    <phoneticPr fontId="1" type="noConversion"/>
  </si>
  <si>
    <t>裕日車</t>
    <phoneticPr fontId="1" type="noConversion"/>
  </si>
  <si>
    <t>電視</t>
    <phoneticPr fontId="1" type="noConversion"/>
  </si>
  <si>
    <t>驅動IC</t>
    <phoneticPr fontId="1" type="noConversion"/>
  </si>
  <si>
    <t>聯詠</t>
    <phoneticPr fontId="1" type="noConversion"/>
  </si>
  <si>
    <t>F-幅貞</t>
    <phoneticPr fontId="1" type="noConversion"/>
  </si>
  <si>
    <t>EG</t>
    <phoneticPr fontId="1" type="noConversion"/>
  </si>
  <si>
    <t>東聯</t>
    <phoneticPr fontId="1" type="noConversion"/>
  </si>
  <si>
    <t>怡利電</t>
    <phoneticPr fontId="1" type="noConversion"/>
  </si>
  <si>
    <t>群聯</t>
    <phoneticPr fontId="1" type="noConversion"/>
  </si>
  <si>
    <t>東洋</t>
    <phoneticPr fontId="1" type="noConversion"/>
  </si>
  <si>
    <t>集盛</t>
    <phoneticPr fontId="1" type="noConversion"/>
  </si>
  <si>
    <t>益通</t>
    <phoneticPr fontId="1" type="noConversion"/>
  </si>
  <si>
    <t>汽車 PCB</t>
    <phoneticPr fontId="1" type="noConversion"/>
  </si>
  <si>
    <t>敬鵬</t>
    <phoneticPr fontId="1" type="noConversion"/>
  </si>
  <si>
    <t>台積電/半導體設備</t>
    <phoneticPr fontId="1" type="noConversion"/>
  </si>
  <si>
    <t>晶圓傳載</t>
    <phoneticPr fontId="1" type="noConversion"/>
  </si>
  <si>
    <t>家登</t>
    <phoneticPr fontId="1" type="noConversion"/>
  </si>
  <si>
    <t>瓶罐</t>
    <phoneticPr fontId="1" type="noConversion"/>
  </si>
  <si>
    <t>統一實</t>
    <phoneticPr fontId="1" type="noConversion"/>
  </si>
  <si>
    <t>合一</t>
    <phoneticPr fontId="1" type="noConversion"/>
  </si>
  <si>
    <t>苯乙烯 SM</t>
    <phoneticPr fontId="1" type="noConversion"/>
  </si>
  <si>
    <t>台苯</t>
    <phoneticPr fontId="1" type="noConversion"/>
  </si>
  <si>
    <t>昇陽科</t>
    <phoneticPr fontId="1" type="noConversion"/>
  </si>
  <si>
    <t>二極體</t>
    <phoneticPr fontId="1" type="noConversion"/>
  </si>
  <si>
    <t>台半</t>
    <phoneticPr fontId="1" type="noConversion"/>
  </si>
  <si>
    <t>無塵室</t>
    <phoneticPr fontId="1" type="noConversion"/>
  </si>
  <si>
    <t>漢唐</t>
    <phoneticPr fontId="1" type="noConversion"/>
  </si>
  <si>
    <t>超市</t>
    <phoneticPr fontId="1" type="noConversion"/>
  </si>
  <si>
    <t>統一超</t>
    <phoneticPr fontId="1" type="noConversion"/>
  </si>
  <si>
    <t>醣聯</t>
    <phoneticPr fontId="1" type="noConversion"/>
  </si>
  <si>
    <t>台塑化</t>
    <phoneticPr fontId="1" type="noConversion"/>
  </si>
  <si>
    <t>茂迪</t>
    <phoneticPr fontId="1" type="noConversion"/>
  </si>
  <si>
    <t>車用二極體</t>
    <phoneticPr fontId="1" type="noConversion"/>
  </si>
  <si>
    <t>朋程</t>
    <phoneticPr fontId="1" type="noConversion"/>
  </si>
  <si>
    <t>閎康</t>
    <phoneticPr fontId="1" type="noConversion"/>
  </si>
  <si>
    <t>全家</t>
    <phoneticPr fontId="1" type="noConversion"/>
  </si>
  <si>
    <t>基亞</t>
    <phoneticPr fontId="1" type="noConversion"/>
  </si>
  <si>
    <t>台化</t>
    <phoneticPr fontId="1" type="noConversion"/>
  </si>
  <si>
    <t>太陽能</t>
  </si>
  <si>
    <t>達方</t>
    <phoneticPr fontId="1" type="noConversion"/>
  </si>
  <si>
    <t>充電槍連接器</t>
    <phoneticPr fontId="1" type="noConversion"/>
  </si>
  <si>
    <t>健和興</t>
    <phoneticPr fontId="1" type="noConversion"/>
  </si>
  <si>
    <t>弘塑</t>
    <phoneticPr fontId="1" type="noConversion"/>
  </si>
  <si>
    <t>潤泰新</t>
    <phoneticPr fontId="1" type="noConversion"/>
  </si>
  <si>
    <t>抗乳癌</t>
    <phoneticPr fontId="1" type="noConversion"/>
  </si>
  <si>
    <t>台微體</t>
    <phoneticPr fontId="1" type="noConversion"/>
  </si>
  <si>
    <t>南亞</t>
    <phoneticPr fontId="1" type="noConversion"/>
  </si>
  <si>
    <t>中美晶</t>
    <phoneticPr fontId="1" type="noConversion"/>
  </si>
  <si>
    <t>汽車端子</t>
    <phoneticPr fontId="1" type="noConversion"/>
  </si>
  <si>
    <t>胡連</t>
    <phoneticPr fontId="1" type="noConversion"/>
  </si>
  <si>
    <t>再生晶圓</t>
    <phoneticPr fontId="1" type="noConversion"/>
  </si>
  <si>
    <t>辛耘</t>
    <phoneticPr fontId="1" type="noConversion"/>
  </si>
  <si>
    <t>中概</t>
    <phoneticPr fontId="1" type="noConversion"/>
  </si>
  <si>
    <t>超市</t>
    <phoneticPr fontId="1" type="noConversion"/>
  </si>
  <si>
    <t>潤泰全</t>
    <phoneticPr fontId="1" type="noConversion"/>
  </si>
  <si>
    <t>新藥</t>
    <phoneticPr fontId="1" type="noConversion"/>
  </si>
  <si>
    <t>抗胰臟癌</t>
    <phoneticPr fontId="1" type="noConversion"/>
  </si>
  <si>
    <t>智擎</t>
    <phoneticPr fontId="1" type="noConversion"/>
  </si>
  <si>
    <t>台塑</t>
    <phoneticPr fontId="1" type="noConversion"/>
  </si>
  <si>
    <t>新日光</t>
    <phoneticPr fontId="1" type="noConversion"/>
  </si>
  <si>
    <t>連接線</t>
    <phoneticPr fontId="1" type="noConversion"/>
  </si>
  <si>
    <t>F-聯貿</t>
    <phoneticPr fontId="1" type="noConversion"/>
  </si>
  <si>
    <t>中砂</t>
    <phoneticPr fontId="1" type="noConversion"/>
  </si>
  <si>
    <t>公司基本資料 / 特色</t>
    <phoneticPr fontId="1" type="noConversion"/>
  </si>
  <si>
    <t>漲跌因素</t>
    <phoneticPr fontId="1" type="noConversion"/>
  </si>
  <si>
    <t>生技醫藥材 股</t>
    <phoneticPr fontId="1" type="noConversion"/>
  </si>
  <si>
    <t>汽車 &amp; 自行車 股</t>
    <phoneticPr fontId="1" type="noConversion"/>
  </si>
  <si>
    <t>電子股</t>
    <phoneticPr fontId="1" type="noConversion"/>
  </si>
  <si>
    <t>A</t>
    <phoneticPr fontId="1" type="noConversion"/>
  </si>
  <si>
    <t>證劵</t>
    <phoneticPr fontId="1" type="noConversion"/>
  </si>
  <si>
    <t>群電</t>
    <phoneticPr fontId="1" type="noConversion"/>
  </si>
  <si>
    <t>LED</t>
    <phoneticPr fontId="1" type="noConversion"/>
  </si>
  <si>
    <t>大慶證</t>
    <phoneticPr fontId="1" type="noConversion"/>
  </si>
  <si>
    <t>大展證</t>
    <phoneticPr fontId="1" type="noConversion"/>
  </si>
  <si>
    <t>後段設備</t>
    <phoneticPr fontId="1" type="noConversion"/>
  </si>
  <si>
    <t>晶圓檢測分析</t>
    <phoneticPr fontId="1" type="noConversion"/>
  </si>
  <si>
    <t>口罩與不織布</t>
    <phoneticPr fontId="1" type="noConversion"/>
  </si>
  <si>
    <t>口罩與不織布</t>
    <phoneticPr fontId="1" type="noConversion"/>
  </si>
  <si>
    <t>太陽能 &amp;  LED &amp; 環保 股</t>
    <phoneticPr fontId="1" type="noConversion"/>
  </si>
  <si>
    <t>食品 &amp; 觀光 &amp; 超市 &amp; 百貨 &amp; 網購 股</t>
    <phoneticPr fontId="1" type="noConversion"/>
  </si>
  <si>
    <t>食品</t>
    <phoneticPr fontId="1" type="noConversion"/>
  </si>
  <si>
    <t>F-綠悅</t>
    <phoneticPr fontId="1" type="noConversion"/>
  </si>
  <si>
    <t>BOPA薄膜</t>
    <phoneticPr fontId="1" type="noConversion"/>
  </si>
  <si>
    <t>中國最大BOPA薄膜公司，將是"農改超"最大受惠者，保證生鮮、熟食產品食用安全，最好保存材料為BOPA(真空包裝薄膜)</t>
    <phoneticPr fontId="1" type="noConversion"/>
  </si>
  <si>
    <t>服飾鞋業</t>
    <phoneticPr fontId="1" type="noConversion"/>
  </si>
  <si>
    <t>宅配通</t>
    <phoneticPr fontId="1" type="noConversion"/>
  </si>
  <si>
    <t>物流宅配</t>
    <phoneticPr fontId="1" type="noConversion"/>
  </si>
  <si>
    <t>第三方支付</t>
    <phoneticPr fontId="1" type="noConversion"/>
  </si>
  <si>
    <t>F-金麗</t>
    <phoneticPr fontId="1" type="noConversion"/>
  </si>
  <si>
    <t>製鞋\牛仔\休閒服</t>
    <phoneticPr fontId="1" type="noConversion"/>
  </si>
  <si>
    <t>大江醫生</t>
    <phoneticPr fontId="1" type="noConversion"/>
  </si>
  <si>
    <t>F-昂寶</t>
    <phoneticPr fontId="1" type="noConversion"/>
  </si>
  <si>
    <t>F-矽力</t>
    <phoneticPr fontId="1" type="noConversion"/>
  </si>
  <si>
    <t>安全氣囊</t>
    <phoneticPr fontId="1" type="noConversion"/>
  </si>
  <si>
    <t>汽車安全件</t>
    <phoneticPr fontId="1" type="noConversion"/>
  </si>
  <si>
    <t>汽車多媒體</t>
    <phoneticPr fontId="1" type="noConversion"/>
  </si>
  <si>
    <t>汽門嘴/胎壓器</t>
    <phoneticPr fontId="1" type="noConversion"/>
  </si>
  <si>
    <t>倒車雷達/胎壓器</t>
    <phoneticPr fontId="1" type="noConversion"/>
  </si>
  <si>
    <t>引擎噴油嘴</t>
    <phoneticPr fontId="1" type="noConversion"/>
  </si>
  <si>
    <t>車燈</t>
    <phoneticPr fontId="1" type="noConversion"/>
  </si>
  <si>
    <t>網安/博弈基板卡</t>
    <phoneticPr fontId="1" type="noConversion"/>
  </si>
  <si>
    <t>雲端</t>
    <phoneticPr fontId="1" type="noConversion"/>
  </si>
  <si>
    <t>三星</t>
    <phoneticPr fontId="1" type="noConversion"/>
  </si>
  <si>
    <t>航太汽車零件</t>
    <phoneticPr fontId="1" type="noConversion"/>
  </si>
  <si>
    <t>汽車緊固件/航太模具</t>
    <phoneticPr fontId="1" type="noConversion"/>
  </si>
  <si>
    <t>伺服器電源共應器</t>
    <phoneticPr fontId="1" type="noConversion"/>
  </si>
  <si>
    <t>汽車電子/遊戲機 / 電動車/雲端</t>
    <phoneticPr fontId="1" type="noConversion"/>
  </si>
  <si>
    <t>光纖被動元件</t>
    <phoneticPr fontId="1" type="noConversion"/>
  </si>
  <si>
    <t>神準</t>
    <phoneticPr fontId="1" type="noConversion"/>
  </si>
  <si>
    <t>系統整合網通設備</t>
    <phoneticPr fontId="1" type="noConversion"/>
  </si>
  <si>
    <t>廣隆</t>
    <phoneticPr fontId="1" type="noConversion"/>
  </si>
  <si>
    <t>不斷電系統</t>
    <phoneticPr fontId="1" type="noConversion"/>
  </si>
  <si>
    <t>雲端</t>
    <phoneticPr fontId="1" type="noConversion"/>
  </si>
  <si>
    <t>癌症學名藥</t>
    <phoneticPr fontId="1" type="noConversion"/>
  </si>
  <si>
    <t>學名藥</t>
    <phoneticPr fontId="1" type="noConversion"/>
  </si>
  <si>
    <t>大陸首仿藥</t>
    <phoneticPr fontId="1" type="noConversion"/>
  </si>
  <si>
    <t>利基學名藥</t>
    <phoneticPr fontId="1" type="noConversion"/>
  </si>
  <si>
    <t>學名藥</t>
    <phoneticPr fontId="1" type="noConversion"/>
  </si>
  <si>
    <t>醣質單抗藥物</t>
    <phoneticPr fontId="1" type="noConversion"/>
  </si>
  <si>
    <t>新藥</t>
    <phoneticPr fontId="1" type="noConversion"/>
  </si>
  <si>
    <t>放射腫瘤治療儀器</t>
    <phoneticPr fontId="1" type="noConversion"/>
  </si>
  <si>
    <t>新藥</t>
    <phoneticPr fontId="1" type="noConversion"/>
  </si>
  <si>
    <t>昇達科</t>
    <phoneticPr fontId="1" type="noConversion"/>
  </si>
  <si>
    <t>4G</t>
    <phoneticPr fontId="1" type="noConversion"/>
  </si>
  <si>
    <t>LTE設備</t>
    <phoneticPr fontId="1" type="noConversion"/>
  </si>
  <si>
    <t>LTE設備</t>
    <phoneticPr fontId="1" type="noConversion"/>
  </si>
  <si>
    <t>智易</t>
    <phoneticPr fontId="1" type="noConversion"/>
  </si>
  <si>
    <t>矽晶圓</t>
    <phoneticPr fontId="1" type="noConversion"/>
  </si>
  <si>
    <t>矽晶圓</t>
    <phoneticPr fontId="1" type="noConversion"/>
  </si>
  <si>
    <t>太陽能</t>
    <phoneticPr fontId="1" type="noConversion"/>
  </si>
  <si>
    <t>太陽能電池</t>
    <phoneticPr fontId="1" type="noConversion"/>
  </si>
  <si>
    <t>太陽能電池</t>
    <phoneticPr fontId="1" type="noConversion"/>
  </si>
  <si>
    <t>台虹</t>
    <phoneticPr fontId="1" type="noConversion"/>
  </si>
  <si>
    <t>太陽能電池</t>
    <phoneticPr fontId="1" type="noConversion"/>
  </si>
  <si>
    <t>尼龍粒</t>
    <phoneticPr fontId="1" type="noConversion"/>
  </si>
  <si>
    <t>塑化</t>
    <phoneticPr fontId="1" type="noConversion"/>
  </si>
  <si>
    <t>塑化</t>
    <phoneticPr fontId="1" type="noConversion"/>
  </si>
  <si>
    <t>塑化</t>
    <phoneticPr fontId="1" type="noConversion"/>
  </si>
  <si>
    <t>無線充電</t>
    <phoneticPr fontId="1" type="noConversion"/>
  </si>
  <si>
    <t>車身底盤/裕隆</t>
    <phoneticPr fontId="1" type="noConversion"/>
  </si>
  <si>
    <t>立端</t>
    <phoneticPr fontId="1" type="noConversion"/>
  </si>
  <si>
    <t>網路安全控管</t>
    <phoneticPr fontId="1" type="noConversion"/>
  </si>
  <si>
    <t>雲端</t>
    <phoneticPr fontId="1" type="noConversion"/>
  </si>
  <si>
    <t>奇力新</t>
    <phoneticPr fontId="1" type="noConversion"/>
  </si>
  <si>
    <t>同亨</t>
    <phoneticPr fontId="1" type="noConversion"/>
  </si>
  <si>
    <t>華星光</t>
    <phoneticPr fontId="1" type="noConversion"/>
  </si>
  <si>
    <t>中國寬頻模組</t>
    <phoneticPr fontId="1" type="noConversion"/>
  </si>
  <si>
    <t>中國網路</t>
    <phoneticPr fontId="1" type="noConversion"/>
  </si>
  <si>
    <t>湧德</t>
    <phoneticPr fontId="1" type="noConversion"/>
  </si>
  <si>
    <t>整合型網路連接器</t>
    <phoneticPr fontId="1" type="noConversion"/>
  </si>
  <si>
    <t>遊戲機/4G</t>
    <phoneticPr fontId="1" type="noConversion"/>
  </si>
  <si>
    <t>今國光</t>
    <phoneticPr fontId="1" type="noConversion"/>
  </si>
  <si>
    <t>光學鏡頭</t>
    <phoneticPr fontId="1" type="noConversion"/>
  </si>
  <si>
    <t>PSˋ  XBOX</t>
    <phoneticPr fontId="1" type="noConversion"/>
  </si>
  <si>
    <t>無線充電</t>
    <phoneticPr fontId="1" type="noConversion"/>
  </si>
  <si>
    <t>凌通</t>
    <phoneticPr fontId="1" type="noConversion"/>
  </si>
  <si>
    <t>無線充電</t>
    <phoneticPr fontId="1" type="noConversion"/>
  </si>
  <si>
    <t>聯昌</t>
    <phoneticPr fontId="1" type="noConversion"/>
  </si>
  <si>
    <t>盛群</t>
    <phoneticPr fontId="1" type="noConversion"/>
  </si>
  <si>
    <t>指紋辨識感測/無線充電</t>
    <phoneticPr fontId="1" type="noConversion"/>
  </si>
  <si>
    <t>笙科</t>
    <phoneticPr fontId="1" type="noConversion"/>
  </si>
  <si>
    <t>無線晶片</t>
    <phoneticPr fontId="1" type="noConversion"/>
  </si>
  <si>
    <t>瑞昱</t>
    <phoneticPr fontId="1" type="noConversion"/>
  </si>
  <si>
    <t>連展</t>
    <phoneticPr fontId="1" type="noConversion"/>
  </si>
  <si>
    <t>鑫創</t>
    <phoneticPr fontId="1" type="noConversion"/>
  </si>
  <si>
    <t>穿戴裝置MEMS</t>
    <phoneticPr fontId="1" type="noConversion"/>
  </si>
  <si>
    <t>穿戴裝置</t>
    <phoneticPr fontId="1" type="noConversion"/>
  </si>
  <si>
    <t>觀光</t>
    <phoneticPr fontId="1" type="noConversion"/>
  </si>
  <si>
    <t>F-美食</t>
    <phoneticPr fontId="1" type="noConversion"/>
  </si>
  <si>
    <t>餐飲</t>
    <phoneticPr fontId="1" type="noConversion"/>
  </si>
  <si>
    <t>桂格</t>
    <phoneticPr fontId="1" type="noConversion"/>
  </si>
  <si>
    <t>食品</t>
    <phoneticPr fontId="1" type="noConversion"/>
  </si>
  <si>
    <t>寶成</t>
    <phoneticPr fontId="1" type="noConversion"/>
  </si>
  <si>
    <t>運動鞋/休閒鞋</t>
    <phoneticPr fontId="1" type="noConversion"/>
  </si>
  <si>
    <t>運動鞋/休閒鞋</t>
    <phoneticPr fontId="1" type="noConversion"/>
  </si>
  <si>
    <t>晟鈦</t>
    <phoneticPr fontId="1" type="noConversion"/>
  </si>
  <si>
    <t>聰泰</t>
    <phoneticPr fontId="1" type="noConversion"/>
  </si>
  <si>
    <t>巨虹</t>
    <phoneticPr fontId="1" type="noConversion"/>
  </si>
  <si>
    <t>輪胎</t>
    <phoneticPr fontId="1" type="noConversion"/>
  </si>
  <si>
    <t>輪胎</t>
    <phoneticPr fontId="1" type="noConversion"/>
  </si>
  <si>
    <t>汽車電子</t>
    <phoneticPr fontId="1" type="noConversion"/>
  </si>
  <si>
    <t>汽車電子</t>
    <phoneticPr fontId="1" type="noConversion"/>
  </si>
  <si>
    <t>創見</t>
    <phoneticPr fontId="1" type="noConversion"/>
  </si>
  <si>
    <t>崇越</t>
    <phoneticPr fontId="1" type="noConversion"/>
  </si>
  <si>
    <t>中鼎</t>
    <phoneticPr fontId="1" type="noConversion"/>
  </si>
  <si>
    <t>中宇</t>
    <phoneticPr fontId="1" type="noConversion"/>
  </si>
  <si>
    <t>環保再生</t>
    <phoneticPr fontId="1" type="noConversion"/>
  </si>
  <si>
    <t>環保再生</t>
    <phoneticPr fontId="1" type="noConversion"/>
  </si>
  <si>
    <t>Tesla / 電動車</t>
    <phoneticPr fontId="1" type="noConversion"/>
  </si>
  <si>
    <t>健亞</t>
    <phoneticPr fontId="1" type="noConversion"/>
  </si>
  <si>
    <t>維熹</t>
    <phoneticPr fontId="1" type="noConversion"/>
  </si>
  <si>
    <t>車用、充電站</t>
    <phoneticPr fontId="1" type="noConversion"/>
  </si>
  <si>
    <t>Tesla / 電動車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</si>
  <si>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</si>
  <si>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</si>
  <si>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</si>
  <si>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</si>
  <si>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</si>
  <si>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</si>
  <si>
    <t>Q12</t>
    <phoneticPr fontId="1" type="noConversion"/>
  </si>
  <si>
    <t>輪胎</t>
    <phoneticPr fontId="1" type="noConversion"/>
  </si>
  <si>
    <t>電極棒材料/介相瀝青</t>
    <phoneticPr fontId="1" type="noConversion"/>
  </si>
  <si>
    <t>電動車</t>
    <phoneticPr fontId="1" type="noConversion"/>
  </si>
  <si>
    <t>同欣電</t>
    <phoneticPr fontId="1" type="noConversion"/>
  </si>
  <si>
    <t>LED電源/散熱模組</t>
    <phoneticPr fontId="1" type="noConversion"/>
  </si>
  <si>
    <t>LED</t>
    <phoneticPr fontId="1" type="noConversion"/>
  </si>
  <si>
    <t>濟生</t>
    <phoneticPr fontId="1" type="noConversion"/>
  </si>
  <si>
    <t>台積電/環保</t>
    <phoneticPr fontId="1" type="noConversion"/>
  </si>
  <si>
    <t>環保工程</t>
    <phoneticPr fontId="1" type="noConversion"/>
  </si>
  <si>
    <t xml:space="preserve">拓凱 </t>
    <phoneticPr fontId="1" type="noConversion"/>
  </si>
  <si>
    <t>碳纖維</t>
    <phoneticPr fontId="1" type="noConversion"/>
  </si>
  <si>
    <t>航太</t>
    <phoneticPr fontId="1" type="noConversion"/>
  </si>
  <si>
    <t>合晶</t>
    <phoneticPr fontId="1" type="noConversion"/>
  </si>
  <si>
    <t>矽晶圓材料</t>
    <phoneticPr fontId="1" type="noConversion"/>
  </si>
  <si>
    <t>太陽能/LED</t>
    <phoneticPr fontId="1" type="noConversion"/>
  </si>
  <si>
    <t>京城銀</t>
    <phoneticPr fontId="1" type="noConversion"/>
  </si>
  <si>
    <t>F-康樂</t>
    <phoneticPr fontId="1" type="noConversion"/>
  </si>
  <si>
    <t>F-金可</t>
    <phoneticPr fontId="1" type="noConversion"/>
  </si>
  <si>
    <t>F-富譯</t>
    <phoneticPr fontId="1" type="noConversion"/>
  </si>
  <si>
    <t>聿新科</t>
    <phoneticPr fontId="1" type="noConversion"/>
  </si>
  <si>
    <t>醫療檢測儀</t>
    <phoneticPr fontId="1" type="noConversion"/>
  </si>
  <si>
    <t>全漢</t>
    <phoneticPr fontId="1" type="noConversion"/>
  </si>
  <si>
    <t>無線充電</t>
    <phoneticPr fontId="1" type="noConversion"/>
  </si>
  <si>
    <t>無線充電</t>
    <phoneticPr fontId="1" type="noConversion"/>
  </si>
  <si>
    <t>生技保健</t>
    <phoneticPr fontId="1" type="noConversion"/>
  </si>
  <si>
    <t>原料藥</t>
    <phoneticPr fontId="1" type="noConversion"/>
  </si>
  <si>
    <t>學名藥</t>
    <phoneticPr fontId="1" type="noConversion"/>
  </si>
  <si>
    <t>醫材通路</t>
    <phoneticPr fontId="1" type="noConversion"/>
  </si>
  <si>
    <t>醫學美容</t>
    <phoneticPr fontId="1" type="noConversion"/>
  </si>
  <si>
    <t>醫材通路</t>
    <phoneticPr fontId="1" type="noConversion"/>
  </si>
  <si>
    <t>洗腎/植牙</t>
    <phoneticPr fontId="1" type="noConversion"/>
  </si>
  <si>
    <t>杏輝專櫃品牌</t>
    <phoneticPr fontId="1" type="noConversion"/>
  </si>
  <si>
    <t>學名藥</t>
    <phoneticPr fontId="1" type="noConversion"/>
  </si>
  <si>
    <t>學名藥</t>
    <phoneticPr fontId="1" type="noConversion"/>
  </si>
  <si>
    <t>醫材通路</t>
    <phoneticPr fontId="1" type="noConversion"/>
  </si>
  <si>
    <t>醫材通路</t>
    <phoneticPr fontId="1" type="noConversion"/>
  </si>
  <si>
    <t>原料藥</t>
    <phoneticPr fontId="1" type="noConversion"/>
  </si>
  <si>
    <t>新   藥</t>
    <phoneticPr fontId="1" type="noConversion"/>
  </si>
  <si>
    <t>德英</t>
    <phoneticPr fontId="1" type="noConversion"/>
  </si>
  <si>
    <t>皮膚癌</t>
    <phoneticPr fontId="1" type="noConversion"/>
  </si>
  <si>
    <t>新藥</t>
    <phoneticPr fontId="1" type="noConversion"/>
  </si>
  <si>
    <t>新藥</t>
    <phoneticPr fontId="1" type="noConversion"/>
  </si>
  <si>
    <t>生技保健</t>
    <phoneticPr fontId="1" type="noConversion"/>
  </si>
  <si>
    <t>醫材通路</t>
    <phoneticPr fontId="1" type="noConversion"/>
  </si>
  <si>
    <t>抗肝癌</t>
    <phoneticPr fontId="1" type="noConversion"/>
  </si>
  <si>
    <t>豐達科</t>
    <phoneticPr fontId="1" type="noConversion"/>
  </si>
  <si>
    <t>致茂</t>
    <phoneticPr fontId="1" type="noConversion"/>
  </si>
  <si>
    <t>機電控制模組</t>
    <phoneticPr fontId="1" type="noConversion"/>
  </si>
  <si>
    <t>Tesla / 電動車</t>
    <phoneticPr fontId="1" type="noConversion"/>
  </si>
  <si>
    <t>Tesla / 電動車</t>
    <phoneticPr fontId="1" type="noConversion"/>
  </si>
  <si>
    <t>Tesla / 電動車</t>
    <phoneticPr fontId="1" type="noConversion"/>
  </si>
  <si>
    <t>巨路</t>
    <phoneticPr fontId="1" type="noConversion"/>
  </si>
  <si>
    <t>環保再生</t>
    <phoneticPr fontId="1" type="noConversion"/>
  </si>
  <si>
    <t>崑鼎</t>
    <phoneticPr fontId="1" type="noConversion"/>
  </si>
  <si>
    <t>焚化爐</t>
    <phoneticPr fontId="1" type="noConversion"/>
  </si>
  <si>
    <t>龍嚴</t>
    <phoneticPr fontId="1" type="noConversion"/>
  </si>
  <si>
    <t>殯儀館</t>
    <phoneticPr fontId="1" type="noConversion"/>
  </si>
  <si>
    <t>金益鼎</t>
    <phoneticPr fontId="1" type="noConversion"/>
  </si>
  <si>
    <t>佳龍</t>
    <phoneticPr fontId="1" type="noConversion"/>
  </si>
  <si>
    <t>金屬回收</t>
    <phoneticPr fontId="1" type="noConversion"/>
  </si>
  <si>
    <t>環保再生</t>
    <phoneticPr fontId="1" type="noConversion"/>
  </si>
  <si>
    <t>可寧衛</t>
    <phoneticPr fontId="1" type="noConversion"/>
  </si>
  <si>
    <t>有害廢棄物處理</t>
    <phoneticPr fontId="1" type="noConversion"/>
  </si>
  <si>
    <t>廢水處理/全方位水務工程領導廠</t>
    <phoneticPr fontId="1" type="noConversion"/>
  </si>
  <si>
    <t>國統</t>
    <phoneticPr fontId="1" type="noConversion"/>
  </si>
  <si>
    <t>環保再生</t>
    <phoneticPr fontId="1" type="noConversion"/>
  </si>
  <si>
    <t>千附</t>
    <phoneticPr fontId="1" type="noConversion"/>
  </si>
  <si>
    <t>水資源再生循環</t>
    <phoneticPr fontId="1" type="noConversion"/>
  </si>
  <si>
    <t>喬鼎</t>
    <phoneticPr fontId="1" type="noConversion"/>
  </si>
  <si>
    <t>佳醫</t>
    <phoneticPr fontId="1" type="noConversion"/>
  </si>
  <si>
    <t>LTE小型基地台</t>
    <phoneticPr fontId="1" type="noConversion"/>
  </si>
  <si>
    <t>佳世達</t>
    <phoneticPr fontId="1" type="noConversion"/>
  </si>
  <si>
    <t>3D植牙整合服務</t>
    <phoneticPr fontId="1" type="noConversion"/>
  </si>
  <si>
    <t>醫材通路</t>
    <phoneticPr fontId="1" type="noConversion"/>
  </si>
  <si>
    <t>電源供應器／資料中心</t>
    <phoneticPr fontId="1" type="noConversion"/>
  </si>
  <si>
    <t>良維</t>
    <phoneticPr fontId="1" type="noConversion"/>
  </si>
  <si>
    <t>電源線</t>
    <phoneticPr fontId="1" type="noConversion"/>
  </si>
  <si>
    <t>晶豪科</t>
    <phoneticPr fontId="1" type="noConversion"/>
  </si>
  <si>
    <t>利基型記憶體IC</t>
    <phoneticPr fontId="1" type="noConversion"/>
  </si>
  <si>
    <t>MCP</t>
    <phoneticPr fontId="1" type="noConversion"/>
  </si>
  <si>
    <t>南僑</t>
    <phoneticPr fontId="1" type="noConversion"/>
  </si>
  <si>
    <t>烘焙用油脂/ 冰品原料</t>
    <phoneticPr fontId="1" type="noConversion"/>
  </si>
  <si>
    <t>允強</t>
    <phoneticPr fontId="1" type="noConversion"/>
  </si>
  <si>
    <t>最大不銹鋼管</t>
    <phoneticPr fontId="1" type="noConversion"/>
  </si>
  <si>
    <t>鋼鐵</t>
    <phoneticPr fontId="1" type="noConversion"/>
  </si>
  <si>
    <t>廣穎</t>
    <phoneticPr fontId="1" type="noConversion"/>
  </si>
  <si>
    <t>記憶體模組</t>
    <phoneticPr fontId="1" type="noConversion"/>
  </si>
  <si>
    <t>昇貿</t>
    <phoneticPr fontId="1" type="noConversion"/>
  </si>
  <si>
    <t>太陽能</t>
    <phoneticPr fontId="1" type="noConversion"/>
  </si>
  <si>
    <t>鍍錫銅帶</t>
    <phoneticPr fontId="1" type="noConversion"/>
  </si>
  <si>
    <t xml:space="preserve"> 力旺</t>
    <phoneticPr fontId="1" type="noConversion"/>
  </si>
  <si>
    <t>NFC</t>
    <phoneticPr fontId="1" type="noConversion"/>
  </si>
  <si>
    <t>矽智財</t>
    <phoneticPr fontId="1" type="noConversion"/>
  </si>
  <si>
    <t>觀光</t>
    <phoneticPr fontId="1" type="noConversion"/>
  </si>
  <si>
    <t>矽格</t>
    <phoneticPr fontId="1" type="noConversion"/>
  </si>
  <si>
    <t>F-科納</t>
    <phoneticPr fontId="1" type="noConversion"/>
  </si>
  <si>
    <t>光通訊核心元件</t>
    <phoneticPr fontId="1" type="noConversion"/>
  </si>
  <si>
    <t>中國網路</t>
    <phoneticPr fontId="1" type="noConversion"/>
  </si>
  <si>
    <t>新唐</t>
    <phoneticPr fontId="1" type="noConversion"/>
  </si>
  <si>
    <t>穿戴裝置</t>
    <phoneticPr fontId="1" type="noConversion"/>
  </si>
  <si>
    <t>血糖計</t>
    <phoneticPr fontId="1" type="noConversion"/>
  </si>
  <si>
    <t>血糖計/體溫計</t>
    <phoneticPr fontId="1" type="noConversion"/>
  </si>
  <si>
    <t>航太、汽車扣件</t>
    <phoneticPr fontId="1" type="noConversion"/>
  </si>
  <si>
    <t>晟德</t>
    <phoneticPr fontId="1" type="noConversion"/>
  </si>
  <si>
    <t>非嗎啡止痛針劑</t>
    <phoneticPr fontId="1" type="noConversion"/>
  </si>
  <si>
    <t>新藥</t>
    <phoneticPr fontId="1" type="noConversion"/>
  </si>
  <si>
    <t>遠翔科</t>
    <phoneticPr fontId="1" type="noConversion"/>
  </si>
  <si>
    <t>電源、馬達驅動IC</t>
    <phoneticPr fontId="1" type="noConversion"/>
  </si>
  <si>
    <t>國內唯一擁有霍爾磁場感測及馬達驅動IC整合能力的類比IC廠</t>
    <phoneticPr fontId="1" type="noConversion"/>
  </si>
  <si>
    <t>電動車</t>
    <phoneticPr fontId="1" type="noConversion"/>
  </si>
  <si>
    <t>網路安全、雲端資料</t>
    <phoneticPr fontId="1" type="noConversion"/>
  </si>
  <si>
    <t>驅動/觸控IC</t>
    <phoneticPr fontId="1" type="noConversion"/>
  </si>
  <si>
    <t>設計IC</t>
    <phoneticPr fontId="1" type="noConversion"/>
  </si>
  <si>
    <t>健策</t>
    <phoneticPr fontId="1" type="noConversion"/>
  </si>
  <si>
    <t>手機均熱片</t>
    <phoneticPr fontId="1" type="noConversion"/>
  </si>
  <si>
    <t>風力發電/霾害</t>
    <phoneticPr fontId="1" type="noConversion"/>
  </si>
  <si>
    <t>葉片</t>
    <phoneticPr fontId="1" type="noConversion"/>
  </si>
  <si>
    <t>上緯</t>
    <phoneticPr fontId="1" type="noConversion"/>
  </si>
  <si>
    <t>華城</t>
    <phoneticPr fontId="1" type="noConversion"/>
  </si>
  <si>
    <t>風力發電</t>
    <phoneticPr fontId="1" type="noConversion"/>
  </si>
  <si>
    <t>F-永冠</t>
    <phoneticPr fontId="1" type="noConversion"/>
  </si>
  <si>
    <t>球狀石墨鑄鐵/汽車鑄件</t>
    <phoneticPr fontId="1" type="noConversion"/>
  </si>
  <si>
    <t>風力發電</t>
    <phoneticPr fontId="1" type="noConversion"/>
  </si>
  <si>
    <t>車用/風電連結器</t>
    <phoneticPr fontId="1" type="noConversion"/>
  </si>
  <si>
    <t>信邦</t>
    <phoneticPr fontId="1" type="noConversion"/>
  </si>
  <si>
    <t>東元</t>
    <phoneticPr fontId="1" type="noConversion"/>
  </si>
  <si>
    <t>電動車、風電</t>
    <phoneticPr fontId="1" type="noConversion"/>
  </si>
  <si>
    <t>車電、風電</t>
    <phoneticPr fontId="1" type="noConversion"/>
  </si>
  <si>
    <t>和桐</t>
    <phoneticPr fontId="1" type="noConversion"/>
  </si>
  <si>
    <t>負極材料</t>
    <phoneticPr fontId="1" type="noConversion"/>
  </si>
  <si>
    <t>電池</t>
    <phoneticPr fontId="1" type="noConversion"/>
  </si>
  <si>
    <t>鋰鐵電池</t>
    <phoneticPr fontId="1" type="noConversion"/>
  </si>
  <si>
    <t>長園科</t>
    <phoneticPr fontId="1" type="noConversion"/>
  </si>
  <si>
    <t>聚和</t>
    <phoneticPr fontId="1" type="noConversion"/>
  </si>
  <si>
    <t>美琪瑪</t>
    <phoneticPr fontId="1" type="noConversion"/>
  </si>
  <si>
    <t>鋰鐵電池/生技</t>
    <phoneticPr fontId="1" type="noConversion"/>
  </si>
  <si>
    <t>電池正極材料</t>
    <phoneticPr fontId="1" type="noConversion"/>
  </si>
  <si>
    <t>電池/生技</t>
    <phoneticPr fontId="1" type="noConversion"/>
  </si>
  <si>
    <t>Tesla/電動車</t>
    <phoneticPr fontId="1" type="noConversion"/>
  </si>
  <si>
    <t>正極材料</t>
    <phoneticPr fontId="1" type="noConversion"/>
  </si>
  <si>
    <t>汽車用電池</t>
    <phoneticPr fontId="1" type="noConversion"/>
  </si>
  <si>
    <t>銳捷</t>
    <phoneticPr fontId="1" type="noConversion"/>
  </si>
  <si>
    <t>圖案化藍寶石基板（PSS）</t>
    <phoneticPr fontId="1" type="noConversion"/>
  </si>
  <si>
    <t>LED</t>
    <phoneticPr fontId="1" type="noConversion"/>
  </si>
  <si>
    <t>兆晶</t>
    <phoneticPr fontId="1" type="noConversion"/>
  </si>
  <si>
    <t>藍寶石基板</t>
    <phoneticPr fontId="1" type="noConversion"/>
  </si>
  <si>
    <t>兆遠</t>
    <phoneticPr fontId="1" type="noConversion"/>
  </si>
  <si>
    <t>LED</t>
    <phoneticPr fontId="1" type="noConversion"/>
  </si>
  <si>
    <t>晶美</t>
    <phoneticPr fontId="1" type="noConversion"/>
  </si>
  <si>
    <t>宏齊</t>
    <phoneticPr fontId="1" type="noConversion"/>
  </si>
  <si>
    <t>LED照明</t>
    <phoneticPr fontId="1" type="noConversion"/>
  </si>
  <si>
    <t>LED照明</t>
    <phoneticPr fontId="1" type="noConversion"/>
  </si>
  <si>
    <t>瑞智</t>
    <phoneticPr fontId="1" type="noConversion"/>
  </si>
  <si>
    <t>空調壓縮機</t>
    <phoneticPr fontId="1" type="noConversion"/>
  </si>
  <si>
    <t>家電</t>
    <phoneticPr fontId="1" type="noConversion"/>
  </si>
  <si>
    <t>德微</t>
    <phoneticPr fontId="1" type="noConversion"/>
  </si>
  <si>
    <t>無線充電</t>
    <phoneticPr fontId="1" type="noConversion"/>
  </si>
  <si>
    <t>宇瞻</t>
    <phoneticPr fontId="1" type="noConversion"/>
  </si>
  <si>
    <t>威剛</t>
    <phoneticPr fontId="1" type="noConversion"/>
  </si>
  <si>
    <t>DRAM\LED 照明</t>
    <phoneticPr fontId="1" type="noConversion"/>
  </si>
  <si>
    <t>超薄型二極體</t>
    <phoneticPr fontId="1" type="noConversion"/>
  </si>
  <si>
    <t>寶雅</t>
    <phoneticPr fontId="1" type="noConversion"/>
  </si>
  <si>
    <t>美妝生活用品通路</t>
    <phoneticPr fontId="1" type="noConversion"/>
  </si>
  <si>
    <t>零售通路</t>
    <phoneticPr fontId="1" type="noConversion"/>
  </si>
  <si>
    <t>中華電</t>
    <phoneticPr fontId="1" type="noConversion"/>
  </si>
  <si>
    <t>F-東明</t>
    <phoneticPr fontId="1" type="noConversion"/>
  </si>
  <si>
    <t>不銹鋼緊固件</t>
    <phoneticPr fontId="1" type="noConversion"/>
  </si>
  <si>
    <t>太陽能、航太及汽車</t>
    <phoneticPr fontId="1" type="noConversion"/>
  </si>
  <si>
    <t>網龍</t>
    <phoneticPr fontId="1" type="noConversion"/>
  </si>
  <si>
    <t>毅嘉</t>
    <phoneticPr fontId="1" type="noConversion"/>
  </si>
  <si>
    <t>PCB軟板</t>
    <phoneticPr fontId="1" type="noConversion"/>
  </si>
  <si>
    <t>穿戴裝置</t>
    <phoneticPr fontId="1" type="noConversion"/>
  </si>
  <si>
    <t>儒鴻 （1476） 、福懋 （1434） 、東隆興 （4401） 、豐泰 （9910） 、寶成 （9904） 、F-鈺齊 （9802）</t>
    <phoneticPr fontId="1" type="noConversion"/>
  </si>
  <si>
    <t>Nike概念股</t>
    <phoneticPr fontId="1" type="noConversion"/>
  </si>
  <si>
    <t>F-立凱</t>
    <phoneticPr fontId="1" type="noConversion"/>
  </si>
  <si>
    <t>銘旺實</t>
    <phoneticPr fontId="1" type="noConversion"/>
  </si>
  <si>
    <t>紡織/資產</t>
    <phoneticPr fontId="1" type="noConversion"/>
  </si>
  <si>
    <t>倉佑</t>
    <phoneticPr fontId="1" type="noConversion"/>
  </si>
  <si>
    <t>汽車零組件</t>
    <phoneticPr fontId="1" type="noConversion"/>
  </si>
  <si>
    <t>自動變速箱</t>
    <phoneticPr fontId="1" type="noConversion"/>
  </si>
  <si>
    <t>汽車傳動系統</t>
    <phoneticPr fontId="1" type="noConversion"/>
  </si>
  <si>
    <t>義隆電</t>
    <phoneticPr fontId="1" type="noConversion"/>
  </si>
  <si>
    <t>觸控IC</t>
    <phoneticPr fontId="1" type="noConversion"/>
  </si>
  <si>
    <t>達麗</t>
    <phoneticPr fontId="1" type="noConversion"/>
  </si>
  <si>
    <t>營建</t>
    <phoneticPr fontId="1" type="noConversion"/>
  </si>
  <si>
    <t>聯傑</t>
    <phoneticPr fontId="1" type="noConversion"/>
  </si>
  <si>
    <t>物聯網</t>
    <phoneticPr fontId="1" type="noConversion"/>
  </si>
  <si>
    <t>NOR FLASH</t>
    <phoneticPr fontId="1" type="noConversion"/>
  </si>
  <si>
    <t>NOR FLASH</t>
    <phoneticPr fontId="1" type="noConversion"/>
  </si>
  <si>
    <t>達興</t>
    <phoneticPr fontId="1" type="noConversion"/>
  </si>
  <si>
    <t>奇偶</t>
    <phoneticPr fontId="1" type="noConversion"/>
  </si>
  <si>
    <t>晶睿</t>
    <phoneticPr fontId="1" type="noConversion"/>
  </si>
  <si>
    <t>網路攝影</t>
    <phoneticPr fontId="1" type="noConversion"/>
  </si>
  <si>
    <t>網路攝影</t>
    <phoneticPr fontId="1" type="noConversion"/>
  </si>
  <si>
    <t>安控</t>
    <phoneticPr fontId="1" type="noConversion"/>
  </si>
  <si>
    <t>鈺創</t>
    <phoneticPr fontId="1" type="noConversion"/>
  </si>
  <si>
    <t>物聯網、穿戴指紋</t>
    <phoneticPr fontId="1" type="noConversion"/>
  </si>
  <si>
    <t>穿戴裝置</t>
    <phoneticPr fontId="1" type="noConversion"/>
  </si>
  <si>
    <t>穿戴指紋體感辨識</t>
    <phoneticPr fontId="1" type="noConversion"/>
  </si>
  <si>
    <t>和康</t>
    <phoneticPr fontId="1" type="noConversion"/>
  </si>
  <si>
    <t>玻尿酸小針美容</t>
    <phoneticPr fontId="1" type="noConversion"/>
  </si>
  <si>
    <t>曜亞</t>
    <phoneticPr fontId="1" type="noConversion"/>
  </si>
  <si>
    <t>醫學美容</t>
    <phoneticPr fontId="1" type="noConversion"/>
  </si>
  <si>
    <t>醫美設備</t>
    <phoneticPr fontId="1" type="noConversion"/>
  </si>
  <si>
    <t>祥碩</t>
    <phoneticPr fontId="1" type="noConversion"/>
  </si>
  <si>
    <t>高速傳輸晶片</t>
    <phoneticPr fontId="1" type="noConversion"/>
  </si>
  <si>
    <t>高速傳輸晶片</t>
    <phoneticPr fontId="1" type="noConversion"/>
  </si>
  <si>
    <t>物聯網</t>
    <phoneticPr fontId="1" type="noConversion"/>
  </si>
  <si>
    <t>F-茂林</t>
    <phoneticPr fontId="1" type="noConversion"/>
  </si>
  <si>
    <t>TV導光板</t>
    <phoneticPr fontId="1" type="noConversion"/>
  </si>
  <si>
    <t>TV</t>
    <phoneticPr fontId="1" type="noConversion"/>
  </si>
  <si>
    <t>F-馬光</t>
    <phoneticPr fontId="1" type="noConversion"/>
  </si>
  <si>
    <t>連鎖醫療保健服務</t>
    <phoneticPr fontId="1" type="noConversion"/>
  </si>
  <si>
    <t>矽創</t>
    <phoneticPr fontId="1" type="noConversion"/>
  </si>
  <si>
    <t>感測/驅動IC</t>
    <phoneticPr fontId="1" type="noConversion"/>
  </si>
  <si>
    <t>IC 設計</t>
    <phoneticPr fontId="1" type="noConversion"/>
  </si>
  <si>
    <t>生泰</t>
    <phoneticPr fontId="1" type="noConversion"/>
  </si>
  <si>
    <t>原料藥</t>
    <phoneticPr fontId="1" type="noConversion"/>
  </si>
  <si>
    <t>原料藥</t>
    <phoneticPr fontId="1" type="noConversion"/>
  </si>
  <si>
    <t>血寶注射劑</t>
    <phoneticPr fontId="1" type="noConversion"/>
  </si>
  <si>
    <t xml:space="preserve">東鹼 </t>
    <phoneticPr fontId="1" type="noConversion"/>
  </si>
  <si>
    <t>肥料</t>
    <phoneticPr fontId="1" type="noConversion"/>
  </si>
  <si>
    <t>F-大洋</t>
    <phoneticPr fontId="1" type="noConversion"/>
  </si>
  <si>
    <t>遠東</t>
    <phoneticPr fontId="1" type="noConversion"/>
  </si>
  <si>
    <t>數字</t>
    <phoneticPr fontId="1" type="noConversion"/>
  </si>
  <si>
    <t>網購</t>
    <phoneticPr fontId="1" type="noConversion"/>
  </si>
  <si>
    <t>網購</t>
    <phoneticPr fontId="1" type="noConversion"/>
  </si>
  <si>
    <t>第三方支付</t>
    <phoneticPr fontId="1" type="noConversion"/>
  </si>
  <si>
    <t>國建</t>
    <phoneticPr fontId="1" type="noConversion"/>
  </si>
  <si>
    <t>住宅</t>
  </si>
  <si>
    <t>營建</t>
    <phoneticPr fontId="1" type="noConversion"/>
  </si>
  <si>
    <t>皇翔</t>
    <phoneticPr fontId="1" type="noConversion"/>
  </si>
  <si>
    <t>日勝生</t>
    <phoneticPr fontId="1" type="noConversion"/>
  </si>
  <si>
    <t>華固</t>
    <phoneticPr fontId="1" type="noConversion"/>
  </si>
  <si>
    <t>長虹</t>
    <phoneticPr fontId="1" type="noConversion"/>
  </si>
  <si>
    <t>興富發</t>
    <phoneticPr fontId="1" type="noConversion"/>
  </si>
  <si>
    <t>冠德</t>
    <phoneticPr fontId="1" type="noConversion"/>
  </si>
  <si>
    <t>遠雄</t>
    <phoneticPr fontId="1" type="noConversion"/>
  </si>
  <si>
    <t>潤弘</t>
    <phoneticPr fontId="1" type="noConversion"/>
  </si>
  <si>
    <t>住宅</t>
    <phoneticPr fontId="1" type="noConversion"/>
  </si>
  <si>
    <t>宏遠</t>
    <phoneticPr fontId="1" type="noConversion"/>
  </si>
  <si>
    <t>針織布</t>
    <phoneticPr fontId="1" type="noConversion"/>
  </si>
  <si>
    <t>紡織</t>
    <phoneticPr fontId="1" type="noConversion"/>
  </si>
  <si>
    <t>紡織</t>
    <phoneticPr fontId="1" type="noConversion"/>
  </si>
  <si>
    <t>儒鴻</t>
    <phoneticPr fontId="1" type="noConversion"/>
  </si>
  <si>
    <t>機能性布料</t>
    <phoneticPr fontId="1" type="noConversion"/>
  </si>
  <si>
    <t>南六</t>
    <phoneticPr fontId="1" type="noConversion"/>
  </si>
  <si>
    <t>聚陽</t>
    <phoneticPr fontId="1" type="noConversion"/>
  </si>
  <si>
    <t>口罩與不織布</t>
    <phoneticPr fontId="1" type="noConversion"/>
  </si>
  <si>
    <t>成衣大廠</t>
    <phoneticPr fontId="1" type="noConversion"/>
  </si>
  <si>
    <t>紡織/防疫</t>
    <phoneticPr fontId="1" type="noConversion"/>
  </si>
  <si>
    <t>紡織</t>
    <phoneticPr fontId="1" type="noConversion"/>
  </si>
  <si>
    <t>台通</t>
    <phoneticPr fontId="1" type="noConversion"/>
  </si>
  <si>
    <t>光纖</t>
    <phoneticPr fontId="1" type="noConversion"/>
  </si>
  <si>
    <t>4G</t>
    <phoneticPr fontId="1" type="noConversion"/>
  </si>
  <si>
    <t>4G</t>
    <phoneticPr fontId="1" type="noConversion"/>
  </si>
  <si>
    <t>喬山</t>
    <phoneticPr fontId="1" type="noConversion"/>
  </si>
  <si>
    <t>旺旺保</t>
    <phoneticPr fontId="1" type="noConversion"/>
  </si>
  <si>
    <t>保險</t>
    <phoneticPr fontId="1" type="noConversion"/>
  </si>
  <si>
    <t>證劵</t>
    <phoneticPr fontId="1" type="noConversion"/>
  </si>
  <si>
    <t>旭隼</t>
    <phoneticPr fontId="1" type="noConversion"/>
  </si>
  <si>
    <t>UPS</t>
    <phoneticPr fontId="1" type="noConversion"/>
  </si>
  <si>
    <t>雲端</t>
    <phoneticPr fontId="1" type="noConversion"/>
  </si>
  <si>
    <t>工業電腦/物聯網</t>
    <phoneticPr fontId="1" type="noConversion"/>
  </si>
  <si>
    <t>LED/雲端</t>
    <phoneticPr fontId="1" type="noConversion"/>
  </si>
  <si>
    <t>南茂</t>
    <phoneticPr fontId="1" type="noConversion"/>
  </si>
  <si>
    <t>薄膜覆晶封裝</t>
    <phoneticPr fontId="1" type="noConversion"/>
  </si>
  <si>
    <t>DRAM及NAND Flash</t>
    <phoneticPr fontId="1" type="noConversion"/>
  </si>
  <si>
    <t>其陽</t>
    <phoneticPr fontId="1" type="noConversion"/>
  </si>
  <si>
    <t>研華</t>
    <phoneticPr fontId="1" type="noConversion"/>
  </si>
  <si>
    <t>自動化</t>
    <phoneticPr fontId="1" type="noConversion"/>
  </si>
  <si>
    <t>江興</t>
    <phoneticPr fontId="1" type="noConversion"/>
  </si>
  <si>
    <t>傳動軸件鍛件</t>
    <phoneticPr fontId="1" type="noConversion"/>
  </si>
  <si>
    <t>汽車傳動系統</t>
    <phoneticPr fontId="1" type="noConversion"/>
  </si>
  <si>
    <t>台聚</t>
    <phoneticPr fontId="1" type="noConversion"/>
  </si>
  <si>
    <t>PE / EVA</t>
    <phoneticPr fontId="1" type="noConversion"/>
  </si>
  <si>
    <t>塑化</t>
    <phoneticPr fontId="1" type="noConversion"/>
  </si>
  <si>
    <t>卜蜂</t>
    <phoneticPr fontId="1" type="noConversion"/>
  </si>
  <si>
    <t>豬肉、雞肉</t>
    <phoneticPr fontId="1" type="noConversion"/>
  </si>
  <si>
    <t>食品</t>
    <phoneticPr fontId="1" type="noConversion"/>
  </si>
  <si>
    <t>糖尿病原料藥/奶粉</t>
    <phoneticPr fontId="1" type="noConversion"/>
  </si>
  <si>
    <t>磁碟陣列</t>
    <phoneticPr fontId="1" type="noConversion"/>
  </si>
  <si>
    <t xml:space="preserve">新麥 </t>
    <phoneticPr fontId="1" type="noConversion"/>
  </si>
  <si>
    <t>亞洲最大烘培機</t>
    <phoneticPr fontId="1" type="noConversion"/>
  </si>
  <si>
    <t>糖藥病/肝癌/潰瘍癒合</t>
    <phoneticPr fontId="1" type="noConversion"/>
  </si>
  <si>
    <t>雄獅</t>
    <phoneticPr fontId="1" type="noConversion"/>
  </si>
  <si>
    <t>旅遊</t>
    <phoneticPr fontId="1" type="noConversion"/>
  </si>
  <si>
    <t>觀光</t>
    <phoneticPr fontId="1" type="noConversion"/>
  </si>
  <si>
    <t>虹冠電</t>
    <phoneticPr fontId="1" type="noConversion"/>
  </si>
  <si>
    <t>電源管理晶片</t>
    <phoneticPr fontId="1" type="noConversion"/>
  </si>
  <si>
    <t>雲端/物聯網</t>
    <phoneticPr fontId="1" type="noConversion"/>
  </si>
  <si>
    <t>物聯網</t>
    <phoneticPr fontId="1" type="noConversion"/>
  </si>
  <si>
    <t>所羅門</t>
    <phoneticPr fontId="1" type="noConversion"/>
  </si>
  <si>
    <t>燃氣發電設備/光電/物聯/醫材</t>
    <phoneticPr fontId="1" type="noConversion"/>
  </si>
  <si>
    <t>嘉聯益</t>
    <phoneticPr fontId="1" type="noConversion"/>
  </si>
  <si>
    <t>軟板</t>
    <phoneticPr fontId="1" type="noConversion"/>
  </si>
  <si>
    <t>物聯網</t>
    <phoneticPr fontId="1" type="noConversion"/>
  </si>
  <si>
    <t>寶島科</t>
    <phoneticPr fontId="1" type="noConversion"/>
  </si>
  <si>
    <t>隱形眼鏡</t>
    <phoneticPr fontId="1" type="noConversion"/>
  </si>
  <si>
    <t>F-必勝</t>
    <phoneticPr fontId="1" type="noConversion"/>
  </si>
  <si>
    <t>工程設備租賃</t>
    <phoneticPr fontId="1" type="noConversion"/>
  </si>
  <si>
    <t>全新</t>
    <phoneticPr fontId="1" type="noConversion"/>
  </si>
  <si>
    <t>LED散熱陶瓷基板</t>
    <phoneticPr fontId="1" type="noConversion"/>
  </si>
  <si>
    <t>迅杰</t>
    <phoneticPr fontId="1" type="noConversion"/>
  </si>
  <si>
    <t>大功率大電流照明</t>
    <phoneticPr fontId="1" type="noConversion"/>
  </si>
  <si>
    <t>雃博</t>
    <phoneticPr fontId="1" type="noConversion"/>
  </si>
  <si>
    <t>氣墊床/呼吸器</t>
    <phoneticPr fontId="1" type="noConversion"/>
  </si>
  <si>
    <t>醫材通路</t>
    <phoneticPr fontId="1" type="noConversion"/>
  </si>
  <si>
    <t>醫材通路</t>
    <phoneticPr fontId="1" type="noConversion"/>
  </si>
  <si>
    <t>聯陽</t>
    <phoneticPr fontId="1" type="noConversion"/>
  </si>
  <si>
    <t>介面</t>
    <phoneticPr fontId="1" type="noConversion"/>
  </si>
  <si>
    <t>觸控面板</t>
    <phoneticPr fontId="1" type="noConversion"/>
  </si>
  <si>
    <t>傳奇</t>
    <phoneticPr fontId="1" type="noConversion"/>
  </si>
  <si>
    <t>遊戲</t>
    <phoneticPr fontId="1" type="noConversion"/>
  </si>
  <si>
    <t>IC設計</t>
    <phoneticPr fontId="1" type="noConversion"/>
  </si>
  <si>
    <t>科妍</t>
    <phoneticPr fontId="1" type="noConversion"/>
  </si>
  <si>
    <t>玻尿酸</t>
    <phoneticPr fontId="1" type="noConversion"/>
  </si>
  <si>
    <t>伍豐</t>
    <phoneticPr fontId="1" type="noConversion"/>
  </si>
  <si>
    <t>工業電腦</t>
    <phoneticPr fontId="1" type="noConversion"/>
  </si>
  <si>
    <t>自動化</t>
  </si>
  <si>
    <t>飛捷</t>
    <phoneticPr fontId="1" type="noConversion"/>
  </si>
  <si>
    <t>F-亞德</t>
    <phoneticPr fontId="1" type="noConversion"/>
  </si>
  <si>
    <t>氣動元件</t>
    <phoneticPr fontId="1" type="noConversion"/>
  </si>
  <si>
    <t>工業電腦</t>
    <phoneticPr fontId="1" type="noConversion"/>
  </si>
  <si>
    <t>上銀</t>
    <phoneticPr fontId="1" type="noConversion"/>
  </si>
  <si>
    <t>自動化</t>
    <phoneticPr fontId="1" type="noConversion"/>
  </si>
  <si>
    <t>陽程</t>
    <phoneticPr fontId="1" type="noConversion"/>
  </si>
  <si>
    <t>自動化設備</t>
    <phoneticPr fontId="1" type="noConversion"/>
  </si>
  <si>
    <t>盟立</t>
    <phoneticPr fontId="1" type="noConversion"/>
  </si>
  <si>
    <t>生技/機器人/台積電</t>
    <phoneticPr fontId="1" type="noConversion"/>
  </si>
  <si>
    <t>樺漢</t>
    <phoneticPr fontId="1" type="noConversion"/>
  </si>
  <si>
    <t>振樺電</t>
    <phoneticPr fontId="1" type="noConversion"/>
  </si>
  <si>
    <t>工業電腦/物聯網</t>
    <phoneticPr fontId="1" type="noConversion"/>
  </si>
  <si>
    <t>凌華</t>
    <phoneticPr fontId="1" type="noConversion"/>
  </si>
  <si>
    <t>自動化</t>
    <phoneticPr fontId="1" type="noConversion"/>
  </si>
  <si>
    <t>自動化</t>
    <phoneticPr fontId="1" type="noConversion"/>
  </si>
  <si>
    <t>建舜</t>
    <phoneticPr fontId="1" type="noConversion"/>
  </si>
  <si>
    <t>USB3.1</t>
    <phoneticPr fontId="1" type="noConversion"/>
  </si>
  <si>
    <t>連接器線</t>
    <phoneticPr fontId="1" type="noConversion"/>
  </si>
  <si>
    <t>LED封裝</t>
    <phoneticPr fontId="1" type="noConversion"/>
  </si>
  <si>
    <t>榮創</t>
    <phoneticPr fontId="1" type="noConversion"/>
  </si>
  <si>
    <t>致伸</t>
    <phoneticPr fontId="1" type="noConversion"/>
  </si>
  <si>
    <t>鏡頭模組</t>
    <phoneticPr fontId="1" type="noConversion"/>
  </si>
  <si>
    <t>正達</t>
    <phoneticPr fontId="1" type="noConversion"/>
  </si>
  <si>
    <t>保護玻璃</t>
    <phoneticPr fontId="1" type="noConversion"/>
  </si>
  <si>
    <t>敦吉</t>
    <phoneticPr fontId="1" type="noConversion"/>
  </si>
  <si>
    <t>藍牙</t>
    <phoneticPr fontId="1" type="noConversion"/>
  </si>
  <si>
    <t>訊聯</t>
    <phoneticPr fontId="1" type="noConversion"/>
  </si>
  <si>
    <t>巧新</t>
    <phoneticPr fontId="1" type="noConversion"/>
  </si>
  <si>
    <t>高級車款輪圈</t>
    <phoneticPr fontId="1" type="noConversion"/>
  </si>
  <si>
    <t>一詮</t>
    <phoneticPr fontId="1" type="noConversion"/>
  </si>
  <si>
    <t>LED</t>
    <phoneticPr fontId="1" type="noConversion"/>
  </si>
  <si>
    <t>導線架/陶瓷基板</t>
    <phoneticPr fontId="1" type="noConversion"/>
  </si>
  <si>
    <t>至寶電</t>
    <phoneticPr fontId="1" type="noConversion"/>
  </si>
  <si>
    <t>電源供應器</t>
    <phoneticPr fontId="1" type="noConversion"/>
  </si>
  <si>
    <t>幃翔</t>
    <phoneticPr fontId="1" type="noConversion"/>
  </si>
  <si>
    <t>宏致</t>
    <phoneticPr fontId="1" type="noConversion"/>
  </si>
  <si>
    <t>連接器</t>
    <phoneticPr fontId="1" type="noConversion"/>
  </si>
  <si>
    <t>Apple 連接器</t>
    <phoneticPr fontId="1" type="noConversion"/>
  </si>
  <si>
    <t>慶騰</t>
    <phoneticPr fontId="1" type="noConversion"/>
  </si>
  <si>
    <t>粉末冶金</t>
    <phoneticPr fontId="1" type="noConversion"/>
  </si>
  <si>
    <t>新漢</t>
    <phoneticPr fontId="1" type="noConversion"/>
  </si>
  <si>
    <t>機器人控制器</t>
    <phoneticPr fontId="1" type="noConversion"/>
  </si>
  <si>
    <t>奇鋐</t>
    <phoneticPr fontId="1" type="noConversion"/>
  </si>
  <si>
    <t>散熱</t>
    <phoneticPr fontId="1" type="noConversion"/>
  </si>
  <si>
    <t>貨物承攬</t>
    <phoneticPr fontId="1" type="noConversion"/>
  </si>
  <si>
    <t>中菲行</t>
    <phoneticPr fontId="1" type="noConversion"/>
  </si>
  <si>
    <t>普誠</t>
    <phoneticPr fontId="1" type="noConversion"/>
  </si>
  <si>
    <t>凌陽</t>
    <phoneticPr fontId="1" type="noConversion"/>
  </si>
  <si>
    <t>消費性IC</t>
    <phoneticPr fontId="1" type="noConversion"/>
  </si>
  <si>
    <t>無線充電控制IC</t>
    <phoneticPr fontId="1" type="noConversion"/>
  </si>
  <si>
    <t>瓦城</t>
    <phoneticPr fontId="1" type="noConversion"/>
  </si>
  <si>
    <t>餐飲</t>
    <phoneticPr fontId="1" type="noConversion"/>
  </si>
  <si>
    <t>F-通訊</t>
    <phoneticPr fontId="1" type="noConversion"/>
  </si>
  <si>
    <t>手機遊戲</t>
    <phoneticPr fontId="1" type="noConversion"/>
  </si>
  <si>
    <t>遊戲\網購</t>
    <phoneticPr fontId="1" type="noConversion"/>
  </si>
  <si>
    <t>物聯網</t>
    <phoneticPr fontId="1" type="noConversion"/>
  </si>
  <si>
    <t>按鍵/無線網攝影機</t>
    <phoneticPr fontId="1" type="noConversion"/>
  </si>
  <si>
    <t>奕力</t>
    <phoneticPr fontId="1" type="noConversion"/>
  </si>
  <si>
    <t>LCD驅動IC</t>
    <phoneticPr fontId="1" type="noConversion"/>
  </si>
  <si>
    <t>京元電</t>
    <phoneticPr fontId="1" type="noConversion"/>
  </si>
  <si>
    <t>漢翔</t>
    <phoneticPr fontId="1" type="noConversion"/>
  </si>
  <si>
    <t>航太</t>
    <phoneticPr fontId="1" type="noConversion"/>
  </si>
  <si>
    <t>欣銓</t>
    <phoneticPr fontId="1" type="noConversion"/>
  </si>
  <si>
    <t>IC測試</t>
    <phoneticPr fontId="1" type="noConversion"/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</si>
  <si>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</si>
  <si>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</si>
  <si>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</si>
  <si>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</si>
  <si>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</si>
  <si>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</si>
  <si>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</si>
  <si>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</si>
  <si>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</si>
  <si>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</si>
  <si>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</si>
  <si>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</si>
  <si>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</si>
  <si>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</si>
  <si>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</si>
  <si>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</si>
  <si>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</si>
  <si>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</si>
  <si>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</si>
  <si>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</si>
  <si>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</si>
  <si>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</si>
  <si>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</si>
  <si>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</si>
  <si>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</si>
  <si>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</si>
  <si>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</si>
  <si>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</si>
  <si>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</si>
  <si>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</si>
  <si>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</si>
  <si>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</si>
  <si>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</si>
  <si>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</si>
  <si>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</si>
  <si>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</si>
  <si>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</si>
  <si>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</si>
  <si>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</si>
  <si>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</si>
  <si>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</si>
  <si>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</si>
  <si>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</si>
  <si>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</si>
  <si>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</si>
  <si>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</si>
  <si>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</si>
  <si>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</si>
  <si>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</si>
  <si>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</si>
  <si>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</si>
  <si>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</si>
  <si>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</si>
  <si>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</si>
  <si>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</si>
  <si>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</si>
  <si>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</si>
  <si>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</si>
  <si>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</si>
  <si>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</si>
  <si>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</si>
  <si>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</si>
  <si>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</si>
  <si>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</si>
  <si>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</si>
  <si>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</si>
  <si>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</si>
  <si>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</si>
  <si>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</si>
  <si>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</si>
  <si>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</si>
  <si>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</si>
  <si>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</si>
  <si>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</si>
  <si>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</si>
  <si>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</si>
  <si>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</si>
  <si>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</si>
  <si>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</si>
  <si>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</si>
  <si>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</si>
  <si>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</si>
  <si>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</si>
  <si>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</si>
  <si>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</si>
  <si>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</si>
  <si>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</si>
  <si>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</si>
  <si>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</si>
  <si>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</si>
  <si>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</si>
  <si>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</si>
  <si>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</si>
  <si>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</si>
  <si>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</si>
  <si>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</si>
  <si>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</si>
  <si>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</si>
  <si>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</si>
  <si>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</si>
  <si>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</si>
  <si>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</si>
  <si>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</si>
  <si>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</si>
  <si>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</si>
  <si>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</si>
  <si>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</si>
  <si>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</si>
  <si>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</si>
  <si>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</si>
  <si>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</si>
  <si>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</si>
  <si>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</si>
  <si>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</si>
  <si>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</si>
  <si>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</si>
  <si>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</si>
  <si>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</si>
  <si>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</si>
  <si>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</si>
  <si>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</si>
  <si>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</si>
  <si>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</si>
  <si>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</si>
  <si>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</si>
  <si>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</si>
  <si>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</si>
  <si>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</si>
  <si>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</si>
  <si>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</si>
  <si>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</si>
  <si>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</si>
  <si>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</si>
  <si>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</si>
  <si>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</si>
  <si>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</si>
  <si>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</si>
  <si>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</si>
  <si>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</si>
  <si>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</si>
  <si>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</si>
  <si>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</si>
  <si>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</si>
  <si>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</si>
  <si>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</si>
  <si>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</si>
  <si>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</si>
  <si>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</si>
  <si>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</si>
  <si>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</si>
  <si>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</si>
  <si>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</si>
  <si>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</si>
  <si>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</si>
  <si>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</si>
  <si>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</si>
  <si>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</si>
  <si>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</si>
  <si>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</si>
  <si>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</si>
  <si>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</si>
  <si>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</si>
  <si>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</si>
  <si>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</si>
  <si>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</si>
  <si>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</si>
  <si>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</si>
  <si>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</si>
  <si>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</si>
  <si>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</si>
  <si>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</si>
  <si>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</si>
  <si>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</si>
  <si>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</si>
  <si>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</si>
  <si>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</si>
  <si>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</si>
  <si>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</si>
  <si>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</si>
  <si>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</si>
  <si>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</si>
  <si>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</si>
  <si>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</si>
  <si>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</si>
  <si>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</si>
  <si>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</si>
  <si>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</si>
  <si>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</si>
  <si>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</si>
  <si>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</si>
  <si>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</si>
  <si>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</si>
  <si>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單井</t>
    <phoneticPr fontId="1" type="noConversion"/>
  </si>
  <si>
    <t>光電、半導體設備</t>
    <phoneticPr fontId="1" type="noConversion"/>
  </si>
  <si>
    <t>基因檢測</t>
    <phoneticPr fontId="1" type="noConversion"/>
  </si>
  <si>
    <t>創源</t>
    <phoneticPr fontId="1" type="noConversion"/>
  </si>
  <si>
    <t>云辰</t>
    <phoneticPr fontId="1" type="noConversion"/>
  </si>
  <si>
    <t>投資基亞</t>
    <phoneticPr fontId="1" type="noConversion"/>
  </si>
  <si>
    <t>艾訊</t>
    <phoneticPr fontId="1" type="noConversion"/>
  </si>
  <si>
    <t>自動化</t>
    <phoneticPr fontId="1" type="noConversion"/>
  </si>
  <si>
    <t>物聯網/工業電腦</t>
    <phoneticPr fontId="1" type="noConversion"/>
  </si>
  <si>
    <t>創維</t>
    <phoneticPr fontId="1" type="noConversion"/>
  </si>
  <si>
    <t>F-聯德</t>
    <phoneticPr fontId="1" type="noConversion"/>
  </si>
  <si>
    <t>伺服器散熱</t>
    <phoneticPr fontId="1" type="noConversion"/>
  </si>
  <si>
    <t>景碩</t>
    <phoneticPr fontId="1" type="noConversion"/>
  </si>
  <si>
    <t>台新金</t>
    <phoneticPr fontId="1" type="noConversion"/>
  </si>
  <si>
    <t>金融</t>
    <phoneticPr fontId="1" type="noConversion"/>
  </si>
  <si>
    <t>偉詮電</t>
    <phoneticPr fontId="1" type="noConversion"/>
  </si>
  <si>
    <t>NFC</t>
    <phoneticPr fontId="1" type="noConversion"/>
  </si>
  <si>
    <t>友霖</t>
    <phoneticPr fontId="1" type="noConversion"/>
  </si>
  <si>
    <t>降血脂藥</t>
    <phoneticPr fontId="1" type="noConversion"/>
  </si>
  <si>
    <t>學名藥</t>
    <phoneticPr fontId="1" type="noConversion"/>
  </si>
  <si>
    <t>豪展</t>
    <phoneticPr fontId="1" type="noConversion"/>
  </si>
  <si>
    <t>醫材</t>
    <phoneticPr fontId="1" type="noConversion"/>
  </si>
  <si>
    <t>血壓計/電動吸鼻器</t>
    <phoneticPr fontId="1" type="noConversion"/>
  </si>
  <si>
    <t>菱生</t>
    <phoneticPr fontId="1" type="noConversion"/>
  </si>
  <si>
    <t>微機電元件</t>
    <phoneticPr fontId="1" type="noConversion"/>
  </si>
  <si>
    <t>封測</t>
    <phoneticPr fontId="1" type="noConversion"/>
  </si>
  <si>
    <t>德律</t>
    <phoneticPr fontId="1" type="noConversion"/>
  </si>
  <si>
    <t>檢測設備</t>
    <phoneticPr fontId="1" type="noConversion"/>
  </si>
  <si>
    <t>LED電源管理 IC/快速充電IC</t>
    <phoneticPr fontId="1" type="noConversion"/>
  </si>
  <si>
    <t>鼎天</t>
    <phoneticPr fontId="1" type="noConversion"/>
  </si>
  <si>
    <t>GPS/廣達</t>
    <phoneticPr fontId="1" type="noConversion"/>
  </si>
  <si>
    <t>實威</t>
    <phoneticPr fontId="1" type="noConversion"/>
  </si>
  <si>
    <t xml:space="preserve">昱捷 </t>
    <phoneticPr fontId="1" type="noConversion"/>
  </si>
  <si>
    <t>金屬機殼關鍵材料</t>
    <phoneticPr fontId="1" type="noConversion"/>
  </si>
  <si>
    <t>先豐</t>
    <phoneticPr fontId="1" type="noConversion"/>
  </si>
  <si>
    <t>雲端</t>
    <phoneticPr fontId="1" type="noConversion"/>
  </si>
  <si>
    <t>雲端</t>
    <phoneticPr fontId="1" type="noConversion"/>
  </si>
  <si>
    <t>PCB/雲端運算</t>
    <phoneticPr fontId="1" type="noConversion"/>
  </si>
  <si>
    <t>運動服飾</t>
    <phoneticPr fontId="1" type="noConversion"/>
  </si>
  <si>
    <t>F-百和</t>
    <phoneticPr fontId="1" type="noConversion"/>
  </si>
  <si>
    <t>鞋業</t>
    <phoneticPr fontId="1" type="noConversion"/>
  </si>
  <si>
    <t>黏扣帶</t>
    <phoneticPr fontId="1" type="noConversion"/>
  </si>
  <si>
    <t>電源開關模組廠</t>
    <phoneticPr fontId="1" type="noConversion"/>
  </si>
  <si>
    <t>崧騰</t>
    <phoneticPr fontId="1" type="noConversion"/>
  </si>
  <si>
    <t>工具機/家電/車用</t>
    <phoneticPr fontId="1" type="noConversion"/>
  </si>
  <si>
    <t>智崴</t>
    <phoneticPr fontId="1" type="noConversion"/>
  </si>
  <si>
    <t>體感遊戲</t>
    <phoneticPr fontId="1" type="noConversion"/>
  </si>
  <si>
    <t>遊戲</t>
    <phoneticPr fontId="1" type="noConversion"/>
  </si>
  <si>
    <t>精元</t>
    <phoneticPr fontId="1" type="noConversion"/>
  </si>
  <si>
    <t>發光鍵盤</t>
    <phoneticPr fontId="1" type="noConversion"/>
  </si>
  <si>
    <t>鍵盤</t>
    <phoneticPr fontId="1" type="noConversion"/>
  </si>
  <si>
    <t>雙鴻</t>
    <phoneticPr fontId="1" type="noConversion"/>
  </si>
  <si>
    <t>永光</t>
    <phoneticPr fontId="1" type="noConversion"/>
  </si>
  <si>
    <t>光阻劑/電池</t>
    <phoneticPr fontId="1" type="noConversion"/>
  </si>
  <si>
    <t>中興電</t>
    <phoneticPr fontId="1" type="noConversion"/>
  </si>
  <si>
    <t>加百裕</t>
    <phoneticPr fontId="1" type="noConversion"/>
  </si>
  <si>
    <t>電池</t>
    <phoneticPr fontId="1" type="noConversion"/>
  </si>
  <si>
    <t>電池</t>
    <phoneticPr fontId="1" type="noConversion"/>
  </si>
  <si>
    <t>穩懋</t>
    <phoneticPr fontId="1" type="noConversion"/>
  </si>
  <si>
    <t>砷化镓</t>
    <phoneticPr fontId="1" type="noConversion"/>
  </si>
  <si>
    <t>宏捷科</t>
    <phoneticPr fontId="1" type="noConversion"/>
  </si>
  <si>
    <t>順序</t>
    <phoneticPr fontId="1" type="noConversion"/>
  </si>
  <si>
    <t>雲端 &amp; 4G 股</t>
    <phoneticPr fontId="1" type="noConversion"/>
  </si>
  <si>
    <t>金融保險證劵  股</t>
    <phoneticPr fontId="1" type="noConversion"/>
  </si>
  <si>
    <t>營建業  股</t>
    <phoneticPr fontId="1" type="noConversion"/>
  </si>
  <si>
    <t>塑化 &amp;  紡織 股 &amp;  資產</t>
    <phoneticPr fontId="1" type="noConversion"/>
  </si>
  <si>
    <t>自動化 股</t>
    <phoneticPr fontId="1" type="noConversion"/>
  </si>
  <si>
    <t>順序</t>
    <phoneticPr fontId="1" type="noConversion"/>
  </si>
  <si>
    <t>僑威</t>
    <phoneticPr fontId="1" type="noConversion"/>
  </si>
  <si>
    <t>無線充電</t>
    <phoneticPr fontId="1" type="noConversion"/>
  </si>
  <si>
    <t>無線充電</t>
    <phoneticPr fontId="1" type="noConversion"/>
  </si>
  <si>
    <t>光燿科</t>
    <phoneticPr fontId="1" type="noConversion"/>
  </si>
  <si>
    <t>光學鏡頭</t>
    <phoneticPr fontId="1" type="noConversion"/>
  </si>
  <si>
    <t>手機</t>
    <phoneticPr fontId="1" type="noConversion"/>
  </si>
  <si>
    <t>F-世芯</t>
    <phoneticPr fontId="1" type="noConversion"/>
  </si>
  <si>
    <t>F-IET</t>
    <phoneticPr fontId="1" type="noConversion"/>
  </si>
  <si>
    <t>磊晶廠</t>
    <phoneticPr fontId="1" type="noConversion"/>
  </si>
  <si>
    <t>汽車雷達/物聯網</t>
    <phoneticPr fontId="1" type="noConversion"/>
  </si>
  <si>
    <t>驅動IC/指紋辨識</t>
    <phoneticPr fontId="1" type="noConversion"/>
  </si>
  <si>
    <t>台積電</t>
    <phoneticPr fontId="1" type="noConversion"/>
  </si>
  <si>
    <t>晶圓代工</t>
    <phoneticPr fontId="1" type="noConversion"/>
  </si>
  <si>
    <t>F-鈺齊</t>
    <phoneticPr fontId="1" type="noConversion"/>
  </si>
  <si>
    <t>運動休閒鞋</t>
    <phoneticPr fontId="1" type="noConversion"/>
  </si>
  <si>
    <t>運動休閒鞋</t>
    <phoneticPr fontId="1" type="noConversion"/>
  </si>
  <si>
    <t>東台</t>
    <phoneticPr fontId="1" type="noConversion"/>
  </si>
  <si>
    <t>工具機</t>
    <phoneticPr fontId="1" type="noConversion"/>
  </si>
  <si>
    <t>高鋒</t>
    <phoneticPr fontId="1" type="noConversion"/>
  </si>
  <si>
    <t>和大/Tesla</t>
    <phoneticPr fontId="1" type="noConversion"/>
  </si>
  <si>
    <t>工具機</t>
    <phoneticPr fontId="1" type="noConversion"/>
  </si>
  <si>
    <t>程泰</t>
    <phoneticPr fontId="1" type="noConversion"/>
  </si>
  <si>
    <t>汽機車/醫療/能源</t>
    <phoneticPr fontId="1" type="noConversion"/>
  </si>
  <si>
    <t>亞崴</t>
    <phoneticPr fontId="1" type="noConversion"/>
  </si>
  <si>
    <t>友通</t>
    <phoneticPr fontId="1" type="noConversion"/>
  </si>
  <si>
    <t>博弈</t>
    <phoneticPr fontId="1" type="noConversion"/>
  </si>
  <si>
    <t>萬海</t>
    <phoneticPr fontId="1" type="noConversion"/>
  </si>
  <si>
    <t>散裝航運</t>
    <phoneticPr fontId="1" type="noConversion"/>
  </si>
  <si>
    <t>航運</t>
    <phoneticPr fontId="1" type="noConversion"/>
  </si>
  <si>
    <t>頂針式連接器</t>
    <phoneticPr fontId="1" type="noConversion"/>
  </si>
  <si>
    <t>中探針</t>
    <phoneticPr fontId="1" type="noConversion"/>
  </si>
  <si>
    <t>00633L</t>
    <phoneticPr fontId="1" type="noConversion"/>
  </si>
  <si>
    <t>上証2X</t>
    <phoneticPr fontId="1" type="noConversion"/>
  </si>
  <si>
    <t>ETF</t>
    <phoneticPr fontId="1" type="noConversion"/>
  </si>
  <si>
    <t>0063L</t>
    <phoneticPr fontId="1" type="noConversion"/>
  </si>
  <si>
    <t>滬深2X</t>
    <phoneticPr fontId="1" type="noConversion"/>
  </si>
  <si>
    <t>中國 ETF</t>
    <phoneticPr fontId="1" type="noConversion"/>
  </si>
  <si>
    <t>中國 ETF</t>
    <phoneticPr fontId="1" type="noConversion"/>
  </si>
  <si>
    <t>得力</t>
    <phoneticPr fontId="1" type="noConversion"/>
  </si>
  <si>
    <t xml:space="preserve"> 紡織纖維  </t>
    <phoneticPr fontId="1" type="noConversion"/>
  </si>
  <si>
    <t xml:space="preserve"> 紡織纖維  </t>
    <phoneticPr fontId="1" type="noConversion"/>
  </si>
  <si>
    <t>保健食品</t>
    <phoneticPr fontId="1" type="noConversion"/>
  </si>
  <si>
    <t>佰研</t>
    <phoneticPr fontId="1" type="noConversion"/>
  </si>
  <si>
    <t>醫療保健</t>
    <phoneticPr fontId="1" type="noConversion"/>
  </si>
  <si>
    <t>醫療保健</t>
    <phoneticPr fontId="1" type="noConversion"/>
  </si>
  <si>
    <t>弘帆</t>
    <phoneticPr fontId="1" type="noConversion"/>
  </si>
  <si>
    <t>飾品設計</t>
    <phoneticPr fontId="1" type="noConversion"/>
  </si>
  <si>
    <t xml:space="preserve"> 貿易百貨</t>
    <phoneticPr fontId="1" type="noConversion"/>
  </si>
  <si>
    <t>光環</t>
    <phoneticPr fontId="1" type="noConversion"/>
  </si>
  <si>
    <t>光主動元件</t>
    <phoneticPr fontId="1" type="noConversion"/>
  </si>
  <si>
    <t>光通訊</t>
    <phoneticPr fontId="1" type="noConversion"/>
  </si>
  <si>
    <t>泰碩</t>
    <phoneticPr fontId="1" type="noConversion"/>
  </si>
  <si>
    <t>鑽全</t>
    <phoneticPr fontId="1" type="noConversion"/>
  </si>
  <si>
    <t>均豪</t>
    <phoneticPr fontId="1" type="noConversion"/>
  </si>
  <si>
    <t>F-環宇</t>
    <phoneticPr fontId="1" type="noConversion"/>
  </si>
  <si>
    <t>光通訊</t>
    <phoneticPr fontId="1" type="noConversion"/>
  </si>
  <si>
    <t>射頻元件</t>
    <phoneticPr fontId="1" type="noConversion"/>
  </si>
  <si>
    <t>亞諾法</t>
    <phoneticPr fontId="1" type="noConversion"/>
  </si>
  <si>
    <t>糖尿病試劑</t>
    <phoneticPr fontId="1" type="noConversion"/>
  </si>
  <si>
    <t>F-GIS</t>
    <phoneticPr fontId="1" type="noConversion"/>
  </si>
  <si>
    <t>3D壓力觸控</t>
    <phoneticPr fontId="1" type="noConversion"/>
  </si>
  <si>
    <t>觸控</t>
    <phoneticPr fontId="1" type="noConversion"/>
  </si>
  <si>
    <t xml:space="preserve">F-jpp </t>
    <phoneticPr fontId="1" type="noConversion"/>
  </si>
  <si>
    <t>寶一</t>
    <phoneticPr fontId="1" type="noConversion"/>
  </si>
  <si>
    <t>事欣科</t>
    <phoneticPr fontId="1" type="noConversion"/>
  </si>
  <si>
    <t>工業電腦</t>
    <phoneticPr fontId="1" type="noConversion"/>
  </si>
  <si>
    <t>自動化</t>
    <phoneticPr fontId="1" type="noConversion"/>
  </si>
  <si>
    <t>自動化</t>
    <phoneticPr fontId="1" type="noConversion"/>
  </si>
  <si>
    <t>艾恩特</t>
    <phoneticPr fontId="1" type="noConversion"/>
  </si>
  <si>
    <t>連接器</t>
    <phoneticPr fontId="1" type="noConversion"/>
  </si>
  <si>
    <t>汽車零組件</t>
    <phoneticPr fontId="1" type="noConversion"/>
  </si>
  <si>
    <t>寶一</t>
    <phoneticPr fontId="1" type="noConversion"/>
  </si>
  <si>
    <t>航太</t>
    <phoneticPr fontId="1" type="noConversion"/>
  </si>
  <si>
    <t>兆利</t>
    <phoneticPr fontId="1" type="noConversion"/>
  </si>
  <si>
    <t>MIM機構件</t>
    <phoneticPr fontId="1" type="noConversion"/>
  </si>
  <si>
    <t>MIM機構件</t>
    <phoneticPr fontId="1" type="noConversion"/>
  </si>
  <si>
    <t>軸承廠</t>
    <phoneticPr fontId="1" type="noConversion"/>
  </si>
  <si>
    <t>軸承廠</t>
    <phoneticPr fontId="1" type="noConversion"/>
  </si>
  <si>
    <t>精測</t>
    <phoneticPr fontId="1" type="noConversion"/>
  </si>
  <si>
    <t>晶圓測試</t>
    <phoneticPr fontId="1" type="noConversion"/>
  </si>
  <si>
    <t>台積電/半導體設備</t>
    <phoneticPr fontId="1" type="noConversion"/>
  </si>
  <si>
    <t>台積電/半導體設備</t>
    <phoneticPr fontId="1" type="noConversion"/>
  </si>
  <si>
    <t>智邦</t>
    <phoneticPr fontId="1" type="noConversion"/>
  </si>
  <si>
    <t>雲端高階交換器</t>
    <phoneticPr fontId="1" type="noConversion"/>
  </si>
  <si>
    <t>雲端</t>
    <phoneticPr fontId="1" type="noConversion"/>
  </si>
  <si>
    <t xml:space="preserve">英利-KY </t>
    <phoneticPr fontId="1" type="noConversion"/>
  </si>
  <si>
    <t>玻纖/熱沖壓</t>
    <phoneticPr fontId="1" type="noConversion"/>
  </si>
  <si>
    <t>汽車零組件</t>
    <phoneticPr fontId="1" type="noConversion"/>
  </si>
  <si>
    <t>汽車零組件</t>
    <phoneticPr fontId="1" type="noConversion"/>
  </si>
  <si>
    <t>訊芯-KY</t>
    <phoneticPr fontId="1" type="noConversion"/>
  </si>
  <si>
    <t>IC 設計</t>
    <phoneticPr fontId="1" type="noConversion"/>
  </si>
  <si>
    <t>IC 設計</t>
    <phoneticPr fontId="1" type="noConversion"/>
  </si>
  <si>
    <t>功率放大器 SiP</t>
    <phoneticPr fontId="1" type="noConversion"/>
  </si>
  <si>
    <t>敦泰</t>
    <phoneticPr fontId="1" type="noConversion"/>
  </si>
  <si>
    <t>京鼎</t>
    <phoneticPr fontId="1" type="noConversion"/>
  </si>
  <si>
    <t>半導體設備</t>
    <phoneticPr fontId="1" type="noConversion"/>
  </si>
  <si>
    <t>金居</t>
    <phoneticPr fontId="1" type="noConversion"/>
  </si>
  <si>
    <t>PCB銅箔</t>
    <phoneticPr fontId="1" type="noConversion"/>
  </si>
  <si>
    <t>PCB</t>
    <phoneticPr fontId="1" type="noConversion"/>
  </si>
  <si>
    <t>先進光</t>
    <phoneticPr fontId="1" type="noConversion"/>
  </si>
  <si>
    <t>光學鏡頭</t>
    <phoneticPr fontId="1" type="noConversion"/>
  </si>
  <si>
    <t>揚明光</t>
    <phoneticPr fontId="1" type="noConversion"/>
  </si>
  <si>
    <t>聯一光</t>
    <phoneticPr fontId="1" type="noConversion"/>
  </si>
  <si>
    <t>光學</t>
    <phoneticPr fontId="1" type="noConversion"/>
  </si>
  <si>
    <t>光學</t>
    <phoneticPr fontId="1" type="noConversion"/>
  </si>
  <si>
    <t>日馳</t>
    <phoneticPr fontId="1" type="noConversion"/>
  </si>
  <si>
    <t>自行車</t>
    <phoneticPr fontId="1" type="noConversion"/>
  </si>
  <si>
    <t>自行車零組件</t>
    <phoneticPr fontId="1" type="noConversion"/>
  </si>
  <si>
    <t>自行車</t>
    <phoneticPr fontId="1" type="noConversion"/>
  </si>
  <si>
    <t>原相</t>
    <phoneticPr fontId="1" type="noConversion"/>
  </si>
  <si>
    <t>感測元件</t>
    <phoneticPr fontId="1" type="noConversion"/>
  </si>
  <si>
    <t>IC設計</t>
    <phoneticPr fontId="1" type="noConversion"/>
  </si>
  <si>
    <t>萬旭</t>
    <phoneticPr fontId="1" type="noConversion"/>
  </si>
  <si>
    <t>PCB/網通</t>
    <phoneticPr fontId="1" type="noConversion"/>
  </si>
  <si>
    <t>德宏</t>
    <phoneticPr fontId="1" type="noConversion"/>
  </si>
  <si>
    <t>建榮</t>
    <phoneticPr fontId="1" type="noConversion"/>
  </si>
  <si>
    <t>電子玻纖</t>
    <phoneticPr fontId="1" type="noConversion"/>
  </si>
  <si>
    <t>電子玻纖</t>
    <phoneticPr fontId="1" type="noConversion"/>
  </si>
  <si>
    <t>玻纖</t>
    <phoneticPr fontId="1" type="noConversion"/>
  </si>
  <si>
    <t>玻纖</t>
    <phoneticPr fontId="1" type="noConversion"/>
  </si>
  <si>
    <t>康控-KY</t>
    <phoneticPr fontId="1" type="noConversion"/>
  </si>
  <si>
    <t>聲學元件</t>
    <phoneticPr fontId="1" type="noConversion"/>
  </si>
  <si>
    <t>平板手機</t>
    <phoneticPr fontId="1" type="noConversion"/>
  </si>
  <si>
    <t>富鼎</t>
    <phoneticPr fontId="1" type="noConversion"/>
  </si>
  <si>
    <t>MOSFET元件</t>
    <phoneticPr fontId="1" type="noConversion"/>
  </si>
  <si>
    <t>力山</t>
    <phoneticPr fontId="1" type="noConversion"/>
  </si>
  <si>
    <t>工具機</t>
    <phoneticPr fontId="1" type="noConversion"/>
  </si>
  <si>
    <t>工具機/健身機</t>
    <phoneticPr fontId="1" type="noConversion"/>
  </si>
  <si>
    <t>旺宏</t>
    <phoneticPr fontId="1" type="noConversion"/>
  </si>
  <si>
    <t>華邦電</t>
    <phoneticPr fontId="1" type="noConversion"/>
  </si>
  <si>
    <t>NOR FLASH</t>
    <phoneticPr fontId="1" type="noConversion"/>
  </si>
  <si>
    <t>NOR FLASH</t>
    <phoneticPr fontId="1" type="noConversion"/>
  </si>
  <si>
    <t>半導體</t>
    <phoneticPr fontId="1" type="noConversion"/>
  </si>
  <si>
    <t>半導體</t>
    <phoneticPr fontId="1" type="noConversion"/>
  </si>
  <si>
    <t>肥料</t>
    <phoneticPr fontId="1" type="noConversion"/>
  </si>
  <si>
    <t>微生物肥料</t>
    <phoneticPr fontId="1" type="noConversion"/>
  </si>
  <si>
    <t>全宇-KY</t>
    <phoneticPr fontId="1" type="noConversion"/>
  </si>
  <si>
    <t>羅昇</t>
    <phoneticPr fontId="1" type="noConversion"/>
  </si>
  <si>
    <t>自動化零件</t>
    <phoneticPr fontId="1" type="noConversion"/>
  </si>
  <si>
    <t>自動化</t>
    <phoneticPr fontId="1" type="noConversion"/>
  </si>
  <si>
    <t>MOSFET元件</t>
    <phoneticPr fontId="1" type="noConversion"/>
  </si>
  <si>
    <t>大中</t>
    <phoneticPr fontId="1" type="noConversion"/>
  </si>
  <si>
    <t>康普</t>
    <phoneticPr fontId="1" type="noConversion"/>
  </si>
  <si>
    <t>電池材料</t>
    <phoneticPr fontId="1" type="noConversion"/>
  </si>
  <si>
    <t>電池</t>
    <phoneticPr fontId="1" type="noConversion"/>
  </si>
  <si>
    <t>元太</t>
    <phoneticPr fontId="1" type="noConversion"/>
  </si>
  <si>
    <t>電子紙/標籤</t>
    <phoneticPr fontId="1" type="noConversion"/>
  </si>
  <si>
    <t>創意</t>
    <phoneticPr fontId="1" type="noConversion"/>
  </si>
  <si>
    <t>半導體</t>
    <phoneticPr fontId="1" type="noConversion"/>
  </si>
  <si>
    <t>凌巨</t>
    <phoneticPr fontId="1" type="noConversion"/>
  </si>
  <si>
    <t>車用面板</t>
    <phoneticPr fontId="1" type="noConversion"/>
  </si>
  <si>
    <t>顯示器模組</t>
    <phoneticPr fontId="1" type="noConversion"/>
  </si>
  <si>
    <t>昱泉</t>
    <phoneticPr fontId="1" type="noConversion"/>
  </si>
  <si>
    <t>VR遊戲/直播平台</t>
    <phoneticPr fontId="1" type="noConversion"/>
  </si>
  <si>
    <t>遊戲</t>
    <phoneticPr fontId="1" type="noConversion"/>
  </si>
  <si>
    <t>遊戲</t>
    <phoneticPr fontId="1" type="noConversion"/>
  </si>
  <si>
    <t>岳豐</t>
    <phoneticPr fontId="1" type="noConversion"/>
  </si>
  <si>
    <t>車載傳輸線組</t>
    <phoneticPr fontId="1" type="noConversion"/>
  </si>
  <si>
    <t>線組</t>
    <phoneticPr fontId="1" type="noConversion"/>
  </si>
  <si>
    <t>卓越</t>
    <phoneticPr fontId="1" type="noConversion"/>
  </si>
  <si>
    <t>最大補教</t>
    <phoneticPr fontId="1" type="noConversion"/>
  </si>
  <si>
    <t>教育</t>
    <phoneticPr fontId="1" type="noConversion"/>
  </si>
  <si>
    <t>判定有無排序</t>
    <phoneticPr fontId="1" type="noConversion"/>
  </si>
  <si>
    <t>股號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</si>
</sst>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1"/>
      <color rgb="FF414141"/>
      <name val="Arial"/>
      <family val="2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0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2"/>
      <color theme="1"/>
      <name val="Verdana"/>
      <family val="2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5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0" fillId="6" borderId="3" xfId="0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11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1" applyAlignment="1" applyProtection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0" xfId="0" applyFont="1" applyFill="1">
      <alignment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11" borderId="0" xfId="0" applyFont="1" applyFill="1">
      <alignment vertical="center"/>
    </xf>
    <xf numFmtId="0" fontId="16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5">
    <cellStyle name="一般" xfId="0" builtinId="0"/>
    <cellStyle name="一般 2" xfId="2"/>
    <cellStyle name="超連結" xfId="1" builtinId="8"/>
    <cellStyle name="超連結 2" xfId="3"/>
    <cellStyle name="超連結 3" xfId="4"/>
  </cellStyles>
  <dxfs count="134"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B953FF"/>
        </patternFill>
      </fill>
    </dxf>
    <dxf>
      <fill>
        <patternFill>
          <bgColor rgb="FF00FF00"/>
        </patternFill>
      </fill>
    </dxf>
    <dxf>
      <fill>
        <patternFill>
          <bgColor rgb="FF2F83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FF9900"/>
        </patternFill>
      </fill>
    </dxf>
    <dxf>
      <fill>
        <patternFill>
          <bgColor rgb="FFFF0909"/>
        </patternFill>
      </fill>
    </dxf>
    <dxf>
      <fill>
        <patternFill>
          <bgColor rgb="FF0099FF"/>
        </patternFill>
      </fill>
    </dxf>
    <dxf>
      <fill>
        <patternFill>
          <bgColor theme="9" tint="-0.24994659260841701"/>
        </patternFill>
      </fill>
    </dxf>
    <dxf>
      <fill>
        <patternFill>
          <bgColor rgb="FF99FF66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B953FF"/>
        </patternFill>
      </fill>
    </dxf>
    <dxf>
      <fill>
        <patternFill>
          <bgColor rgb="FF00FF00"/>
        </patternFill>
      </fill>
    </dxf>
    <dxf>
      <fill>
        <patternFill>
          <bgColor rgb="FF2F83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FF9900"/>
        </patternFill>
      </fill>
    </dxf>
    <dxf>
      <fill>
        <patternFill>
          <bgColor rgb="FFFF0909"/>
        </patternFill>
      </fill>
    </dxf>
    <dxf>
      <fill>
        <patternFill>
          <bgColor rgb="FF0099FF"/>
        </patternFill>
      </fill>
    </dxf>
    <dxf>
      <fill>
        <patternFill>
          <bgColor theme="9" tint="-0.24994659260841701"/>
        </patternFill>
      </fill>
    </dxf>
    <dxf>
      <fill>
        <patternFill>
          <bgColor rgb="FF99FF66"/>
        </patternFill>
      </fill>
    </dxf>
    <dxf>
      <fill>
        <patternFill>
          <bgColor rgb="FF00FFFF"/>
        </patternFill>
      </fill>
    </dxf>
    <dxf>
      <fill>
        <patternFill>
          <bgColor rgb="FFFF99FF"/>
        </patternFill>
      </fill>
    </dxf>
    <dxf>
      <fill>
        <patternFill>
          <bgColor rgb="FFB953FF"/>
        </patternFill>
      </fill>
    </dxf>
    <dxf>
      <fill>
        <patternFill>
          <bgColor rgb="FF00FF00"/>
        </patternFill>
      </fill>
    </dxf>
    <dxf>
      <fill>
        <patternFill>
          <bgColor rgb="FF2F83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FF9900"/>
        </patternFill>
      </fill>
    </dxf>
    <dxf>
      <fill>
        <patternFill>
          <bgColor rgb="FFFF0909"/>
        </patternFill>
      </fill>
    </dxf>
    <dxf>
      <fill>
        <patternFill>
          <bgColor rgb="FF0099FF"/>
        </patternFill>
      </fill>
    </dxf>
    <dxf>
      <fill>
        <patternFill>
          <bgColor theme="9" tint="-0.24994659260841701"/>
        </patternFill>
      </fill>
    </dxf>
    <dxf>
      <fill>
        <patternFill>
          <bgColor rgb="FF99FF66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B953FF"/>
        </patternFill>
      </fill>
    </dxf>
    <dxf>
      <fill>
        <patternFill>
          <bgColor rgb="FF00FF00"/>
        </patternFill>
      </fill>
    </dxf>
    <dxf>
      <fill>
        <patternFill>
          <bgColor rgb="FF2F83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FF9900"/>
        </patternFill>
      </fill>
    </dxf>
    <dxf>
      <fill>
        <patternFill>
          <bgColor rgb="FFFF0909"/>
        </patternFill>
      </fill>
    </dxf>
    <dxf>
      <fill>
        <patternFill>
          <bgColor rgb="FF0099FF"/>
        </patternFill>
      </fill>
    </dxf>
    <dxf>
      <fill>
        <patternFill>
          <bgColor theme="9" tint="-0.24994659260841701"/>
        </patternFill>
      </fill>
    </dxf>
    <dxf>
      <fill>
        <patternFill>
          <bgColor rgb="FF99FF66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0099FF"/>
        </patternFill>
      </fill>
    </dxf>
    <dxf>
      <fill>
        <patternFill>
          <bgColor theme="9" tint="-0.24994659260841701"/>
        </patternFill>
      </fill>
    </dxf>
    <dxf>
      <fill>
        <patternFill>
          <bgColor rgb="FFFF99FF"/>
        </patternFill>
      </fill>
    </dxf>
    <dxf>
      <fill>
        <patternFill>
          <bgColor rgb="FF99FF66"/>
        </patternFill>
      </fill>
    </dxf>
    <dxf>
      <fill>
        <patternFill>
          <bgColor rgb="FFFF00FF"/>
        </patternFill>
      </fill>
    </dxf>
    <dxf>
      <fill>
        <patternFill>
          <bgColor rgb="FF00FF00"/>
        </patternFill>
      </fill>
    </dxf>
    <dxf>
      <fill>
        <patternFill>
          <bgColor rgb="FFCC00FF"/>
        </patternFill>
      </fill>
    </dxf>
    <dxf>
      <fill>
        <patternFill>
          <bgColor rgb="FF2F83FF"/>
        </patternFill>
      </fill>
    </dxf>
    <dxf>
      <fill>
        <patternFill>
          <bgColor rgb="FFFF0909"/>
        </patternFill>
      </fill>
    </dxf>
    <dxf>
      <fill>
        <patternFill>
          <bgColor rgb="FF2F83FF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FF9900"/>
        </patternFill>
      </fill>
    </dxf>
    <dxf>
      <fill>
        <patternFill>
          <bgColor theme="9" tint="-0.24994659260841701"/>
        </patternFill>
      </fill>
    </dxf>
    <dxf>
      <fill>
        <patternFill>
          <bgColor rgb="FF99FF66"/>
        </patternFill>
      </fill>
    </dxf>
    <dxf>
      <fill>
        <patternFill>
          <bgColor rgb="FFCC00FF"/>
        </patternFill>
      </fill>
    </dxf>
    <dxf>
      <fill>
        <patternFill>
          <bgColor rgb="FF0099FF"/>
        </patternFill>
      </fill>
    </dxf>
    <dxf>
      <fill>
        <patternFill>
          <bgColor rgb="FFFF0909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B953FF"/>
        </patternFill>
      </fill>
    </dxf>
    <dxf>
      <fill>
        <patternFill>
          <bgColor rgb="FF00FF00"/>
        </patternFill>
      </fill>
    </dxf>
    <dxf>
      <fill>
        <patternFill>
          <bgColor rgb="FF2F83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FF9900"/>
        </patternFill>
      </fill>
    </dxf>
    <dxf>
      <fill>
        <patternFill>
          <bgColor rgb="FF0099FF"/>
        </patternFill>
      </fill>
    </dxf>
    <dxf>
      <fill>
        <patternFill>
          <bgColor theme="9" tint="-0.24994659260841701"/>
        </patternFill>
      </fill>
    </dxf>
    <dxf>
      <fill>
        <patternFill>
          <bgColor rgb="FF99FF66"/>
        </patternFill>
      </fill>
    </dxf>
    <dxf>
      <fill>
        <patternFill>
          <bgColor rgb="FFFF0909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B953FF"/>
        </patternFill>
      </fill>
    </dxf>
    <dxf>
      <fill>
        <patternFill>
          <bgColor rgb="FF00FF00"/>
        </patternFill>
      </fill>
    </dxf>
    <dxf>
      <fill>
        <patternFill>
          <bgColor rgb="FF2F83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FF9900"/>
        </patternFill>
      </fill>
    </dxf>
    <dxf>
      <fill>
        <patternFill>
          <bgColor rgb="FFFF0909"/>
        </patternFill>
      </fill>
    </dxf>
    <dxf>
      <fill>
        <patternFill>
          <bgColor rgb="FF0099FF"/>
        </patternFill>
      </fill>
    </dxf>
    <dxf>
      <fill>
        <patternFill>
          <bgColor theme="9" tint="-0.24994659260841701"/>
        </patternFill>
      </fill>
    </dxf>
    <dxf>
      <fill>
        <patternFill>
          <bgColor rgb="FF99FF66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B953FF"/>
        </patternFill>
      </fill>
    </dxf>
    <dxf>
      <fill>
        <patternFill>
          <bgColor rgb="FF00FF00"/>
        </patternFill>
      </fill>
    </dxf>
    <dxf>
      <fill>
        <patternFill>
          <bgColor rgb="FF2F83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FF9900"/>
        </patternFill>
      </fill>
    </dxf>
    <dxf>
      <fill>
        <patternFill>
          <bgColor rgb="FFFF0909"/>
        </patternFill>
      </fill>
    </dxf>
    <dxf>
      <fill>
        <patternFill>
          <bgColor rgb="FF0099FF"/>
        </patternFill>
      </fill>
    </dxf>
    <dxf>
      <fill>
        <patternFill>
          <bgColor theme="9" tint="-0.24994659260841701"/>
        </patternFill>
      </fill>
    </dxf>
    <dxf>
      <fill>
        <patternFill>
          <bgColor rgb="FF99FF66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B953FF"/>
        </patternFill>
      </fill>
    </dxf>
    <dxf>
      <fill>
        <patternFill>
          <bgColor rgb="FF00FF00"/>
        </patternFill>
      </fill>
    </dxf>
    <dxf>
      <fill>
        <patternFill>
          <bgColor rgb="FF2F83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FF9900"/>
        </patternFill>
      </fill>
    </dxf>
    <dxf>
      <fill>
        <patternFill>
          <bgColor rgb="FFFF0909"/>
        </patternFill>
      </fill>
    </dxf>
    <dxf>
      <fill>
        <patternFill>
          <bgColor rgb="FF0099FF"/>
        </patternFill>
      </fill>
    </dxf>
    <dxf>
      <fill>
        <patternFill>
          <bgColor theme="9" tint="-0.24994659260841701"/>
        </patternFill>
      </fill>
    </dxf>
    <dxf>
      <fill>
        <patternFill>
          <bgColor rgb="FF99FF66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B953FF"/>
        </patternFill>
      </fill>
    </dxf>
    <dxf>
      <fill>
        <patternFill>
          <bgColor rgb="FF00FF00"/>
        </patternFill>
      </fill>
    </dxf>
    <dxf>
      <fill>
        <patternFill>
          <bgColor rgb="FF2F83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FF9900"/>
        </patternFill>
      </fill>
    </dxf>
    <dxf>
      <fill>
        <patternFill>
          <bgColor rgb="FFFF0909"/>
        </patternFill>
      </fill>
    </dxf>
    <dxf>
      <fill>
        <patternFill>
          <bgColor rgb="FF0099FF"/>
        </patternFill>
      </fill>
    </dxf>
    <dxf>
      <fill>
        <patternFill>
          <bgColor theme="9" tint="-0.24994659260841701"/>
        </patternFill>
      </fill>
    </dxf>
    <dxf>
      <fill>
        <patternFill>
          <bgColor rgb="FF99FF66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6600"/>
      <color rgb="FFFFFF00"/>
      <color rgb="FFCC00FF"/>
      <color rgb="FFCC66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36</xdr:row>
      <xdr:rowOff>9525</xdr:rowOff>
    </xdr:from>
    <xdr:to>
      <xdr:col>10</xdr:col>
      <xdr:colOff>190500</xdr:colOff>
      <xdr:row>44</xdr:row>
      <xdr:rowOff>171450</xdr:rowOff>
    </xdr:to>
    <xdr:pic>
      <xdr:nvPicPr>
        <xdr:cNvPr id="2" name="圖片 1" descr="http://udn.com/NEWS/MEDIA/8122044-3140920.gif?sn=137747056086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6487775"/>
          <a:ext cx="4286250" cy="394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26</xdr:row>
      <xdr:rowOff>666750</xdr:rowOff>
    </xdr:from>
    <xdr:to>
      <xdr:col>10</xdr:col>
      <xdr:colOff>209550</xdr:colOff>
      <xdr:row>35</xdr:row>
      <xdr:rowOff>1143000</xdr:rowOff>
    </xdr:to>
    <xdr:pic>
      <xdr:nvPicPr>
        <xdr:cNvPr id="3" name="圖片 2" descr="http://udn.com/NEWS/MEDIA/8127378-3142417.gif?sn=137764334928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11963400"/>
          <a:ext cx="428625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1</xdr:rowOff>
    </xdr:from>
    <xdr:to>
      <xdr:col>10</xdr:col>
      <xdr:colOff>104775</xdr:colOff>
      <xdr:row>56</xdr:row>
      <xdr:rowOff>85726</xdr:rowOff>
    </xdr:to>
    <xdr:pic>
      <xdr:nvPicPr>
        <xdr:cNvPr id="4" name="圖片 3" descr="http://udn.com/NEWS/MEDIA/8133127-3144018.jpg?sn=13778161527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20431126"/>
          <a:ext cx="425767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2771775</xdr:colOff>
      <xdr:row>83</xdr:row>
      <xdr:rowOff>152400</xdr:rowOff>
    </xdr:from>
    <xdr:to>
      <xdr:col>10</xdr:col>
      <xdr:colOff>427759</xdr:colOff>
      <xdr:row>97</xdr:row>
      <xdr:rowOff>35502</xdr:rowOff>
    </xdr:to>
    <xdr:pic>
      <xdr:nvPicPr>
        <xdr:cNvPr id="6" name="圖片 5" descr="http://udn.com/NEWS/MEDIA/8173907-3157319.jpg?sn=137954414967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8575000"/>
          <a:ext cx="4752109" cy="2816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10</xdr:col>
      <xdr:colOff>28575</xdr:colOff>
      <xdr:row>12</xdr:row>
      <xdr:rowOff>257175</xdr:rowOff>
    </xdr:to>
    <xdr:pic>
      <xdr:nvPicPr>
        <xdr:cNvPr id="7" name="圖片 6" descr="http://udn.com/NEWS/MEDIA/8136122-3145312.gif?sn=137798894934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419100"/>
          <a:ext cx="4181475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10</xdr:col>
      <xdr:colOff>133350</xdr:colOff>
      <xdr:row>78</xdr:row>
      <xdr:rowOff>57150</xdr:rowOff>
    </xdr:to>
    <xdr:pic>
      <xdr:nvPicPr>
        <xdr:cNvPr id="8" name="圖片 7" descr="http://udn.com/NEWS/MEDIA/8193808-3164395.gif?sn=138040815194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23393400"/>
          <a:ext cx="4286250" cy="584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13</xdr:col>
      <xdr:colOff>0</xdr:colOff>
      <xdr:row>113</xdr:row>
      <xdr:rowOff>161925</xdr:rowOff>
    </xdr:to>
    <xdr:pic>
      <xdr:nvPicPr>
        <xdr:cNvPr id="9" name="圖片 8" descr="越南概念族群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34423350"/>
          <a:ext cx="6248400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10</xdr:col>
      <xdr:colOff>133350</xdr:colOff>
      <xdr:row>26</xdr:row>
      <xdr:rowOff>219075</xdr:rowOff>
    </xdr:to>
    <xdr:pic>
      <xdr:nvPicPr>
        <xdr:cNvPr id="10" name="圖片 9" descr="http://udn.com/NEWS/MEDIA/8222374-3174778.gif?sn=138161775909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8096250"/>
          <a:ext cx="4286250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84</xdr:row>
      <xdr:rowOff>0</xdr:rowOff>
    </xdr:from>
    <xdr:to>
      <xdr:col>17</xdr:col>
      <xdr:colOff>133350</xdr:colOff>
      <xdr:row>96</xdr:row>
      <xdr:rowOff>47625</xdr:rowOff>
    </xdr:to>
    <xdr:pic>
      <xdr:nvPicPr>
        <xdr:cNvPr id="12" name="圖片 11" descr="http://udn.com/NEWS/MEDIA/8224517-3175522.gif?sn=13817041557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31718250"/>
          <a:ext cx="428625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647700</xdr:colOff>
      <xdr:row>74</xdr:row>
      <xdr:rowOff>200025</xdr:rowOff>
    </xdr:from>
    <xdr:to>
      <xdr:col>17</xdr:col>
      <xdr:colOff>571500</xdr:colOff>
      <xdr:row>82</xdr:row>
      <xdr:rowOff>104775</xdr:rowOff>
    </xdr:to>
    <xdr:pic>
      <xdr:nvPicPr>
        <xdr:cNvPr id="11" name="圖片 10" descr="http://mag.udn.com/magimages/11/PROJ_ARTICLE/253_4625/f_477572_2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16025" y="30032325"/>
          <a:ext cx="47625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13</xdr:col>
      <xdr:colOff>494124</xdr:colOff>
      <xdr:row>66</xdr:row>
      <xdr:rowOff>199241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753350"/>
          <a:ext cx="9409524" cy="6276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13</xdr:col>
      <xdr:colOff>484601</xdr:colOff>
      <xdr:row>97</xdr:row>
      <xdr:rowOff>208765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4249400"/>
          <a:ext cx="9400001" cy="62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13</xdr:col>
      <xdr:colOff>484601</xdr:colOff>
      <xdr:row>128</xdr:row>
      <xdr:rowOff>199241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20745450"/>
          <a:ext cx="9400001" cy="6276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13</xdr:col>
      <xdr:colOff>436982</xdr:colOff>
      <xdr:row>160</xdr:row>
      <xdr:rowOff>8739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27241500"/>
          <a:ext cx="9352382" cy="6295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01"/>
  <sheetViews>
    <sheetView tabSelected="1" workbookViewId="0">
      <selection activeCell="J14" sqref="J14"/>
    </sheetView>
  </sheetViews>
  <sheetFormatPr defaultRowHeight="16.5"/>
  <cols>
    <col min="2" max="2" width="9.125" customWidth="1"/>
    <col min="3" max="3" width="10.75" customWidth="1"/>
    <col min="4" max="4" width="22.75" customWidth="1"/>
    <col min="5" max="5" width="26.125" customWidth="1"/>
  </cols>
  <sheetData>
    <row r="1" spans="1:5">
      <c r="A1" s="116"/>
      <c r="B1" s="117" t="s">
        <v>2111</v>
      </c>
      <c r="C1" s="117" t="s">
        <v>782</v>
      </c>
      <c r="D1" s="117" t="s">
        <v>781</v>
      </c>
      <c r="E1" s="118" t="s">
        <v>60</v>
      </c>
    </row>
    <row r="2" spans="1:5">
      <c r="A2" s="115">
        <v>1</v>
      </c>
      <c r="B2" s="115">
        <f>IF(ISNA(MATCH(A2,特選股!AC4:AC710,0)),"",INDEX(特選股!AI4:AI710,MATCH(A2,特選股!AC4:AC710,0)))</f>
        <v>1560</v>
      </c>
      <c r="C2" s="115" t="str">
        <f>IF(ISNA(MATCH(A2,特選股!AC4:AC710,0)),"",INDEX(特選股!AJ4:AJ710,MATCH(A2,特選股!AC4:AC710,0)))</f>
        <v>中砂</v>
      </c>
      <c r="D2" s="115" t="str">
        <f>IF(ISNA(MATCH(A2,特選股!AC4:AC710,0)),"",INDEX(特選股!AK4:AK710,MATCH(A2,特選股!AC4:AC710,0)))</f>
        <v>再生晶圓</v>
      </c>
      <c r="E2" s="115" t="str">
        <f>IF(ISNA(MATCH(A2,特選股!AC4:AC710,0)),"",INDEX(特選股!AL4:AL710,MATCH(A2,特選股!AC4:AC710,0)))</f>
        <v>台積電/半導體設備</v>
      </c>
    </row>
    <row r="3" spans="1:5">
      <c r="A3" s="115">
        <v>2</v>
      </c>
      <c r="B3" s="115">
        <f>IF(ISNA(MATCH(A3,特選股!AC5:AC711,0)),"",INDEX(特選股!AI5:AI711,MATCH(A3,特選股!AC5:AC711,0)))</f>
        <v>3583</v>
      </c>
      <c r="C3" s="115" t="str">
        <f>IF(ISNA(MATCH(A3,特選股!AC5:AC711,0)),"",INDEX(特選股!AJ5:AJ711,MATCH(A3,特選股!AC5:AC711,0)))</f>
        <v>辛耘</v>
      </c>
      <c r="D3" s="115" t="str">
        <f>IF(ISNA(MATCH(A3,特選股!AC5:AC711,0)),"",INDEX(特選股!AK5:AK711,MATCH(A3,特選股!AC5:AC711,0)))</f>
        <v>再生晶圓</v>
      </c>
      <c r="E3" s="115" t="str">
        <f>IF(ISNA(MATCH(A3,特選股!AC5:AC711,0)),"",INDEX(特選股!AL5:AL711,MATCH(A3,特選股!AC5:AC711,0)))</f>
        <v>台積電/半導體設備</v>
      </c>
    </row>
    <row r="4" spans="1:5">
      <c r="A4" s="115">
        <v>3</v>
      </c>
      <c r="B4" s="115">
        <f>IF(ISNA(MATCH(A4,特選股!AC6:AC712,0)),"",INDEX(特選股!AI6:AI712,MATCH(A4,特選股!AC6:AC712,0)))</f>
        <v>3131</v>
      </c>
      <c r="C4" s="115" t="str">
        <f>IF(ISNA(MATCH(A4,特選股!AC6:AC712,0)),"",INDEX(特選股!AJ6:AJ712,MATCH(A4,特選股!AC6:AC712,0)))</f>
        <v>弘塑</v>
      </c>
      <c r="D4" s="115" t="str">
        <f>IF(ISNA(MATCH(A4,特選股!AC6:AC712,0)),"",INDEX(特選股!AK6:AK712,MATCH(A4,特選股!AC6:AC712,0)))</f>
        <v>後段設備</v>
      </c>
      <c r="E4" s="115" t="str">
        <f>IF(ISNA(MATCH(A4,特選股!AC6:AC712,0)),"",INDEX(特選股!AL6:AL712,MATCH(A4,特選股!AC6:AC712,0)))</f>
        <v>台積電/半導體設備</v>
      </c>
    </row>
    <row r="5" spans="1:5">
      <c r="A5" s="115">
        <v>4</v>
      </c>
      <c r="B5" s="115">
        <f>IF(ISNA(MATCH(A5,特選股!AC7:AC713,0)),"",INDEX(特選股!AI7:AI713,MATCH(A5,特選股!AC7:AC713,0)))</f>
        <v>3587</v>
      </c>
      <c r="C5" s="115" t="str">
        <f>IF(ISNA(MATCH(A5,特選股!AC7:AC713,0)),"",INDEX(特選股!AJ7:AJ713,MATCH(A5,特選股!AC7:AC713,0)))</f>
        <v>閎康</v>
      </c>
      <c r="D5" s="115" t="str">
        <f>IF(ISNA(MATCH(A5,特選股!AC7:AC713,0)),"",INDEX(特選股!AK7:AK713,MATCH(A5,特選股!AC7:AC713,0)))</f>
        <v>晶圓檢測分析</v>
      </c>
      <c r="E5" s="115" t="str">
        <f>IF(ISNA(MATCH(A5,特選股!AC7:AC713,0)),"",INDEX(特選股!AL7:AL713,MATCH(A5,特選股!AC7:AC713,0)))</f>
        <v>台積電/半導體設備</v>
      </c>
    </row>
    <row r="6" spans="1:5">
      <c r="A6" s="115">
        <v>5</v>
      </c>
      <c r="B6" s="115">
        <f>IF(ISNA(MATCH(A6,特選股!AC8:AC714,0)),"",INDEX(特選股!AI8:AI714,MATCH(A6,特選股!AC8:AC714,0)))</f>
        <v>2404</v>
      </c>
      <c r="C6" s="115" t="str">
        <f>IF(ISNA(MATCH(A6,特選股!AC8:AC714,0)),"",INDEX(特選股!AJ8:AJ714,MATCH(A6,特選股!AC8:AC714,0)))</f>
        <v>漢唐</v>
      </c>
      <c r="D6" s="115" t="str">
        <f>IF(ISNA(MATCH(A6,特選股!AC8:AC714,0)),"",INDEX(特選股!AK8:AK714,MATCH(A6,特選股!AC8:AC714,0)))</f>
        <v>無塵室</v>
      </c>
      <c r="E6" s="115" t="str">
        <f>IF(ISNA(MATCH(A6,特選股!AC8:AC714,0)),"",INDEX(特選股!AL8:AL714,MATCH(A6,特選股!AC8:AC714,0)))</f>
        <v>台積電/半導體設備</v>
      </c>
    </row>
    <row r="7" spans="1:5">
      <c r="A7" s="115">
        <v>6</v>
      </c>
      <c r="B7" s="115">
        <f>IF(ISNA(MATCH(A7,特選股!AC9:AC715,0)),"",INDEX(特選股!AI9:AI715,MATCH(A7,特選股!AC9:AC715,0)))</f>
        <v>3680</v>
      </c>
      <c r="C7" s="115" t="str">
        <f>IF(ISNA(MATCH(A7,特選股!AC9:AC715,0)),"",INDEX(特選股!AJ9:AJ715,MATCH(A7,特選股!AC9:AC715,0)))</f>
        <v>家登</v>
      </c>
      <c r="D7" s="115" t="str">
        <f>IF(ISNA(MATCH(A7,特選股!AC9:AC715,0)),"",INDEX(特選股!AK9:AK715,MATCH(A7,特選股!AC9:AC715,0)))</f>
        <v>晶圓傳載</v>
      </c>
      <c r="E7" s="115" t="str">
        <f>IF(ISNA(MATCH(A7,特選股!AC9:AC715,0)),"",INDEX(特選股!AL9:AL715,MATCH(A7,特選股!AC9:AC715,0)))</f>
        <v>台積電/半導體設備</v>
      </c>
    </row>
    <row r="8" spans="1:5">
      <c r="A8" s="115">
        <v>7</v>
      </c>
      <c r="B8" s="115">
        <f>IF(ISNA(MATCH(A8,特選股!AC10:AC716,0)),"",INDEX(特選股!AI10:AI716,MATCH(A8,特選股!AC10:AC716,0)))</f>
        <v>8299</v>
      </c>
      <c r="C8" s="115" t="str">
        <f>IF(ISNA(MATCH(A8,特選股!AC10:AC716,0)),"",INDEX(特選股!AJ10:AJ716,MATCH(A8,特選股!AC10:AC716,0)))</f>
        <v>群聯</v>
      </c>
      <c r="D8" s="115" t="str">
        <f>IF(ISNA(MATCH(A8,特選股!AC10:AC716,0)),"",INDEX(特選股!AK10:AK716,MATCH(A8,特選股!AC10:AC716,0)))</f>
        <v>NOR FLASH</v>
      </c>
      <c r="E8" s="115" t="str">
        <f>IF(ISNA(MATCH(A8,特選股!AC10:AC716,0)),"",INDEX(特選股!AL10:AL716,MATCH(A8,特選股!AC10:AC716,0)))</f>
        <v/>
      </c>
    </row>
    <row r="9" spans="1:5">
      <c r="A9" s="115">
        <v>8</v>
      </c>
      <c r="B9" s="115">
        <f>IF(ISNA(MATCH(A9,特選股!AC11:AC717,0)),"",INDEX(特選股!AI11:AI717,MATCH(A9,特選股!AC11:AC717,0)))</f>
        <v>3034</v>
      </c>
      <c r="C9" s="115" t="str">
        <f>IF(ISNA(MATCH(A9,特選股!AC11:AC717,0)),"",INDEX(特選股!AJ11:AJ717,MATCH(A9,特選股!AC11:AC717,0)))</f>
        <v>聯詠</v>
      </c>
      <c r="D9" s="115" t="str">
        <f>IF(ISNA(MATCH(A9,特選股!AC11:AC717,0)),"",INDEX(特選股!AK11:AK717,MATCH(A9,特選股!AC11:AC717,0)))</f>
        <v>驅動IC</v>
      </c>
      <c r="E9" s="115" t="str">
        <f>IF(ISNA(MATCH(A9,特選股!AC11:AC717,0)),"",INDEX(特選股!AL11:AL717,MATCH(A9,特選股!AC11:AC717,0)))</f>
        <v>電視</v>
      </c>
    </row>
    <row r="10" spans="1:5">
      <c r="A10" s="115">
        <v>9</v>
      </c>
      <c r="B10" s="115">
        <f>IF(ISNA(MATCH(A10,特選股!AC12:AC718,0)),"",INDEX(特選股!AI12:AI718,MATCH(A10,特選股!AC12:AC718,0)))</f>
        <v>6282</v>
      </c>
      <c r="C10" s="115" t="str">
        <f>IF(ISNA(MATCH(A10,特選股!AC12:AC718,0)),"",INDEX(特選股!AJ12:AJ718,MATCH(A10,特選股!AC12:AC718,0)))</f>
        <v>康舒</v>
      </c>
      <c r="D10" s="115" t="str">
        <f>IF(ISNA(MATCH(A10,特選股!AC12:AC718,0)),"",INDEX(特選股!AK12:AK718,MATCH(A10,特選股!AC12:AC718,0)))</f>
        <v>電源供應器
燃料電池</v>
      </c>
      <c r="E10" s="115" t="str">
        <f>IF(ISNA(MATCH(A10,特選股!AC12:AC718,0)),"",INDEX(特選股!AL12:AL718,MATCH(A10,特選股!AC12:AC718,0)))</f>
        <v>綠能 / 電動車</v>
      </c>
    </row>
    <row r="11" spans="1:5">
      <c r="A11" s="115">
        <v>10</v>
      </c>
      <c r="B11" s="115">
        <f>IF(ISNA(MATCH(A11,特選股!AC13:AC719,0)),"",INDEX(特選股!AI13:AI719,MATCH(A11,特選股!AC13:AC719,0)))</f>
        <v>2308</v>
      </c>
      <c r="C11" s="115" t="str">
        <f>IF(ISNA(MATCH(A11,特選股!AC13:AC719,0)),"",INDEX(特選股!AJ13:AJ719,MATCH(A11,特選股!AC13:AC719,0)))</f>
        <v>台達電</v>
      </c>
      <c r="D11" s="115" t="str">
        <f>IF(ISNA(MATCH(A11,特選股!AC13:AC719,0)),"",INDEX(特選股!AK13:AK719,MATCH(A11,特選股!AC13:AC719,0)))</f>
        <v>電源供應器／資料中心</v>
      </c>
      <c r="E11" s="115" t="str">
        <f>IF(ISNA(MATCH(A11,特選股!AC13:AC719,0)),"",INDEX(特選股!AL13:AL719,MATCH(A11,特選股!AC13:AC719,0)))</f>
        <v>綠能</v>
      </c>
    </row>
    <row r="12" spans="1:5">
      <c r="A12" s="115">
        <v>11</v>
      </c>
      <c r="B12" s="115">
        <f>IF(ISNA(MATCH(A12,特選股!AC14:AC720,0)),"",INDEX(特選股!AI14:AI720,MATCH(A12,特選股!AC14:AC720,0)))</f>
        <v>2385</v>
      </c>
      <c r="C12" s="115" t="str">
        <f>IF(ISNA(MATCH(A12,特選股!AC14:AC720,0)),"",INDEX(特選股!AJ14:AJ720,MATCH(A12,特選股!AC14:AC720,0)))</f>
        <v>群光</v>
      </c>
      <c r="D12" s="115" t="str">
        <f>IF(ISNA(MATCH(A12,特選股!AC14:AC720,0)),"",INDEX(特選股!AK14:AK720,MATCH(A12,特選股!AC14:AC720,0)))</f>
        <v>按鍵/無線網攝影機</v>
      </c>
      <c r="E12" s="115" t="str">
        <f>IF(ISNA(MATCH(A12,特選股!AC14:AC720,0)),"",INDEX(特選股!AL14:AL720,MATCH(A12,特選股!AC14:AC720,0)))</f>
        <v>物聯網</v>
      </c>
    </row>
    <row r="13" spans="1:5">
      <c r="A13" s="115">
        <v>12</v>
      </c>
      <c r="B13" s="115">
        <f>IF(ISNA(MATCH(A13,特選股!AC15:AC721,0)),"",INDEX(特選股!AI15:AI721,MATCH(A13,特選股!AC15:AC721,0)))</f>
        <v>9136</v>
      </c>
      <c r="C13" s="115" t="str">
        <f>IF(ISNA(MATCH(A13,特選股!AC15:AC721,0)),"",INDEX(特選股!AJ15:AJ721,MATCH(A13,特選股!AC15:AC721,0)))</f>
        <v>巨騰</v>
      </c>
      <c r="D13" s="115" t="str">
        <f>IF(ISNA(MATCH(A13,特選股!AC15:AC721,0)),"",INDEX(特選股!AK15:AK721,MATCH(A13,特選股!AC15:AC721,0)))</f>
        <v>機殼</v>
      </c>
      <c r="E13" s="115" t="str">
        <f>IF(ISNA(MATCH(A13,特選股!AC15:AC721,0)),"",INDEX(特選股!AL15:AL721,MATCH(A13,特選股!AC15:AC721,0)))</f>
        <v/>
      </c>
    </row>
    <row r="14" spans="1:5">
      <c r="A14" s="115">
        <v>13</v>
      </c>
      <c r="B14" s="115">
        <f>IF(ISNA(MATCH(A14,特選股!AC16:AC722,0)),"",INDEX(特選股!AI16:AI722,MATCH(A14,特選股!AC16:AC722,0)))</f>
        <v>5264</v>
      </c>
      <c r="C14" s="115" t="str">
        <f>IF(ISNA(MATCH(A14,特選股!AC16:AC722,0)),"",INDEX(特選股!AJ16:AJ722,MATCH(A14,特選股!AC16:AC722,0)))</f>
        <v>F-鎧勝</v>
      </c>
      <c r="D14" s="115" t="str">
        <f>IF(ISNA(MATCH(A14,特選股!AC16:AC722,0)),"",INDEX(特選股!AK16:AK722,MATCH(A14,特選股!AC16:AC722,0)))</f>
        <v>機殼</v>
      </c>
      <c r="E14" s="115" t="str">
        <f>IF(ISNA(MATCH(A14,特選股!AC16:AC722,0)),"",INDEX(特選股!AL16:AL722,MATCH(A14,特選股!AC16:AC722,0)))</f>
        <v/>
      </c>
    </row>
    <row r="15" spans="1:5">
      <c r="A15" s="115">
        <v>14</v>
      </c>
      <c r="B15" s="115">
        <f>IF(ISNA(MATCH(A15,特選股!AC17:AC723,0)),"",INDEX(特選股!AI17:AI723,MATCH(A15,特選股!AC17:AC723,0)))</f>
        <v>3015</v>
      </c>
      <c r="C15" s="115" t="str">
        <f>IF(ISNA(MATCH(A15,特選股!AC17:AC723,0)),"",INDEX(特選股!AJ17:AJ723,MATCH(A15,特選股!AC17:AC723,0)))</f>
        <v>全漢</v>
      </c>
      <c r="D15" s="115" t="str">
        <f>IF(ISNA(MATCH(A15,特選股!AC17:AC723,0)),"",INDEX(特選股!AK17:AK723,MATCH(A15,特選股!AC17:AC723,0)))</f>
        <v>無線充電</v>
      </c>
      <c r="E15" s="115" t="str">
        <f>IF(ISNA(MATCH(A15,特選股!AC17:AC723,0)),"",INDEX(特選股!AL17:AL723,MATCH(A15,特選股!AC17:AC723,0)))</f>
        <v>無線充電</v>
      </c>
    </row>
    <row r="16" spans="1:5">
      <c r="A16" s="115">
        <v>15</v>
      </c>
      <c r="B16" s="115">
        <f>IF(ISNA(MATCH(A16,特選股!AC18:AC724,0)),"",INDEX(特選股!AI18:AI724,MATCH(A16,特選股!AC18:AC724,0)))</f>
        <v>2456</v>
      </c>
      <c r="C16" s="115" t="str">
        <f>IF(ISNA(MATCH(A16,特選股!AC18:AC724,0)),"",INDEX(特選股!AJ18:AJ724,MATCH(A16,特選股!AC18:AC724,0)))</f>
        <v>奇力新</v>
      </c>
      <c r="D16" s="115" t="str">
        <f>IF(ISNA(MATCH(A16,特選股!AC18:AC724,0)),"",INDEX(特選股!AK18:AK724,MATCH(A16,特選股!AC18:AC724,0)))</f>
        <v>無線充電</v>
      </c>
      <c r="E16" s="115" t="str">
        <f>IF(ISNA(MATCH(A16,特選股!AC18:AC724,0)),"",INDEX(特選股!AL18:AL724,MATCH(A16,特選股!AC18:AC724,0)))</f>
        <v>無線充電</v>
      </c>
    </row>
    <row r="17" spans="1:5">
      <c r="A17" s="115">
        <v>16</v>
      </c>
      <c r="B17" s="115">
        <f>IF(ISNA(MATCH(A17,特選股!AC19:AC725,0)),"",INDEX(特選股!AI19:AI725,MATCH(A17,特選股!AC19:AC725,0)))</f>
        <v>4952</v>
      </c>
      <c r="C17" s="115" t="str">
        <f>IF(ISNA(MATCH(A17,特選股!AC19:AC725,0)),"",INDEX(特選股!AJ19:AJ725,MATCH(A17,特選股!AC19:AC725,0)))</f>
        <v>凌通</v>
      </c>
      <c r="D17" s="115" t="str">
        <f>IF(ISNA(MATCH(A17,特選股!AC19:AC725,0)),"",INDEX(特選股!AK19:AK725,MATCH(A17,特選股!AC19:AC725,0)))</f>
        <v>無線充電</v>
      </c>
      <c r="E17" s="115" t="str">
        <f>IF(ISNA(MATCH(A17,特選股!AC19:AC725,0)),"",INDEX(特選股!AL19:AL725,MATCH(A17,特選股!AC19:AC725,0)))</f>
        <v>無線充電</v>
      </c>
    </row>
    <row r="18" spans="1:5">
      <c r="A18" s="115">
        <v>17</v>
      </c>
      <c r="B18" s="115">
        <f>IF(ISNA(MATCH(A18,特選股!AC20:AC726,0)),"",INDEX(特選股!AI20:AI726,MATCH(A18,特選股!AC20:AC726,0)))</f>
        <v>2431</v>
      </c>
      <c r="C18" s="115" t="str">
        <f>IF(ISNA(MATCH(A18,特選股!AC20:AC726,0)),"",INDEX(特選股!AJ20:AJ726,MATCH(A18,特選股!AC20:AC726,0)))</f>
        <v>聯昌</v>
      </c>
      <c r="D18" s="115" t="str">
        <f>IF(ISNA(MATCH(A18,特選股!AC20:AC726,0)),"",INDEX(特選股!AK20:AK726,MATCH(A18,特選股!AC20:AC726,0)))</f>
        <v>無線充電</v>
      </c>
      <c r="E18" s="115" t="str">
        <f>IF(ISNA(MATCH(A18,特選股!AC20:AC726,0)),"",INDEX(特選股!AL20:AL726,MATCH(A18,特選股!AC20:AC726,0)))</f>
        <v>無線充電</v>
      </c>
    </row>
    <row r="19" spans="1:5">
      <c r="A19" s="115">
        <v>18</v>
      </c>
      <c r="B19" s="115">
        <f>IF(ISNA(MATCH(A19,特選股!AC21:AC727,0)),"",INDEX(特選股!AI21:AI727,MATCH(A19,特選股!AC21:AC727,0)))</f>
        <v>6202</v>
      </c>
      <c r="C19" s="115" t="str">
        <f>IF(ISNA(MATCH(A19,特選股!AC21:AC727,0)),"",INDEX(特選股!AJ21:AJ727,MATCH(A19,特選股!AC21:AC727,0)))</f>
        <v>盛群</v>
      </c>
      <c r="D19" s="115" t="str">
        <f>IF(ISNA(MATCH(A19,特選股!AC21:AC727,0)),"",INDEX(特選股!AK21:AK727,MATCH(A19,特選股!AC21:AC727,0)))</f>
        <v>指紋辨識感測/無線充電</v>
      </c>
      <c r="E19" s="115" t="str">
        <f>IF(ISNA(MATCH(A19,特選股!AC21:AC727,0)),"",INDEX(特選股!AL21:AL727,MATCH(A19,特選股!AC21:AC727,0)))</f>
        <v>無線充電</v>
      </c>
    </row>
    <row r="20" spans="1:5">
      <c r="A20" s="115">
        <v>19</v>
      </c>
      <c r="B20" s="115">
        <f>IF(ISNA(MATCH(A20,特選股!AC22:AC728,0)),"",INDEX(特選股!AI22:AI728,MATCH(A20,特選股!AC22:AC728,0)))</f>
        <v>3675</v>
      </c>
      <c r="C20" s="115" t="str">
        <f>IF(ISNA(MATCH(A20,特選股!AC22:AC728,0)),"",INDEX(特選股!AJ22:AJ728,MATCH(A20,特選股!AC22:AC728,0)))</f>
        <v>德微</v>
      </c>
      <c r="D20" s="115" t="str">
        <f>IF(ISNA(MATCH(A20,特選股!AC22:AC728,0)),"",INDEX(特選股!AK22:AK728,MATCH(A20,特選股!AC22:AC728,0)))</f>
        <v>超薄型二極體</v>
      </c>
      <c r="E20" s="115" t="str">
        <f>IF(ISNA(MATCH(A20,特選股!AC22:AC728,0)),"",INDEX(特選股!AL22:AL728,MATCH(A20,特選股!AC22:AC728,0)))</f>
        <v>無線充電</v>
      </c>
    </row>
    <row r="21" spans="1:5">
      <c r="A21" s="115">
        <v>20</v>
      </c>
      <c r="B21" s="115">
        <f>IF(ISNA(MATCH(A21,特選股!AC23:AC729,0)),"",INDEX(特選股!AI23:AI729,MATCH(A21,特選股!AC23:AC729,0)))</f>
        <v>3078</v>
      </c>
      <c r="C21" s="115" t="str">
        <f>IF(ISNA(MATCH(A21,特選股!AC23:AC729,0)),"",INDEX(特選股!AJ23:AJ729,MATCH(A21,特選股!AC23:AC729,0)))</f>
        <v>僑威</v>
      </c>
      <c r="D21" s="115" t="str">
        <f>IF(ISNA(MATCH(A21,特選股!AC23:AC729,0)),"",INDEX(特選股!AK23:AK729,MATCH(A21,特選股!AC23:AC729,0)))</f>
        <v>無線充電</v>
      </c>
      <c r="E21" s="115" t="str">
        <f>IF(ISNA(MATCH(A21,特選股!AC23:AC729,0)),"",INDEX(特選股!AL23:AL729,MATCH(A21,特選股!AC23:AC729,0)))</f>
        <v>無線充電</v>
      </c>
    </row>
    <row r="22" spans="1:5">
      <c r="A22" s="115">
        <v>21</v>
      </c>
      <c r="B22" s="115">
        <f>IF(ISNA(MATCH(A22,特選股!AC24:AC730,0)),"",INDEX(特選股!AI24:AI730,MATCH(A22,特選股!AC24:AC730,0)))</f>
        <v>5272</v>
      </c>
      <c r="C22" s="115" t="str">
        <f>IF(ISNA(MATCH(A22,特選股!AC24:AC730,0)),"",INDEX(特選股!AJ24:AJ730,MATCH(A22,特選股!AC24:AC730,0)))</f>
        <v>笙科</v>
      </c>
      <c r="D22" s="115" t="str">
        <f>IF(ISNA(MATCH(A22,特選股!AC24:AC730,0)),"",INDEX(特選股!AK24:AK730,MATCH(A22,特選股!AC24:AC730,0)))</f>
        <v>無線晶片</v>
      </c>
      <c r="E22" s="115" t="str">
        <f>IF(ISNA(MATCH(A22,特選股!AC24:AC730,0)),"",INDEX(特選股!AL24:AL730,MATCH(A22,特選股!AC24:AC730,0)))</f>
        <v>穿戴裝置</v>
      </c>
    </row>
    <row r="23" spans="1:5">
      <c r="A23" s="115">
        <v>22</v>
      </c>
      <c r="B23" s="115">
        <f>IF(ISNA(MATCH(A23,特選股!AC25:AC731,0)),"",INDEX(特選股!AI25:AI731,MATCH(A23,特選股!AC25:AC731,0)))</f>
        <v>3259</v>
      </c>
      <c r="C23" s="115" t="str">
        <f>IF(ISNA(MATCH(A23,特選股!AC25:AC731,0)),"",INDEX(特選股!AJ25:AJ731,MATCH(A23,特選股!AC25:AC731,0)))</f>
        <v>鑫創</v>
      </c>
      <c r="D23" s="115" t="str">
        <f>IF(ISNA(MATCH(A23,特選股!AC25:AC731,0)),"",INDEX(特選股!AK25:AK731,MATCH(A23,特選股!AC25:AC731,0)))</f>
        <v>穿戴裝置MEMS</v>
      </c>
      <c r="E23" s="115" t="str">
        <f>IF(ISNA(MATCH(A23,特選股!AC25:AC731,0)),"",INDEX(特選股!AL25:AL731,MATCH(A23,特選股!AC25:AC731,0)))</f>
        <v>穿戴裝置</v>
      </c>
    </row>
    <row r="24" spans="1:5">
      <c r="A24" s="115">
        <v>23</v>
      </c>
      <c r="B24" s="115">
        <f>IF(ISNA(MATCH(A24,特選股!AC26:AC732,0)),"",INDEX(特選股!AI26:AI732,MATCH(A24,特選股!AC26:AC732,0)))</f>
        <v>4919</v>
      </c>
      <c r="C24" s="115" t="str">
        <f>IF(ISNA(MATCH(A24,特選股!AC26:AC732,0)),"",INDEX(特選股!AJ26:AJ732,MATCH(A24,特選股!AC26:AC732,0)))</f>
        <v>新唐</v>
      </c>
      <c r="D24" s="115" t="str">
        <f>IF(ISNA(MATCH(A24,特選股!AC26:AC732,0)),"",INDEX(特選股!AK26:AK732,MATCH(A24,特選股!AC26:AC732,0)))</f>
        <v>物聯網、穿戴指紋</v>
      </c>
      <c r="E24" s="115" t="str">
        <f>IF(ISNA(MATCH(A24,特選股!AC26:AC732,0)),"",INDEX(特選股!AL26:AL732,MATCH(A24,特選股!AC26:AC732,0)))</f>
        <v>穿戴裝置</v>
      </c>
    </row>
    <row r="25" spans="1:5">
      <c r="A25" s="115">
        <v>24</v>
      </c>
      <c r="B25" s="115">
        <f>IF(ISNA(MATCH(A25,特選股!AC27:AC733,0)),"",INDEX(特選股!AI27:AI733,MATCH(A25,特選股!AC27:AC733,0)))</f>
        <v>5351</v>
      </c>
      <c r="C25" s="115" t="str">
        <f>IF(ISNA(MATCH(A25,特選股!AC27:AC733,0)),"",INDEX(特選股!AJ27:AJ733,MATCH(A25,特選股!AC27:AC733,0)))</f>
        <v>鈺創</v>
      </c>
      <c r="D25" s="115" t="str">
        <f>IF(ISNA(MATCH(A25,特選股!AC27:AC733,0)),"",INDEX(特選股!AK27:AK733,MATCH(A25,特選股!AC27:AC733,0)))</f>
        <v>穿戴指紋體感辨識</v>
      </c>
      <c r="E25" s="115" t="str">
        <f>IF(ISNA(MATCH(A25,特選股!AC27:AC733,0)),"",INDEX(特選股!AL27:AL733,MATCH(A25,特選股!AC27:AC733,0)))</f>
        <v>穿戴裝置</v>
      </c>
    </row>
    <row r="26" spans="1:5">
      <c r="A26" s="115">
        <v>25</v>
      </c>
      <c r="B26" s="115">
        <f>IF(ISNA(MATCH(A26,特選股!AC28:AC734,0)),"",INDEX(特選股!AI28:AI734,MATCH(A26,特選股!AC28:AC734,0)))</f>
        <v>8358</v>
      </c>
      <c r="C26" s="115" t="str">
        <f>IF(ISNA(MATCH(A26,特選股!AC28:AC734,0)),"",INDEX(特選股!AJ28:AJ734,MATCH(A26,特選股!AC28:AC734,0)))</f>
        <v>金居</v>
      </c>
      <c r="D26" s="115" t="str">
        <f>IF(ISNA(MATCH(A26,特選股!AC28:AC734,0)),"",INDEX(特選股!AK28:AK734,MATCH(A26,特選股!AC28:AC734,0)))</f>
        <v>PCB銅箔</v>
      </c>
      <c r="E26" s="115" t="str">
        <f>IF(ISNA(MATCH(A26,特選股!AC28:AC734,0)),"",INDEX(特選股!AL28:AL734,MATCH(A26,特選股!AC28:AC734,0)))</f>
        <v>PCB</v>
      </c>
    </row>
    <row r="27" spans="1:5">
      <c r="A27" s="115">
        <v>26</v>
      </c>
      <c r="B27" s="115">
        <f>IF(ISNA(MATCH(A27,特選股!AC29:AC735,0)),"",INDEX(特選股!AI29:AI735,MATCH(A27,特選股!AC29:AC735,0)))</f>
        <v>3094</v>
      </c>
      <c r="C27" s="115" t="str">
        <f>IF(ISNA(MATCH(A27,特選股!AC29:AC735,0)),"",INDEX(特選股!AJ29:AJ735,MATCH(A27,特選股!AC29:AC735,0)))</f>
        <v>聯傑</v>
      </c>
      <c r="D27" s="115" t="str">
        <f>IF(ISNA(MATCH(A27,特選股!AC29:AC735,0)),"",INDEX(特選股!AK29:AK735,MATCH(A27,特選股!AC29:AC735,0)))</f>
        <v>高速傳輸晶片</v>
      </c>
      <c r="E27" s="115" t="str">
        <f>IF(ISNA(MATCH(A27,特選股!AC29:AC735,0)),"",INDEX(特選股!AL29:AL735,MATCH(A27,特選股!AC29:AC735,0)))</f>
        <v>物聯網</v>
      </c>
    </row>
    <row r="28" spans="1:5">
      <c r="A28" s="115">
        <v>27</v>
      </c>
      <c r="B28" s="115">
        <f>IF(ISNA(MATCH(A28,特選股!AC30:AC736,0)),"",INDEX(特選股!AI30:AI736,MATCH(A28,特選股!AC30:AC736,0)))</f>
        <v>5269</v>
      </c>
      <c r="C28" s="115" t="str">
        <f>IF(ISNA(MATCH(A28,特選股!AC30:AC736,0)),"",INDEX(特選股!AJ30:AJ736,MATCH(A28,特選股!AC30:AC736,0)))</f>
        <v>祥碩</v>
      </c>
      <c r="D28" s="115" t="str">
        <f>IF(ISNA(MATCH(A28,特選股!AC30:AC736,0)),"",INDEX(特選股!AK30:AK736,MATCH(A28,特選股!AC30:AC736,0)))</f>
        <v>高速傳輸晶片</v>
      </c>
      <c r="E28" s="115" t="str">
        <f>IF(ISNA(MATCH(A28,特選股!AC30:AC736,0)),"",INDEX(特選股!AL30:AL736,MATCH(A28,特選股!AC30:AC736,0)))</f>
        <v>物聯網</v>
      </c>
    </row>
    <row r="29" spans="1:5">
      <c r="A29" s="115">
        <v>28</v>
      </c>
      <c r="B29" s="115">
        <f>IF(ISNA(MATCH(A29,特選股!AC31:AC737,0)),"",INDEX(特選股!AI31:AI737,MATCH(A29,特選股!AC31:AC737,0)))</f>
        <v>2451</v>
      </c>
      <c r="C29" s="115" t="str">
        <f>IF(ISNA(MATCH(A29,特選股!AC31:AC737,0)),"",INDEX(特選股!AJ31:AJ737,MATCH(A29,特選股!AC31:AC737,0)))</f>
        <v>創見</v>
      </c>
      <c r="D29" s="115" t="str">
        <f>IF(ISNA(MATCH(A29,特選股!AC31:AC737,0)),"",INDEX(特選股!AK31:AK737,MATCH(A29,特選股!AC31:AC737,0)))</f>
        <v>NOR FLASH</v>
      </c>
      <c r="E29" s="115" t="str">
        <f>IF(ISNA(MATCH(A29,特選股!AC31:AC737,0)),"",INDEX(特選股!AL31:AL737,MATCH(A29,特選股!AC31:AC737,0)))</f>
        <v/>
      </c>
    </row>
    <row r="30" spans="1:5">
      <c r="A30" s="115">
        <v>29</v>
      </c>
      <c r="B30" s="115">
        <f>IF(ISNA(MATCH(A30,特選股!AC32:AC738,0)),"",INDEX(特選股!AI32:AI738,MATCH(A30,特選股!AC32:AC738,0)))</f>
        <v>6209</v>
      </c>
      <c r="C30" s="115" t="str">
        <f>IF(ISNA(MATCH(A30,特選股!AC32:AC738,0)),"",INDEX(特選股!AJ32:AJ738,MATCH(A30,特選股!AC32:AC738,0)))</f>
        <v>今國光</v>
      </c>
      <c r="D30" s="115" t="str">
        <f>IF(ISNA(MATCH(A30,特選股!AC32:AC738,0)),"",INDEX(特選股!AK32:AK738,MATCH(A30,特選股!AC32:AC738,0)))</f>
        <v>光學鏡頭</v>
      </c>
      <c r="E30" s="115" t="str">
        <f>IF(ISNA(MATCH(A30,特選股!AC32:AC738,0)),"",INDEX(特選股!AL32:AL738,MATCH(A30,特選股!AC32:AC738,0)))</f>
        <v>PSˋ  XBOX</v>
      </c>
    </row>
    <row r="31" spans="1:5">
      <c r="A31" s="115">
        <v>30</v>
      </c>
      <c r="B31" s="115">
        <f>IF(ISNA(MATCH(A31,特選股!AC33:AC739,0)),"",INDEX(特選股!AI33:AI739,MATCH(A31,特選股!AC33:AC739,0)))</f>
        <v>6230</v>
      </c>
      <c r="C31" s="115" t="str">
        <f>IF(ISNA(MATCH(A31,特選股!AC33:AC739,0)),"",INDEX(特選股!AJ33:AJ739,MATCH(A31,特選股!AC33:AC739,0)))</f>
        <v>超眾</v>
      </c>
      <c r="D31" s="115" t="str">
        <f>IF(ISNA(MATCH(A31,特選股!AC33:AC739,0)),"",INDEX(特選股!AK33:AK739,MATCH(A31,特選股!AC33:AC739,0)))</f>
        <v>散熱模組</v>
      </c>
      <c r="E31" s="115" t="str">
        <f>IF(ISNA(MATCH(A31,特選股!AC33:AC739,0)),"",INDEX(特選股!AL33:AL739,MATCH(A31,特選股!AC33:AC739,0)))</f>
        <v>平板手機</v>
      </c>
    </row>
    <row r="32" spans="1:5">
      <c r="A32" s="115">
        <v>31</v>
      </c>
      <c r="B32" s="115">
        <f>IF(ISNA(MATCH(A32,特選股!AC34:AC740,0)),"",INDEX(特選股!AI34:AI740,MATCH(A32,特選股!AC34:AC740,0)))</f>
        <v>3338</v>
      </c>
      <c r="C32" s="115" t="str">
        <f>IF(ISNA(MATCH(A32,特選股!AC34:AC740,0)),"",INDEX(特選股!AJ34:AJ740,MATCH(A32,特選股!AC34:AC740,0)))</f>
        <v>泰碩</v>
      </c>
      <c r="D32" s="115" t="str">
        <f>IF(ISNA(MATCH(A32,特選股!AC34:AC740,0)),"",INDEX(特選股!AK34:AK740,MATCH(A32,特選股!AC34:AC740,0)))</f>
        <v>散熱模組</v>
      </c>
      <c r="E32" s="115" t="str">
        <f>IF(ISNA(MATCH(A32,特選股!AC34:AC740,0)),"",INDEX(特選股!AL34:AL740,MATCH(A32,特選股!AC34:AC740,0)))</f>
        <v>平板手機</v>
      </c>
    </row>
    <row r="33" spans="1:5">
      <c r="A33" s="115">
        <v>32</v>
      </c>
      <c r="B33" s="115">
        <f>IF(ISNA(MATCH(A33,特選股!AC35:AC741,0)),"",INDEX(特選股!AI35:AI741,MATCH(A33,特選股!AC35:AC741,0)))</f>
        <v>2439</v>
      </c>
      <c r="C33" s="115" t="str">
        <f>IF(ISNA(MATCH(A33,特選股!AC35:AC741,0)),"",INDEX(特選股!AJ35:AJ741,MATCH(A33,特選股!AC35:AC741,0)))</f>
        <v>美律</v>
      </c>
      <c r="D33" s="115" t="str">
        <f>IF(ISNA(MATCH(A33,特選股!AC35:AC741,0)),"",INDEX(特選股!AK35:AK741,MATCH(A33,特選股!AC35:AC741,0)))</f>
        <v>揚聲器</v>
      </c>
      <c r="E33" s="115" t="str">
        <f>IF(ISNA(MATCH(A33,特選股!AC35:AC741,0)),"",INDEX(特選股!AL35:AL741,MATCH(A33,特選股!AC35:AC741,0)))</f>
        <v>平板手機</v>
      </c>
    </row>
    <row r="34" spans="1:5">
      <c r="A34" s="115">
        <v>33</v>
      </c>
      <c r="B34" s="115">
        <f>IF(ISNA(MATCH(A34,特選股!AC36:AC742,0)),"",INDEX(特選股!AI36:AI742,MATCH(A34,特選股!AC36:AC742,0)))</f>
        <v>2488</v>
      </c>
      <c r="C34" s="115" t="str">
        <f>IF(ISNA(MATCH(A34,特選股!AC36:AC742,0)),"",INDEX(特選股!AJ36:AJ742,MATCH(A34,特選股!AC36:AC742,0)))</f>
        <v>漢平</v>
      </c>
      <c r="D34" s="115" t="str">
        <f>IF(ISNA(MATCH(A34,特選股!AC36:AC742,0)),"",INDEX(特選股!AK36:AK742,MATCH(A34,特選股!AC36:AC742,0)))</f>
        <v>音訊</v>
      </c>
      <c r="E34" s="115" t="str">
        <f>IF(ISNA(MATCH(A34,特選股!AC36:AC742,0)),"",INDEX(特選股!AL36:AL742,MATCH(A34,特選股!AC36:AC742,0)))</f>
        <v>平板手機</v>
      </c>
    </row>
    <row r="35" spans="1:5">
      <c r="A35" s="115">
        <v>34</v>
      </c>
      <c r="B35" s="115">
        <f>IF(ISNA(MATCH(A35,特選股!AC37:AC743,0)),"",INDEX(特選股!AI37:AI743,MATCH(A35,特選股!AC37:AC743,0)))</f>
        <v>8996</v>
      </c>
      <c r="C35" s="115" t="str">
        <f>IF(ISNA(MATCH(A35,特選股!AC37:AC743,0)),"",INDEX(特選股!AJ37:AJ743,MATCH(A35,特選股!AC37:AC743,0)))</f>
        <v>高力</v>
      </c>
      <c r="D35" s="115" t="str">
        <f>IF(ISNA(MATCH(A35,特選股!AC37:AC743,0)),"",INDEX(特選股!AK37:AK743,MATCH(A35,特選股!AC37:AC743,0)))</f>
        <v>電源供應器
燃料電池</v>
      </c>
      <c r="E35" s="115" t="str">
        <f>IF(ISNA(MATCH(A35,特選股!AC37:AC743,0)),"",INDEX(特選股!AL37:AL743,MATCH(A35,特選股!AC37:AC743,0)))</f>
        <v>綠能</v>
      </c>
    </row>
    <row r="36" spans="1:5">
      <c r="A36" s="115">
        <v>35</v>
      </c>
      <c r="B36" s="115">
        <f>IF(ISNA(MATCH(A36,特選股!AC38:AC744,0)),"",INDEX(特選股!AI38:AI744,MATCH(A36,特選股!AC38:AC744,0)))</f>
        <v>3013</v>
      </c>
      <c r="C36" s="115" t="str">
        <f>IF(ISNA(MATCH(A36,特選股!AC38:AC744,0)),"",INDEX(特選股!AJ38:AJ744,MATCH(A36,特選股!AC38:AC744,0)))</f>
        <v>晟銘電</v>
      </c>
      <c r="D36" s="115" t="str">
        <f>IF(ISNA(MATCH(A36,特選股!AC38:AC744,0)),"",INDEX(特選股!AK38:AK744,MATCH(A36,特選股!AC38:AC744,0)))</f>
        <v>金屬粉末成型</v>
      </c>
      <c r="E36" s="115" t="str">
        <f>IF(ISNA(MATCH(A36,特選股!AC38:AC744,0)),"",INDEX(特選股!AL38:AL744,MATCH(A36,特選股!AC38:AC744,0)))</f>
        <v/>
      </c>
    </row>
    <row r="37" spans="1:5">
      <c r="A37" s="115">
        <v>36</v>
      </c>
      <c r="B37" s="115">
        <f>IF(ISNA(MATCH(A37,特選股!AC39:AC745,0)),"",INDEX(特選股!AI39:AI745,MATCH(A37,特選股!AC39:AC745,0)))</f>
        <v>3376</v>
      </c>
      <c r="C37" s="115" t="str">
        <f>IF(ISNA(MATCH(A37,特選股!AC39:AC745,0)),"",INDEX(特選股!AJ39:AJ745,MATCH(A37,特選股!AC39:AC745,0)))</f>
        <v>新日興</v>
      </c>
      <c r="D37" s="115" t="str">
        <f>IF(ISNA(MATCH(A37,特選股!AC39:AC745,0)),"",INDEX(特選股!AK39:AK745,MATCH(A37,特選股!AC39:AC745,0)))</f>
        <v>MIM機構件</v>
      </c>
      <c r="E37" s="115" t="str">
        <f>IF(ISNA(MATCH(A37,特選股!AC39:AC745,0)),"",INDEX(特選股!AL39:AL745,MATCH(A37,特選股!AC39:AC745,0)))</f>
        <v>軸承廠</v>
      </c>
    </row>
    <row r="38" spans="1:5">
      <c r="A38" s="115">
        <v>37</v>
      </c>
      <c r="B38" s="115">
        <f>IF(ISNA(MATCH(A38,特選股!AC40:AC746,0)),"",INDEX(特選股!AI40:AI746,MATCH(A38,特選股!AC40:AC746,0)))</f>
        <v>3615</v>
      </c>
      <c r="C38" s="115" t="str">
        <f>IF(ISNA(MATCH(A38,特選股!AC40:AC746,0)),"",INDEX(特選股!AJ40:AJ746,MATCH(A38,特選股!AC40:AC746,0)))</f>
        <v>安可</v>
      </c>
      <c r="D38" s="115" t="str">
        <f>IF(ISNA(MATCH(A38,特選股!AC40:AC746,0)),"",INDEX(特選股!AK40:AK746,MATCH(A38,特選股!AC40:AC746,0)))</f>
        <v/>
      </c>
      <c r="E38" s="115" t="str">
        <f>IF(ISNA(MATCH(A38,特選股!AC40:AC746,0)),"",INDEX(特選股!AL40:AL746,MATCH(A38,特選股!AC40:AC746,0)))</f>
        <v/>
      </c>
    </row>
    <row r="39" spans="1:5">
      <c r="A39" s="115">
        <v>38</v>
      </c>
      <c r="B39" s="115">
        <f>IF(ISNA(MATCH(A39,特選股!AC41:AC747,0)),"",INDEX(特選股!AI41:AI747,MATCH(A39,特選股!AC41:AC747,0)))</f>
        <v>2474</v>
      </c>
      <c r="C39" s="115" t="str">
        <f>IF(ISNA(MATCH(A39,特選股!AC41:AC747,0)),"",INDEX(特選股!AJ41:AJ747,MATCH(A39,特選股!AC41:AC747,0)))</f>
        <v>可成</v>
      </c>
      <c r="D39" s="115" t="str">
        <f>IF(ISNA(MATCH(A39,特選股!AC41:AC747,0)),"",INDEX(特選股!AK41:AK747,MATCH(A39,特選股!AC41:AC747,0)))</f>
        <v>金屬機殼</v>
      </c>
      <c r="E39" s="115" t="str">
        <f>IF(ISNA(MATCH(A39,特選股!AC41:AC747,0)),"",INDEX(特選股!AL41:AL747,MATCH(A39,特選股!AC41:AC747,0)))</f>
        <v/>
      </c>
    </row>
    <row r="40" spans="1:5">
      <c r="A40" s="115">
        <v>39</v>
      </c>
      <c r="B40" s="115">
        <f>IF(ISNA(MATCH(A40,特選股!AC42:AC748,0)),"",INDEX(特選股!AI42:AI748,MATCH(A40,特選股!AC42:AC748,0)))</f>
        <v>3406</v>
      </c>
      <c r="C40" s="115" t="str">
        <f>IF(ISNA(MATCH(A40,特選股!AC42:AC748,0)),"",INDEX(特選股!AJ42:AJ748,MATCH(A40,特選股!AC42:AC748,0)))</f>
        <v>玉晶光</v>
      </c>
      <c r="D40" s="115" t="str">
        <f>IF(ISNA(MATCH(A40,特選股!AC42:AC748,0)),"",INDEX(特選股!AK42:AK748,MATCH(A40,特選股!AC42:AC748,0)))</f>
        <v/>
      </c>
      <c r="E40" s="115" t="str">
        <f>IF(ISNA(MATCH(A40,特選股!AC42:AC748,0)),"",INDEX(特選股!AL42:AL748,MATCH(A40,特選股!AC42:AC748,0)))</f>
        <v/>
      </c>
    </row>
    <row r="41" spans="1:5">
      <c r="A41" s="115">
        <v>40</v>
      </c>
      <c r="B41" s="115">
        <f>IF(ISNA(MATCH(A41,特選股!AC43:AC749,0)),"",INDEX(特選股!AI43:AI749,MATCH(A41,特選股!AC43:AC749,0)))</f>
        <v>2454</v>
      </c>
      <c r="C41" s="115" t="str">
        <f>IF(ISNA(MATCH(A41,特選股!AC43:AC749,0)),"",INDEX(特選股!AJ43:AJ749,MATCH(A41,特選股!AC43:AC749,0)))</f>
        <v>聯發科</v>
      </c>
      <c r="D41" s="115" t="str">
        <f>IF(ISNA(MATCH(A41,特選股!AC43:AC749,0)),"",INDEX(特選股!AK43:AK749,MATCH(A41,特選股!AC43:AC749,0)))</f>
        <v/>
      </c>
      <c r="E41" s="115" t="str">
        <f>IF(ISNA(MATCH(A41,特選股!AC43:AC749,0)),"",INDEX(特選股!AL43:AL749,MATCH(A41,特選股!AC43:AC749,0)))</f>
        <v/>
      </c>
    </row>
    <row r="42" spans="1:5">
      <c r="A42" s="115">
        <v>41</v>
      </c>
      <c r="B42" s="115">
        <f>IF(ISNA(MATCH(A42,特選股!AC44:AC750,0)),"",INDEX(特選股!AI44:AI750,MATCH(A42,特選股!AC44:AC750,0)))</f>
        <v>3702</v>
      </c>
      <c r="C42" s="115" t="str">
        <f>IF(ISNA(MATCH(A42,特選股!AC44:AC750,0)),"",INDEX(特選股!AJ44:AJ750,MATCH(A42,特選股!AC44:AC750,0)))</f>
        <v>大聯大</v>
      </c>
      <c r="D42" s="115" t="str">
        <f>IF(ISNA(MATCH(A42,特選股!AC44:AC750,0)),"",INDEX(特選股!AK44:AK750,MATCH(A42,特選股!AC44:AC750,0)))</f>
        <v/>
      </c>
      <c r="E42" s="115" t="str">
        <f>IF(ISNA(MATCH(A42,特選股!AC44:AC750,0)),"",INDEX(特選股!AL44:AL750,MATCH(A42,特選股!AC44:AC750,0)))</f>
        <v/>
      </c>
    </row>
    <row r="43" spans="1:5">
      <c r="A43" s="115">
        <v>42</v>
      </c>
      <c r="B43" s="115">
        <f>IF(ISNA(MATCH(A43,特選股!AC45:AC751,0)),"",INDEX(特選股!AI45:AI751,MATCH(A43,特選股!AC45:AC751,0)))</f>
        <v>3413</v>
      </c>
      <c r="C43" s="115" t="str">
        <f>IF(ISNA(MATCH(A43,特選股!AC45:AC751,0)),"",INDEX(特選股!AJ45:AJ751,MATCH(A43,特選股!AC45:AC751,0)))</f>
        <v>京鼎</v>
      </c>
      <c r="D43" s="115" t="str">
        <f>IF(ISNA(MATCH(A43,特選股!AC45:AC751,0)),"",INDEX(特選股!AK45:AK751,MATCH(A43,特選股!AC45:AC751,0)))</f>
        <v>半導體設備</v>
      </c>
      <c r="E43" s="115" t="str">
        <f>IF(ISNA(MATCH(A43,特選股!AC45:AC751,0)),"",INDEX(特選股!AL45:AL751,MATCH(A43,特選股!AC45:AC751,0)))</f>
        <v/>
      </c>
    </row>
    <row r="44" spans="1:5">
      <c r="A44" s="115">
        <v>43</v>
      </c>
      <c r="B44" s="115">
        <f>IF(ISNA(MATCH(A44,特選股!AC46:AC752,0)),"",INDEX(特選股!AI46:AI752,MATCH(A44,特選股!AC46:AC752,0)))</f>
        <v>3017</v>
      </c>
      <c r="C44" s="115" t="str">
        <f>IF(ISNA(MATCH(A44,特選股!AC46:AC752,0)),"",INDEX(特選股!AJ46:AJ752,MATCH(A44,特選股!AC46:AC752,0)))</f>
        <v>奇鋐</v>
      </c>
      <c r="D44" s="115" t="str">
        <f>IF(ISNA(MATCH(A44,特選股!AC46:AC752,0)),"",INDEX(特選股!AK46:AK752,MATCH(A44,特選股!AC46:AC752,0)))</f>
        <v>散熱</v>
      </c>
      <c r="E44" s="115" t="str">
        <f>IF(ISNA(MATCH(A44,特選股!AC46:AC752,0)),"",INDEX(特選股!AL46:AL752,MATCH(A44,特選股!AC46:AC752,0)))</f>
        <v/>
      </c>
    </row>
    <row r="45" spans="1:5">
      <c r="A45" s="115">
        <v>44</v>
      </c>
      <c r="B45" s="115">
        <f>IF(ISNA(MATCH(A45,特選股!AC47:AC753,0)),"",INDEX(特選股!AI47:AI753,MATCH(A45,特選股!AC47:AC753,0)))</f>
        <v>6112</v>
      </c>
      <c r="C45" s="115" t="str">
        <f>IF(ISNA(MATCH(A45,特選股!AC47:AC753,0)),"",INDEX(特選股!AJ47:AJ753,MATCH(A45,特選股!AC47:AC753,0)))</f>
        <v>聚碩</v>
      </c>
      <c r="D45" s="115" t="str">
        <f>IF(ISNA(MATCH(A45,特選股!AC47:AC753,0)),"",INDEX(特選股!AK47:AK753,MATCH(A45,特選股!AC47:AC753,0)))</f>
        <v>軟硬體代理</v>
      </c>
      <c r="E45" s="115" t="str">
        <f>IF(ISNA(MATCH(A45,特選股!AC47:AC753,0)),"",INDEX(特選股!AL47:AL753,MATCH(A45,特選股!AC47:AC753,0)))</f>
        <v/>
      </c>
    </row>
    <row r="46" spans="1:5">
      <c r="A46" s="115">
        <v>45</v>
      </c>
      <c r="B46" s="115">
        <f>IF(ISNA(MATCH(A46,特選股!AC48:AC754,0)),"",INDEX(特選股!AI48:AI754,MATCH(A46,特選股!AC48:AC754,0)))</f>
        <v>3570</v>
      </c>
      <c r="C46" s="115" t="str">
        <f>IF(ISNA(MATCH(A46,特選股!AC48:AC754,0)),"",INDEX(特選股!AJ48:AJ754,MATCH(A46,特選股!AC48:AC754,0)))</f>
        <v>大塚</v>
      </c>
      <c r="D46" s="115" t="str">
        <f>IF(ISNA(MATCH(A46,特選股!AC48:AC754,0)),"",INDEX(特選股!AK48:AK754,MATCH(A46,特選股!AC48:AC754,0)))</f>
        <v>繪圖軟體</v>
      </c>
      <c r="E46" s="115" t="str">
        <f>IF(ISNA(MATCH(A46,特選股!AC48:AC754,0)),"",INDEX(特選股!AL48:AL754,MATCH(A46,特選股!AC48:AC754,0)))</f>
        <v>3D列印</v>
      </c>
    </row>
    <row r="47" spans="1:5">
      <c r="A47" s="115">
        <v>46</v>
      </c>
      <c r="B47" s="115">
        <f>IF(ISNA(MATCH(A47,特選股!AC49:AC755,0)),"",INDEX(特選股!AI49:AI755,MATCH(A47,特選股!AC49:AC755,0)))</f>
        <v>2312</v>
      </c>
      <c r="C47" s="115" t="str">
        <f>IF(ISNA(MATCH(A47,特選股!AC49:AC755,0)),"",INDEX(特選股!AJ49:AJ755,MATCH(A47,特選股!AC49:AC755,0)))</f>
        <v>金寶</v>
      </c>
      <c r="D47" s="115" t="str">
        <f>IF(ISNA(MATCH(A47,特選股!AC49:AC755,0)),"",INDEX(特選股!AK49:AK755,MATCH(A47,特選股!AC49:AC755,0)))</f>
        <v>列印機</v>
      </c>
      <c r="E47" s="115" t="str">
        <f>IF(ISNA(MATCH(A47,特選股!AC49:AC755,0)),"",INDEX(特選股!AL49:AL755,MATCH(A47,特選股!AC49:AC755,0)))</f>
        <v>3D列印</v>
      </c>
    </row>
    <row r="48" spans="1:5">
      <c r="A48" s="115">
        <v>47</v>
      </c>
      <c r="B48" s="115">
        <f>IF(ISNA(MATCH(A48,特選股!AC50:AC756,0)),"",INDEX(特選股!AI50:AI756,MATCH(A48,特選股!AC50:AC756,0)))</f>
        <v>2373</v>
      </c>
      <c r="C48" s="115" t="str">
        <f>IF(ISNA(MATCH(A48,特選股!AC50:AC756,0)),"",INDEX(特選股!AJ50:AJ756,MATCH(A48,特選股!AC50:AC756,0)))</f>
        <v>震旦行</v>
      </c>
      <c r="D48" s="115" t="str">
        <f>IF(ISNA(MATCH(A48,特選股!AC50:AC756,0)),"",INDEX(特選股!AK50:AK756,MATCH(A48,特選股!AC50:AC756,0)))</f>
        <v>列印機</v>
      </c>
      <c r="E48" s="115" t="str">
        <f>IF(ISNA(MATCH(A48,特選股!AC50:AC756,0)),"",INDEX(特選股!AL50:AL756,MATCH(A48,特選股!AC50:AC756,0)))</f>
        <v>3D列印</v>
      </c>
    </row>
    <row r="49" spans="1:5">
      <c r="A49" s="115">
        <v>48</v>
      </c>
      <c r="B49" s="115">
        <f>IF(ISNA(MATCH(A49,特選股!AC51:AC757,0)),"",INDEX(特選股!AI51:AI757,MATCH(A49,特選股!AC51:AC757,0)))</f>
        <v>6123</v>
      </c>
      <c r="C49" s="115" t="str">
        <f>IF(ISNA(MATCH(A49,特選股!AC51:AC757,0)),"",INDEX(特選股!AJ51:AJ757,MATCH(A49,特選股!AC51:AC757,0)))</f>
        <v>上奇</v>
      </c>
      <c r="D49" s="115" t="str">
        <f>IF(ISNA(MATCH(A49,特選股!AC51:AC757,0)),"",INDEX(特選股!AK51:AK757,MATCH(A49,特選股!AC51:AC757,0)))</f>
        <v/>
      </c>
      <c r="E49" s="115" t="str">
        <f>IF(ISNA(MATCH(A49,特選股!AC51:AC757,0)),"",INDEX(特選股!AL51:AL757,MATCH(A49,特選股!AC51:AC757,0)))</f>
        <v>3D列印</v>
      </c>
    </row>
    <row r="50" spans="1:5">
      <c r="A50" s="115">
        <v>49</v>
      </c>
      <c r="B50" s="115">
        <f>IF(ISNA(MATCH(A50,特選股!AC52:AC758,0)),"",INDEX(特選股!AI52:AI758,MATCH(A50,特選股!AC52:AC758,0)))</f>
        <v>8416</v>
      </c>
      <c r="C50" s="115" t="str">
        <f>IF(ISNA(MATCH(A50,特選股!AC52:AC758,0)),"",INDEX(特選股!AJ52:AJ758,MATCH(A50,特選股!AC52:AC758,0)))</f>
        <v>實威</v>
      </c>
      <c r="D50" s="115" t="str">
        <f>IF(ISNA(MATCH(A50,特選股!AC52:AC758,0)),"",INDEX(特選股!AK52:AK758,MATCH(A50,特選股!AC52:AC758,0)))</f>
        <v>列印機</v>
      </c>
      <c r="E50" s="115" t="str">
        <f>IF(ISNA(MATCH(A50,特選股!AC52:AC758,0)),"",INDEX(特選股!AL52:AL758,MATCH(A50,特選股!AC52:AC758,0)))</f>
        <v>3D列印</v>
      </c>
    </row>
    <row r="51" spans="1:5">
      <c r="A51" s="115">
        <v>50</v>
      </c>
      <c r="B51" s="115">
        <f>IF(ISNA(MATCH(A51,特選股!AC53:AC759,0)),"",INDEX(特選股!AI53:AI759,MATCH(A51,特選股!AC53:AC759,0)))</f>
        <v>4966</v>
      </c>
      <c r="C51" s="115" t="str">
        <f>IF(ISNA(MATCH(A51,特選股!AC53:AC759,0)),"",INDEX(特選股!AJ53:AJ759,MATCH(A51,特選股!AC53:AC759,0)))</f>
        <v>F-譜瑞</v>
      </c>
      <c r="D51" s="115" t="str">
        <f>IF(ISNA(MATCH(A51,特選股!AC53:AC759,0)),"",INDEX(特選股!AK53:AK759,MATCH(A51,特選股!AC53:AC759,0)))</f>
        <v>傳輸晶片</v>
      </c>
      <c r="E51" s="115" t="str">
        <f>IF(ISNA(MATCH(A51,特選股!AC53:AC759,0)),"",INDEX(特選股!AL53:AL759,MATCH(A51,特選股!AC53:AC759,0)))</f>
        <v>IC設計</v>
      </c>
    </row>
    <row r="52" spans="1:5">
      <c r="A52" s="115">
        <v>51</v>
      </c>
      <c r="B52" s="115">
        <f>IF(ISNA(MATCH(A52,特選股!AC54:AC760,0)),"",INDEX(特選股!AI54:AI760,MATCH(A52,特選股!AC54:AC760,0)))</f>
        <v>2379</v>
      </c>
      <c r="C52" s="115" t="str">
        <f>IF(ISNA(MATCH(A52,特選股!AC54:AC760,0)),"",INDEX(特選股!AJ54:AJ760,MATCH(A52,特選股!AC54:AC760,0)))</f>
        <v>瑞昱</v>
      </c>
      <c r="D52" s="115" t="str">
        <f>IF(ISNA(MATCH(A52,特選股!AC54:AC760,0)),"",INDEX(特選股!AK54:AK760,MATCH(A52,特選股!AC54:AC760,0)))</f>
        <v/>
      </c>
      <c r="E52" s="115" t="str">
        <f>IF(ISNA(MATCH(A52,特選股!AC54:AC760,0)),"",INDEX(特選股!AL54:AL760,MATCH(A52,特選股!AC54:AC760,0)))</f>
        <v/>
      </c>
    </row>
    <row r="53" spans="1:5">
      <c r="A53" s="115">
        <v>52</v>
      </c>
      <c r="B53" s="115">
        <f>IF(ISNA(MATCH(A53,特選股!AC55:AC761,0)),"",INDEX(特選股!AI55:AI761,MATCH(A53,特選股!AC55:AC761,0)))</f>
        <v>5491</v>
      </c>
      <c r="C53" s="115" t="str">
        <f>IF(ISNA(MATCH(A53,特選股!AC55:AC761,0)),"",INDEX(特選股!AJ55:AJ761,MATCH(A53,特選股!AC55:AC761,0)))</f>
        <v>連展</v>
      </c>
      <c r="D53" s="115" t="str">
        <f>IF(ISNA(MATCH(A53,特選股!AC55:AC761,0)),"",INDEX(特選股!AK55:AK761,MATCH(A53,特選股!AC55:AC761,0)))</f>
        <v/>
      </c>
      <c r="E53" s="115" t="str">
        <f>IF(ISNA(MATCH(A53,特選股!AC55:AC761,0)),"",INDEX(特選股!AL55:AL761,MATCH(A53,特選股!AC55:AC761,0)))</f>
        <v/>
      </c>
    </row>
    <row r="54" spans="1:5">
      <c r="A54" s="115">
        <v>53</v>
      </c>
      <c r="B54" s="115">
        <f>IF(ISNA(MATCH(A54,特選股!AC56:AC762,0)),"",INDEX(特選股!AI56:AI762,MATCH(A54,特選股!AC56:AC762,0)))</f>
        <v>5490</v>
      </c>
      <c r="C54" s="115" t="str">
        <f>IF(ISNA(MATCH(A54,特選股!AC56:AC762,0)),"",INDEX(特選股!AJ56:AJ762,MATCH(A54,特選股!AC56:AC762,0)))</f>
        <v>同亨</v>
      </c>
      <c r="D54" s="115" t="str">
        <f>IF(ISNA(MATCH(A54,特選股!AC56:AC762,0)),"",INDEX(特選股!AK56:AK762,MATCH(A54,特選股!AC56:AC762,0)))</f>
        <v/>
      </c>
      <c r="E54" s="115" t="str">
        <f>IF(ISNA(MATCH(A54,特選股!AC56:AC762,0)),"",INDEX(特選股!AL56:AL762,MATCH(A54,特選股!AC56:AC762,0)))</f>
        <v/>
      </c>
    </row>
    <row r="55" spans="1:5">
      <c r="A55" s="115">
        <v>54</v>
      </c>
      <c r="B55" s="115">
        <f>IF(ISNA(MATCH(A55,特選股!AC57:AC763,0)),"",INDEX(特選股!AI57:AI763,MATCH(A55,特選股!AC57:AC763,0)))</f>
        <v>6290</v>
      </c>
      <c r="C55" s="115" t="str">
        <f>IF(ISNA(MATCH(A55,特選股!AC57:AC763,0)),"",INDEX(特選股!AJ57:AJ763,MATCH(A55,特選股!AC57:AC763,0)))</f>
        <v>良維</v>
      </c>
      <c r="D55" s="115" t="str">
        <f>IF(ISNA(MATCH(A55,特選股!AC57:AC763,0)),"",INDEX(特選股!AK57:AK763,MATCH(A55,特選股!AC57:AC763,0)))</f>
        <v>電源線</v>
      </c>
      <c r="E55" s="115" t="str">
        <f>IF(ISNA(MATCH(A55,特選股!AC57:AC763,0)),"",INDEX(特選股!AL57:AL763,MATCH(A55,特選股!AC57:AC763,0)))</f>
        <v/>
      </c>
    </row>
    <row r="56" spans="1:5">
      <c r="A56" s="115">
        <v>55</v>
      </c>
      <c r="B56" s="115">
        <f>IF(ISNA(MATCH(A56,特選股!AC58:AC764,0)),"",INDEX(特選股!AI58:AI764,MATCH(A56,特選股!AC58:AC764,0)))</f>
        <v>3006</v>
      </c>
      <c r="C56" s="115" t="str">
        <f>IF(ISNA(MATCH(A56,特選股!AC58:AC764,0)),"",INDEX(特選股!AJ58:AJ764,MATCH(A56,特選股!AC58:AC764,0)))</f>
        <v>晶豪科</v>
      </c>
      <c r="D56" s="115" t="str">
        <f>IF(ISNA(MATCH(A56,特選股!AC58:AC764,0)),"",INDEX(特選股!AK58:AK764,MATCH(A56,特選股!AC58:AC764,0)))</f>
        <v>MCP</v>
      </c>
      <c r="E56" s="115" t="str">
        <f>IF(ISNA(MATCH(A56,特選股!AC58:AC764,0)),"",INDEX(特選股!AL58:AL764,MATCH(A56,特選股!AC58:AC764,0)))</f>
        <v>利基型記憶體IC</v>
      </c>
    </row>
    <row r="57" spans="1:5">
      <c r="A57" s="115">
        <v>56</v>
      </c>
      <c r="B57" s="115">
        <f>IF(ISNA(MATCH(A57,特選股!AC59:AC765,0)),"",INDEX(特選股!AI59:AI765,MATCH(A57,特選股!AC59:AC765,0)))</f>
        <v>4973</v>
      </c>
      <c r="C57" s="115" t="str">
        <f>IF(ISNA(MATCH(A57,特選股!AC59:AC765,0)),"",INDEX(特選股!AJ59:AJ765,MATCH(A57,特選股!AC59:AC765,0)))</f>
        <v>廣穎</v>
      </c>
      <c r="D57" s="115" t="str">
        <f>IF(ISNA(MATCH(A57,特選股!AC59:AC765,0)),"",INDEX(特選股!AK59:AK765,MATCH(A57,特選股!AC59:AC765,0)))</f>
        <v>記憶體模組</v>
      </c>
      <c r="E57" s="115" t="str">
        <f>IF(ISNA(MATCH(A57,特選股!AC59:AC765,0)),"",INDEX(特選股!AL59:AL765,MATCH(A57,特選股!AC59:AC765,0)))</f>
        <v/>
      </c>
    </row>
    <row r="58" spans="1:5">
      <c r="A58" s="115">
        <v>57</v>
      </c>
      <c r="B58" s="115">
        <f>IF(ISNA(MATCH(A58,特選股!AC60:AC766,0)),"",INDEX(特選股!AI60:AI766,MATCH(A58,特選股!AC60:AC766,0)))</f>
        <v>3529</v>
      </c>
      <c r="C58" s="115" t="str">
        <f>IF(ISNA(MATCH(A58,特選股!AC60:AC766,0)),"",INDEX(特選股!AJ60:AJ766,MATCH(A58,特選股!AC60:AC766,0)))</f>
        <v xml:space="preserve"> 力旺</v>
      </c>
      <c r="D58" s="115" t="str">
        <f>IF(ISNA(MATCH(A58,特選股!AC60:AC766,0)),"",INDEX(特選股!AK60:AK766,MATCH(A58,特選股!AC60:AC766,0)))</f>
        <v>NFC</v>
      </c>
      <c r="E58" s="115" t="str">
        <f>IF(ISNA(MATCH(A58,特選股!AC60:AC766,0)),"",INDEX(特選股!AL60:AL766,MATCH(A58,特選股!AC60:AC766,0)))</f>
        <v>矽智財</v>
      </c>
    </row>
    <row r="59" spans="1:5">
      <c r="A59" s="115">
        <v>58</v>
      </c>
      <c r="B59" s="115">
        <f>IF(ISNA(MATCH(A59,特選股!AC61:AC767,0)),"",INDEX(特選股!AI61:AI767,MATCH(A59,特選股!AC61:AC767,0)))</f>
        <v>6257</v>
      </c>
      <c r="C59" s="115" t="str">
        <f>IF(ISNA(MATCH(A59,特選股!AC61:AC767,0)),"",INDEX(特選股!AJ61:AJ767,MATCH(A59,特選股!AC61:AC767,0)))</f>
        <v>矽格</v>
      </c>
      <c r="D59" s="115" t="str">
        <f>IF(ISNA(MATCH(A59,特選股!AC61:AC767,0)),"",INDEX(特選股!AK61:AK767,MATCH(A59,特選股!AC61:AC767,0)))</f>
        <v/>
      </c>
      <c r="E59" s="115" t="str">
        <f>IF(ISNA(MATCH(A59,特選股!AC61:AC767,0)),"",INDEX(特選股!AL61:AL767,MATCH(A59,特選股!AC61:AC767,0)))</f>
        <v/>
      </c>
    </row>
    <row r="60" spans="1:5">
      <c r="A60" s="115">
        <v>59</v>
      </c>
      <c r="B60" s="115">
        <f>IF(ISNA(MATCH(A60,特選股!AC62:AC768,0)),"",INDEX(特選股!AI62:AI768,MATCH(A60,特選股!AC62:AC768,0)))</f>
        <v>3653</v>
      </c>
      <c r="C60" s="115" t="str">
        <f>IF(ISNA(MATCH(A60,特選股!AC62:AC768,0)),"",INDEX(特選股!AJ62:AJ768,MATCH(A60,特選股!AC62:AC768,0)))</f>
        <v>健策</v>
      </c>
      <c r="D60" s="115" t="str">
        <f>IF(ISNA(MATCH(A60,特選股!AC62:AC768,0)),"",INDEX(特選股!AK62:AK768,MATCH(A60,特選股!AC62:AC768,0)))</f>
        <v>手機均熱片</v>
      </c>
      <c r="E60" s="115" t="str">
        <f>IF(ISNA(MATCH(A60,特選股!AC62:AC768,0)),"",INDEX(特選股!AL62:AL768,MATCH(A60,特選股!AC62:AC768,0)))</f>
        <v/>
      </c>
    </row>
    <row r="61" spans="1:5">
      <c r="A61" s="115">
        <v>60</v>
      </c>
      <c r="B61" s="115">
        <f>IF(ISNA(MATCH(A61,特選股!AC63:AC769,0)),"",INDEX(特選股!AI63:AI769,MATCH(A61,特選股!AC63:AC769,0)))</f>
        <v>8271</v>
      </c>
      <c r="C61" s="115" t="str">
        <f>IF(ISNA(MATCH(A61,特選股!AC63:AC769,0)),"",INDEX(特選股!AJ63:AJ769,MATCH(A61,特選股!AC63:AC769,0)))</f>
        <v>宇瞻</v>
      </c>
      <c r="D61" s="115" t="str">
        <f>IF(ISNA(MATCH(A61,特選股!AC63:AC769,0)),"",INDEX(特選股!AK63:AK769,MATCH(A61,特選股!AC63:AC769,0)))</f>
        <v/>
      </c>
      <c r="E61" s="115" t="str">
        <f>IF(ISNA(MATCH(A61,特選股!AC63:AC769,0)),"",INDEX(特選股!AL63:AL769,MATCH(A61,特選股!AC63:AC769,0)))</f>
        <v/>
      </c>
    </row>
    <row r="62" spans="1:5">
      <c r="A62" s="115">
        <v>61</v>
      </c>
      <c r="B62" s="115">
        <f>IF(ISNA(MATCH(A62,特選股!AC64:AC770,0)),"",INDEX(特選股!AI64:AI770,MATCH(A62,特選股!AC64:AC770,0)))</f>
        <v>3260</v>
      </c>
      <c r="C62" s="115" t="str">
        <f>IF(ISNA(MATCH(A62,特選股!AC64:AC770,0)),"",INDEX(特選股!AJ64:AJ770,MATCH(A62,特選股!AC64:AC770,0)))</f>
        <v>威剛</v>
      </c>
      <c r="D62" s="115" t="str">
        <f>IF(ISNA(MATCH(A62,特選股!AC64:AC770,0)),"",INDEX(特選股!AK64:AK770,MATCH(A62,特選股!AC64:AC770,0)))</f>
        <v>DRAM\LED 照明</v>
      </c>
      <c r="E62" s="115" t="str">
        <f>IF(ISNA(MATCH(A62,特選股!AC64:AC770,0)),"",INDEX(特選股!AL64:AL770,MATCH(A62,特選股!AC64:AC770,0)))</f>
        <v/>
      </c>
    </row>
    <row r="63" spans="1:5">
      <c r="A63" s="115">
        <v>62</v>
      </c>
      <c r="B63" s="115">
        <f>IF(ISNA(MATCH(A63,特選股!AC65:AC771,0)),"",INDEX(特選股!AI65:AI771,MATCH(A63,特選股!AC65:AC771,0)))</f>
        <v>2401</v>
      </c>
      <c r="C63" s="115" t="str">
        <f>IF(ISNA(MATCH(A63,特選股!AC65:AC771,0)),"",INDEX(特選股!AJ65:AJ771,MATCH(A63,特選股!AC65:AC771,0)))</f>
        <v>凌陽</v>
      </c>
      <c r="D63" s="115" t="str">
        <f>IF(ISNA(MATCH(A63,特選股!AC65:AC771,0)),"",INDEX(特選股!AK65:AK771,MATCH(A63,特選股!AC65:AC771,0)))</f>
        <v>無線充電控制IC</v>
      </c>
      <c r="E63" s="115" t="str">
        <f>IF(ISNA(MATCH(A63,特選股!AC65:AC771,0)),"",INDEX(特選股!AL65:AL771,MATCH(A63,特選股!AC65:AC771,0)))</f>
        <v>消費性IC</v>
      </c>
    </row>
    <row r="64" spans="1:5">
      <c r="A64" s="115">
        <v>63</v>
      </c>
      <c r="B64" s="115">
        <f>IF(ISNA(MATCH(A64,特選股!AC66:AC772,0)),"",INDEX(特選股!AI66:AI772,MATCH(A64,特選股!AC66:AC772,0)))</f>
        <v>2402</v>
      </c>
      <c r="C64" s="115" t="str">
        <f>IF(ISNA(MATCH(A64,特選股!AC66:AC772,0)),"",INDEX(特選股!AJ66:AJ772,MATCH(A64,特選股!AC66:AC772,0)))</f>
        <v>毅嘉</v>
      </c>
      <c r="D64" s="115" t="str">
        <f>IF(ISNA(MATCH(A64,特選股!AC66:AC772,0)),"",INDEX(特選股!AK66:AK772,MATCH(A64,特選股!AC66:AC772,0)))</f>
        <v>PCB軟板</v>
      </c>
      <c r="E64" s="115" t="str">
        <f>IF(ISNA(MATCH(A64,特選股!AC66:AC772,0)),"",INDEX(特選股!AL66:AL772,MATCH(A64,特選股!AC66:AC772,0)))</f>
        <v>穿戴裝置</v>
      </c>
    </row>
    <row r="65" spans="1:5">
      <c r="A65" s="115">
        <v>64</v>
      </c>
      <c r="B65" s="115">
        <f>IF(ISNA(MATCH(A65,特選股!AC67:AC773,0)),"",INDEX(特選股!AI67:AI773,MATCH(A65,特選股!AC67:AC773,0)))</f>
        <v>2458</v>
      </c>
      <c r="C65" s="115" t="str">
        <f>IF(ISNA(MATCH(A65,特選股!AC67:AC773,0)),"",INDEX(特選股!AJ67:AJ773,MATCH(A65,特選股!AC67:AC773,0)))</f>
        <v>義隆電</v>
      </c>
      <c r="D65" s="115" t="str">
        <f>IF(ISNA(MATCH(A65,特選股!AC67:AC773,0)),"",INDEX(特選股!AK67:AK773,MATCH(A65,特選股!AC67:AC773,0)))</f>
        <v>觸控IC</v>
      </c>
      <c r="E65" s="115" t="str">
        <f>IF(ISNA(MATCH(A65,特選股!AC67:AC773,0)),"",INDEX(特選股!AL67:AL773,MATCH(A65,特選股!AC67:AC773,0)))</f>
        <v/>
      </c>
    </row>
    <row r="66" spans="1:5">
      <c r="A66" s="115">
        <v>65</v>
      </c>
      <c r="B66" s="115">
        <f>IF(ISNA(MATCH(A66,特選股!AC68:AC774,0)),"",INDEX(特選股!AI68:AI774,MATCH(A66,特選股!AC68:AC774,0)))</f>
        <v>5234</v>
      </c>
      <c r="C66" s="115" t="str">
        <f>IF(ISNA(MATCH(A66,特選股!AC68:AC774,0)),"",INDEX(特選股!AJ68:AJ774,MATCH(A66,特選股!AC68:AC774,0)))</f>
        <v>達興</v>
      </c>
      <c r="D66" s="115" t="str">
        <f>IF(ISNA(MATCH(A66,特選股!AC68:AC774,0)),"",INDEX(特選股!AK68:AK774,MATCH(A66,特選股!AC68:AC774,0)))</f>
        <v/>
      </c>
      <c r="E66" s="115" t="str">
        <f>IF(ISNA(MATCH(A66,特選股!AC68:AC774,0)),"",INDEX(特選股!AL68:AL774,MATCH(A66,特選股!AC68:AC774,0)))</f>
        <v/>
      </c>
    </row>
    <row r="67" spans="1:5">
      <c r="A67" s="115">
        <v>66</v>
      </c>
      <c r="B67" s="115">
        <f>IF(ISNA(MATCH(A67,特選股!AC69:AC775,0)),"",INDEX(特選股!AI69:AI775,MATCH(A67,特選股!AC69:AC775,0)))</f>
        <v>2459</v>
      </c>
      <c r="C67" s="115" t="str">
        <f>IF(ISNA(MATCH(A67,特選股!AC69:AC775,0)),"",INDEX(特選股!AJ69:AJ775,MATCH(A67,特選股!AC69:AC775,0)))</f>
        <v>敦吉</v>
      </c>
      <c r="D67" s="115" t="str">
        <f>IF(ISNA(MATCH(A67,特選股!AC69:AC775,0)),"",INDEX(特選股!AK69:AK775,MATCH(A67,特選股!AC69:AC775,0)))</f>
        <v>藍牙</v>
      </c>
      <c r="E67" s="115" t="str">
        <f>IF(ISNA(MATCH(A67,特選股!AC69:AC775,0)),"",INDEX(特選股!AL69:AL775,MATCH(A67,特選股!AC69:AC775,0)))</f>
        <v/>
      </c>
    </row>
    <row r="68" spans="1:5">
      <c r="A68" s="115">
        <v>67</v>
      </c>
      <c r="B68" s="115">
        <f>IF(ISNA(MATCH(A68,特選股!AC70:AC776,0)),"",INDEX(特選股!AI70:AI776,MATCH(A68,特選股!AC70:AC776,0)))</f>
        <v>3356</v>
      </c>
      <c r="C68" s="115" t="str">
        <f>IF(ISNA(MATCH(A68,特選股!AC70:AC776,0)),"",INDEX(特選股!AJ70:AJ776,MATCH(A68,特選股!AC70:AC776,0)))</f>
        <v>奇偶</v>
      </c>
      <c r="D68" s="115" t="str">
        <f>IF(ISNA(MATCH(A68,特選股!AC70:AC776,0)),"",INDEX(特選股!AK70:AK776,MATCH(A68,特選股!AC70:AC776,0)))</f>
        <v>網路攝影</v>
      </c>
      <c r="E68" s="115" t="str">
        <f>IF(ISNA(MATCH(A68,特選股!AC70:AC776,0)),"",INDEX(特選股!AL70:AL776,MATCH(A68,特選股!AC70:AC776,0)))</f>
        <v>安控</v>
      </c>
    </row>
    <row r="69" spans="1:5">
      <c r="A69" s="115">
        <v>68</v>
      </c>
      <c r="B69" s="115">
        <f>IF(ISNA(MATCH(A69,特選股!AC71:AC777,0)),"",INDEX(特選股!AI71:AI777,MATCH(A69,特選股!AC71:AC777,0)))</f>
        <v>3454</v>
      </c>
      <c r="C69" s="115" t="str">
        <f>IF(ISNA(MATCH(A69,特選股!AC71:AC777,0)),"",INDEX(特選股!AJ71:AJ777,MATCH(A69,特選股!AC71:AC777,0)))</f>
        <v>晶睿</v>
      </c>
      <c r="D69" s="115" t="str">
        <f>IF(ISNA(MATCH(A69,特選股!AC71:AC777,0)),"",INDEX(特選股!AK71:AK777,MATCH(A69,特選股!AC71:AC777,0)))</f>
        <v>網路攝影</v>
      </c>
      <c r="E69" s="115" t="str">
        <f>IF(ISNA(MATCH(A69,特選股!AC71:AC777,0)),"",INDEX(特選股!AL71:AL777,MATCH(A69,特選股!AC71:AC777,0)))</f>
        <v>安控</v>
      </c>
    </row>
    <row r="70" spans="1:5">
      <c r="A70" s="115">
        <v>69</v>
      </c>
      <c r="B70" s="115">
        <f>IF(ISNA(MATCH(A70,特選股!AC72:AC778,0)),"",INDEX(特選股!AI72:AI778,MATCH(A70,特選股!AC72:AC778,0)))</f>
        <v>4534</v>
      </c>
      <c r="C70" s="115" t="str">
        <f>IF(ISNA(MATCH(A70,特選股!AC72:AC778,0)),"",INDEX(特選股!AJ72:AJ778,MATCH(A70,特選股!AC72:AC778,0)))</f>
        <v>慶騰</v>
      </c>
      <c r="D70" s="115" t="str">
        <f>IF(ISNA(MATCH(A70,特選股!AC72:AC778,0)),"",INDEX(特選股!AK72:AK778,MATCH(A70,特選股!AC72:AC778,0)))</f>
        <v>粉末冶金</v>
      </c>
      <c r="E70" s="115" t="str">
        <f>IF(ISNA(MATCH(A70,特選股!AC72:AC778,0)),"",INDEX(特選股!AL72:AL778,MATCH(A70,特選股!AC72:AC778,0)))</f>
        <v/>
      </c>
    </row>
    <row r="71" spans="1:5">
      <c r="A71" s="115">
        <v>70</v>
      </c>
      <c r="B71" s="115">
        <f>IF(ISNA(MATCH(A71,特選股!AC73:AC779,0)),"",INDEX(特選股!AI73:AI779,MATCH(A71,特選股!AC73:AC779,0)))</f>
        <v>4915</v>
      </c>
      <c r="C71" s="115" t="str">
        <f>IF(ISNA(MATCH(A71,特選股!AC73:AC779,0)),"",INDEX(特選股!AJ73:AJ779,MATCH(A71,特選股!AC73:AC779,0)))</f>
        <v>致伸</v>
      </c>
      <c r="D71" s="115" t="str">
        <f>IF(ISNA(MATCH(A71,特選股!AC73:AC779,0)),"",INDEX(特選股!AK73:AK779,MATCH(A71,特選股!AC73:AC779,0)))</f>
        <v>鏡頭模組</v>
      </c>
      <c r="E71" s="115" t="str">
        <f>IF(ISNA(MATCH(A71,特選股!AC73:AC779,0)),"",INDEX(特選股!AL73:AL779,MATCH(A71,特選股!AC73:AC779,0)))</f>
        <v/>
      </c>
    </row>
    <row r="72" spans="1:5">
      <c r="A72" s="115">
        <v>71</v>
      </c>
      <c r="B72" s="115">
        <f>IF(ISNA(MATCH(A72,特選股!AC74:AC780,0)),"",INDEX(特選股!AI74:AI780,MATCH(A72,特選股!AC74:AC780,0)))</f>
        <v>4935</v>
      </c>
      <c r="C72" s="115" t="str">
        <f>IF(ISNA(MATCH(A72,特選股!AC74:AC780,0)),"",INDEX(特選股!AJ74:AJ780,MATCH(A72,特選股!AC74:AC780,0)))</f>
        <v>F-茂林</v>
      </c>
      <c r="D72" s="115" t="str">
        <f>IF(ISNA(MATCH(A72,特選股!AC74:AC780,0)),"",INDEX(特選股!AK74:AK780,MATCH(A72,特選股!AC74:AC780,0)))</f>
        <v>TV導光板</v>
      </c>
      <c r="E72" s="115" t="str">
        <f>IF(ISNA(MATCH(A72,特選股!AC74:AC780,0)),"",INDEX(特選股!AL74:AL780,MATCH(A72,特選股!AC74:AC780,0)))</f>
        <v>TV</v>
      </c>
    </row>
    <row r="73" spans="1:5">
      <c r="A73" s="115">
        <v>72</v>
      </c>
      <c r="B73" s="115">
        <f>IF(ISNA(MATCH(A73,特選股!AC75:AC781,0)),"",INDEX(特選股!AI75:AI781,MATCH(A73,特選股!AC75:AC781,0)))</f>
        <v>3226</v>
      </c>
      <c r="C73" s="115" t="str">
        <f>IF(ISNA(MATCH(A73,特選股!AC75:AC781,0)),"",INDEX(特選股!AJ75:AJ781,MATCH(A73,特選股!AC75:AC781,0)))</f>
        <v>至寶電</v>
      </c>
      <c r="D73" s="115" t="str">
        <f>IF(ISNA(MATCH(A73,特選股!AC75:AC781,0)),"",INDEX(特選股!AK75:AK781,MATCH(A73,特選股!AC75:AC781,0)))</f>
        <v>電源供應器</v>
      </c>
      <c r="E73" s="115" t="str">
        <f>IF(ISNA(MATCH(A73,特選股!AC75:AC781,0)),"",INDEX(特選股!AL75:AL781,MATCH(A73,特選股!AC75:AC781,0)))</f>
        <v/>
      </c>
    </row>
    <row r="74" spans="1:5">
      <c r="A74" s="115">
        <v>73</v>
      </c>
      <c r="B74" s="115">
        <f>IF(ISNA(MATCH(A74,特選股!AC76:AC782,0)),"",INDEX(特選股!AI76:AI782,MATCH(A74,特選股!AC76:AC782,0)))</f>
        <v>8016</v>
      </c>
      <c r="C74" s="115" t="str">
        <f>IF(ISNA(MATCH(A74,特選股!AC76:AC782,0)),"",INDEX(特選股!AJ76:AJ782,MATCH(A74,特選股!AC76:AC782,0)))</f>
        <v>矽創</v>
      </c>
      <c r="D74" s="115" t="str">
        <f>IF(ISNA(MATCH(A74,特選股!AC76:AC782,0)),"",INDEX(特選股!AK76:AK782,MATCH(A74,特選股!AC76:AC782,0)))</f>
        <v>感測/驅動IC</v>
      </c>
      <c r="E74" s="115" t="str">
        <f>IF(ISNA(MATCH(A74,特選股!AC76:AC782,0)),"",INDEX(特選股!AL76:AL782,MATCH(A74,特選股!AC76:AC782,0)))</f>
        <v>IC 設計</v>
      </c>
    </row>
    <row r="75" spans="1:5">
      <c r="A75" s="115">
        <v>74</v>
      </c>
      <c r="B75" s="115">
        <f>IF(ISNA(MATCH(A75,特選股!AC77:AC783,0)),"",INDEX(特選股!AI77:AI783,MATCH(A75,特選股!AC77:AC783,0)))</f>
        <v>3545</v>
      </c>
      <c r="C75" s="115" t="str">
        <f>IF(ISNA(MATCH(A75,特選股!AC77:AC783,0)),"",INDEX(特選股!AJ77:AJ783,MATCH(A75,特選股!AC77:AC783,0)))</f>
        <v>敦泰</v>
      </c>
      <c r="D75" s="115" t="str">
        <f>IF(ISNA(MATCH(A75,特選股!AC77:AC783,0)),"",INDEX(特選股!AK77:AK783,MATCH(A75,特選股!AC77:AC783,0)))</f>
        <v>驅動IC/指紋辨識</v>
      </c>
      <c r="E75" s="115" t="str">
        <f>IF(ISNA(MATCH(A75,特選股!AC77:AC783,0)),"",INDEX(特選股!AL77:AL783,MATCH(A75,特選股!AC77:AC783,0)))</f>
        <v>IC 設計</v>
      </c>
    </row>
    <row r="76" spans="1:5">
      <c r="A76" s="115">
        <v>75</v>
      </c>
      <c r="B76" s="115">
        <f>IF(ISNA(MATCH(A76,特選股!AC78:AC784,0)),"",INDEX(特選股!AI78:AI784,MATCH(A76,特選股!AC78:AC784,0)))</f>
        <v>6451</v>
      </c>
      <c r="C76" s="115" t="str">
        <f>IF(ISNA(MATCH(A76,特選股!AC78:AC784,0)),"",INDEX(特選股!AJ78:AJ784,MATCH(A76,特選股!AC78:AC784,0)))</f>
        <v>訊芯-KY</v>
      </c>
      <c r="D76" s="115" t="str">
        <f>IF(ISNA(MATCH(A76,特選股!AC78:AC784,0)),"",INDEX(特選股!AK78:AK784,MATCH(A76,特選股!AC78:AC784,0)))</f>
        <v>功率放大器 SiP</v>
      </c>
      <c r="E76" s="115" t="str">
        <f>IF(ISNA(MATCH(A76,特選股!AC78:AC784,0)),"",INDEX(特選股!AL78:AL784,MATCH(A76,特選股!AC78:AC784,0)))</f>
        <v>IC 設計</v>
      </c>
    </row>
    <row r="77" spans="1:5">
      <c r="A77" s="115">
        <v>76</v>
      </c>
      <c r="B77" s="115">
        <f>IF(ISNA(MATCH(A77,特選股!AC79:AC785,0)),"",INDEX(特選股!AI79:AI785,MATCH(A77,特選股!AC79:AC785,0)))</f>
        <v>8150</v>
      </c>
      <c r="C77" s="115" t="str">
        <f>IF(ISNA(MATCH(A77,特選股!AC79:AC785,0)),"",INDEX(特選股!AJ79:AJ785,MATCH(A77,特選股!AC79:AC785,0)))</f>
        <v>南茂</v>
      </c>
      <c r="D77" s="115" t="str">
        <f>IF(ISNA(MATCH(A77,特選股!AC79:AC785,0)),"",INDEX(特選股!AK79:AK785,MATCH(A77,特選股!AC79:AC785,0)))</f>
        <v>薄膜覆晶封裝</v>
      </c>
      <c r="E77" s="115" t="str">
        <f>IF(ISNA(MATCH(A77,特選股!AC79:AC785,0)),"",INDEX(特選股!AL79:AL785,MATCH(A77,特選股!AC79:AC785,0)))</f>
        <v>DRAM及NAND Flash</v>
      </c>
    </row>
    <row r="78" spans="1:5">
      <c r="A78" s="115">
        <v>77</v>
      </c>
      <c r="B78" s="115">
        <f>IF(ISNA(MATCH(A78,特選股!AC80:AC786,0)),"",INDEX(特選股!AI80:AI786,MATCH(A78,特選股!AC80:AC786,0)))</f>
        <v>3105</v>
      </c>
      <c r="C78" s="115" t="str">
        <f>IF(ISNA(MATCH(A78,特選股!AC80:AC786,0)),"",INDEX(特選股!AJ80:AJ786,MATCH(A78,特選股!AC80:AC786,0)))</f>
        <v>穩懋</v>
      </c>
      <c r="D78" s="115" t="str">
        <f>IF(ISNA(MATCH(A78,特選股!AC80:AC786,0)),"",INDEX(特選股!AK80:AK786,MATCH(A78,特選股!AC80:AC786,0)))</f>
        <v>砷化镓</v>
      </c>
      <c r="E78" s="115" t="str">
        <f>IF(ISNA(MATCH(A78,特選股!AC80:AC786,0)),"",INDEX(特選股!AL80:AL786,MATCH(A78,特選股!AC80:AC786,0)))</f>
        <v/>
      </c>
    </row>
    <row r="79" spans="1:5">
      <c r="A79" s="115">
        <v>78</v>
      </c>
      <c r="B79" s="115">
        <f>IF(ISNA(MATCH(A79,特選股!AC81:AC787,0)),"",INDEX(特選股!AI81:AI787,MATCH(A79,特選股!AC81:AC787,0)))</f>
        <v>8086</v>
      </c>
      <c r="C79" s="115" t="str">
        <f>IF(ISNA(MATCH(A79,特選股!AC81:AC787,0)),"",INDEX(特選股!AJ81:AJ787,MATCH(A79,特選股!AC81:AC787,0)))</f>
        <v>宏捷科</v>
      </c>
      <c r="D79" s="115" t="str">
        <f>IF(ISNA(MATCH(A79,特選股!AC81:AC787,0)),"",INDEX(特選股!AK81:AK787,MATCH(A79,特選股!AC81:AC787,0)))</f>
        <v>砷化镓</v>
      </c>
      <c r="E79" s="115" t="str">
        <f>IF(ISNA(MATCH(A79,特選股!AC81:AC787,0)),"",INDEX(特選股!AL81:AL787,MATCH(A79,特選股!AC81:AC787,0)))</f>
        <v/>
      </c>
    </row>
    <row r="80" spans="1:5">
      <c r="A80" s="115">
        <v>79</v>
      </c>
      <c r="B80" s="115">
        <f>IF(ISNA(MATCH(A80,特選股!AC82:AC788,0)),"",INDEX(特選股!AI82:AI788,MATCH(A80,特選股!AC82:AC788,0)))</f>
        <v>2455</v>
      </c>
      <c r="C80" s="115" t="str">
        <f>IF(ISNA(MATCH(A80,特選股!AC82:AC788,0)),"",INDEX(特選股!AJ82:AJ788,MATCH(A80,特選股!AC82:AC788,0)))</f>
        <v>全新</v>
      </c>
      <c r="D80" s="115" t="str">
        <f>IF(ISNA(MATCH(A80,特選股!AC82:AC788,0)),"",INDEX(特選股!AK82:AK788,MATCH(A80,特選股!AC82:AC788,0)))</f>
        <v>砷化镓</v>
      </c>
      <c r="E80" s="115" t="str">
        <f>IF(ISNA(MATCH(A80,特選股!AC82:AC788,0)),"",INDEX(特選股!AL82:AL788,MATCH(A80,特選股!AC82:AC788,0)))</f>
        <v/>
      </c>
    </row>
    <row r="81" spans="1:5">
      <c r="A81" s="115">
        <v>80</v>
      </c>
      <c r="B81" s="115">
        <f>IF(ISNA(MATCH(A81,特選股!AC83:AC789,0)),"",INDEX(特選股!AI83:AI789,MATCH(A81,特選股!AC83:AC789,0)))</f>
        <v>6243</v>
      </c>
      <c r="C81" s="115" t="str">
        <f>IF(ISNA(MATCH(A81,特選股!AC83:AC789,0)),"",INDEX(特選股!AJ83:AJ789,MATCH(A81,特選股!AC83:AC789,0)))</f>
        <v>迅杰</v>
      </c>
      <c r="D81" s="115" t="str">
        <f>IF(ISNA(MATCH(A81,特選股!AC83:AC789,0)),"",INDEX(特選股!AK83:AK789,MATCH(A81,特選股!AC83:AC789,0)))</f>
        <v>無線充電</v>
      </c>
      <c r="E81" s="115" t="str">
        <f>IF(ISNA(MATCH(A81,特選股!AC83:AC789,0)),"",INDEX(特選股!AL83:AL789,MATCH(A81,特選股!AC83:AC789,0)))</f>
        <v>無線充電</v>
      </c>
    </row>
    <row r="82" spans="1:5">
      <c r="A82" s="115">
        <v>81</v>
      </c>
      <c r="B82" s="115">
        <f>IF(ISNA(MATCH(A82,特選股!AC84:AC790,0)),"",INDEX(特選股!AI84:AI790,MATCH(A82,特選股!AC84:AC790,0)))</f>
        <v>6456</v>
      </c>
      <c r="C82" s="115" t="str">
        <f>IF(ISNA(MATCH(A82,特選股!AC84:AC790,0)),"",INDEX(特選股!AJ84:AJ790,MATCH(A82,特選股!AC84:AC790,0)))</f>
        <v>F-GIS</v>
      </c>
      <c r="D82" s="115" t="str">
        <f>IF(ISNA(MATCH(A82,特選股!AC84:AC790,0)),"",INDEX(特選股!AK84:AK790,MATCH(A82,特選股!AC84:AC790,0)))</f>
        <v>3D壓力觸控</v>
      </c>
      <c r="E82" s="115" t="str">
        <f>IF(ISNA(MATCH(A82,特選股!AC84:AC790,0)),"",INDEX(特選股!AL84:AL790,MATCH(A82,特選股!AC84:AC790,0)))</f>
        <v>觸控</v>
      </c>
    </row>
    <row r="83" spans="1:5">
      <c r="A83" s="115">
        <v>82</v>
      </c>
      <c r="B83" s="115">
        <f>IF(ISNA(MATCH(A83,特選股!AC85:AC791,0)),"",INDEX(特選股!AI85:AI791,MATCH(A83,特選股!AC85:AC791,0)))</f>
        <v>3014</v>
      </c>
      <c r="C83" s="115" t="str">
        <f>IF(ISNA(MATCH(A83,特選股!AC85:AC791,0)),"",INDEX(特選股!AJ85:AJ791,MATCH(A83,特選股!AC85:AC791,0)))</f>
        <v>聯陽</v>
      </c>
      <c r="D83" s="115" t="str">
        <f>IF(ISNA(MATCH(A83,特選股!AC85:AC791,0)),"",INDEX(特選股!AK85:AK791,MATCH(A83,特選股!AC85:AC791,0)))</f>
        <v/>
      </c>
      <c r="E83" s="115" t="str">
        <f>IF(ISNA(MATCH(A83,特選股!AC85:AC791,0)),"",INDEX(特選股!AL85:AL791,MATCH(A83,特選股!AC85:AC791,0)))</f>
        <v>IC設計</v>
      </c>
    </row>
    <row r="84" spans="1:5">
      <c r="A84" s="115">
        <v>83</v>
      </c>
      <c r="B84" s="115">
        <f>IF(ISNA(MATCH(A84,特選股!AC86:AC792,0)),"",INDEX(特選股!AI86:AI792,MATCH(A84,特選股!AC86:AC792,0)))</f>
        <v>3584</v>
      </c>
      <c r="C84" s="115" t="str">
        <f>IF(ISNA(MATCH(A84,特選股!AC86:AC792,0)),"",INDEX(特選股!AJ86:AJ792,MATCH(A84,特選股!AC86:AC792,0)))</f>
        <v>介面</v>
      </c>
      <c r="D84" s="115" t="str">
        <f>IF(ISNA(MATCH(A84,特選股!AC86:AC792,0)),"",INDEX(特選股!AK86:AK792,MATCH(A84,特選股!AC86:AC792,0)))</f>
        <v>觸控面板</v>
      </c>
      <c r="E84" s="115" t="str">
        <f>IF(ISNA(MATCH(A84,特選股!AC86:AC792,0)),"",INDEX(特選股!AL86:AL792,MATCH(A84,特選股!AC86:AC792,0)))</f>
        <v/>
      </c>
    </row>
    <row r="85" spans="1:5">
      <c r="A85" s="115">
        <v>84</v>
      </c>
      <c r="B85" s="115">
        <f>IF(ISNA(MATCH(A85,特選股!AC87:AC793,0)),"",INDEX(特選股!AI87:AI793,MATCH(A85,特選股!AC87:AC793,0)))</f>
        <v>3322</v>
      </c>
      <c r="C85" s="115" t="str">
        <f>IF(ISNA(MATCH(A85,特選股!AC87:AC793,0)),"",INDEX(特選股!AJ87:AJ793,MATCH(A85,特選股!AC87:AC793,0)))</f>
        <v>建舜</v>
      </c>
      <c r="D85" s="115" t="str">
        <f>IF(ISNA(MATCH(A85,特選股!AC87:AC793,0)),"",INDEX(特選股!AK87:AK793,MATCH(A85,特選股!AC87:AC793,0)))</f>
        <v>USB3.1</v>
      </c>
      <c r="E85" s="115" t="str">
        <f>IF(ISNA(MATCH(A85,特選股!AC87:AC793,0)),"",INDEX(特選股!AL87:AL793,MATCH(A85,特選股!AC87:AC793,0)))</f>
        <v>連接器線</v>
      </c>
    </row>
    <row r="86" spans="1:5">
      <c r="A86" s="115">
        <v>85</v>
      </c>
      <c r="B86" s="115">
        <f>IF(ISNA(MATCH(A86,特選股!AC88:AC794,0)),"",INDEX(特選股!AI88:AI794,MATCH(A86,特選股!AC88:AC794,0)))</f>
        <v>3149</v>
      </c>
      <c r="C86" s="115" t="str">
        <f>IF(ISNA(MATCH(A86,特選股!AC88:AC794,0)),"",INDEX(特選股!AJ88:AJ794,MATCH(A86,特選股!AC88:AC794,0)))</f>
        <v>正達</v>
      </c>
      <c r="D86" s="115" t="str">
        <f>IF(ISNA(MATCH(A86,特選股!AC88:AC794,0)),"",INDEX(特選股!AK88:AK794,MATCH(A86,特選股!AC88:AC794,0)))</f>
        <v>保護玻璃</v>
      </c>
      <c r="E86" s="115" t="str">
        <f>IF(ISNA(MATCH(A86,特選股!AC88:AC794,0)),"",INDEX(特選股!AL88:AL794,MATCH(A86,特選股!AC88:AC794,0)))</f>
        <v/>
      </c>
    </row>
    <row r="87" spans="1:5">
      <c r="A87" s="115">
        <v>86</v>
      </c>
      <c r="B87" s="115">
        <f>IF(ISNA(MATCH(A87,特選股!AC89:AC795,0)),"",INDEX(特選股!AI89:AI795,MATCH(A87,特選股!AC89:AC795,0)))</f>
        <v>6185</v>
      </c>
      <c r="C87" s="115" t="str">
        <f>IF(ISNA(MATCH(A87,特選股!AC89:AC795,0)),"",INDEX(特選股!AJ89:AJ795,MATCH(A87,特選股!AC89:AC795,0)))</f>
        <v>幃翔</v>
      </c>
      <c r="D87" s="115" t="str">
        <f>IF(ISNA(MATCH(A87,特選股!AC89:AC795,0)),"",INDEX(特選股!AK89:AK795,MATCH(A87,特選股!AC89:AC795,0)))</f>
        <v>Apple 連接器</v>
      </c>
      <c r="E87" s="115" t="str">
        <f>IF(ISNA(MATCH(A87,特選股!AC89:AC795,0)),"",INDEX(特選股!AL89:AL795,MATCH(A87,特選股!AC89:AC795,0)))</f>
        <v/>
      </c>
    </row>
    <row r="88" spans="1:5">
      <c r="A88" s="115">
        <v>87</v>
      </c>
      <c r="B88" s="115">
        <f>IF(ISNA(MATCH(A88,特選股!AC90:AC796,0)),"",INDEX(特選股!AI90:AI796,MATCH(A88,特選股!AC90:AC796,0)))</f>
        <v>3605</v>
      </c>
      <c r="C88" s="115" t="str">
        <f>IF(ISNA(MATCH(A88,特選股!AC90:AC796,0)),"",INDEX(特選股!AJ90:AJ796,MATCH(A88,特選股!AC90:AC796,0)))</f>
        <v>宏致</v>
      </c>
      <c r="D88" s="115" t="str">
        <f>IF(ISNA(MATCH(A88,特選股!AC90:AC796,0)),"",INDEX(特選股!AK90:AK796,MATCH(A88,特選股!AC90:AC796,0)))</f>
        <v>連接器</v>
      </c>
      <c r="E88" s="115" t="str">
        <f>IF(ISNA(MATCH(A88,特選股!AC90:AC796,0)),"",INDEX(特選股!AL90:AL796,MATCH(A88,特選股!AC90:AC796,0)))</f>
        <v/>
      </c>
    </row>
    <row r="89" spans="1:5">
      <c r="A89" s="115">
        <v>88</v>
      </c>
      <c r="B89" s="115">
        <f>IF(ISNA(MATCH(A89,特選股!AC91:AC797,0)),"",INDEX(特選股!AI91:AI797,MATCH(A89,特選股!AC91:AC797,0)))</f>
        <v>3598</v>
      </c>
      <c r="C89" s="115" t="str">
        <f>IF(ISNA(MATCH(A89,特選股!AC91:AC797,0)),"",INDEX(特選股!AJ91:AJ797,MATCH(A89,特選股!AC91:AC797,0)))</f>
        <v>奕力</v>
      </c>
      <c r="D89" s="115" t="str">
        <f>IF(ISNA(MATCH(A89,特選股!AC91:AC797,0)),"",INDEX(特選股!AK91:AK797,MATCH(A89,特選股!AC91:AC797,0)))</f>
        <v>LCD驅動IC</v>
      </c>
      <c r="E89" s="115" t="str">
        <f>IF(ISNA(MATCH(A89,特選股!AC91:AC797,0)),"",INDEX(特選股!AL91:AL797,MATCH(A89,特選股!AC91:AC797,0)))</f>
        <v/>
      </c>
    </row>
    <row r="90" spans="1:5">
      <c r="A90" s="115">
        <v>89</v>
      </c>
      <c r="B90" s="115">
        <f>IF(ISNA(MATCH(A90,特選股!AC92:AC798,0)),"",INDEX(特選股!AI92:AI798,MATCH(A90,特選股!AC92:AC798,0)))</f>
        <v>2449</v>
      </c>
      <c r="C90" s="115" t="str">
        <f>IF(ISNA(MATCH(A90,特選股!AC92:AC798,0)),"",INDEX(特選股!AJ92:AJ798,MATCH(A90,特選股!AC92:AC798,0)))</f>
        <v>京元電</v>
      </c>
      <c r="D90" s="115" t="str">
        <f>IF(ISNA(MATCH(A90,特選股!AC92:AC798,0)),"",INDEX(特選股!AK92:AK798,MATCH(A90,特選股!AC92:AC798,0)))</f>
        <v>IC測試</v>
      </c>
      <c r="E90" s="115" t="str">
        <f>IF(ISNA(MATCH(A90,特選股!AC92:AC798,0)),"",INDEX(特選股!AL92:AL798,MATCH(A90,特選股!AC92:AC798,0)))</f>
        <v/>
      </c>
    </row>
    <row r="91" spans="1:5">
      <c r="A91" s="115">
        <v>90</v>
      </c>
      <c r="B91" s="115">
        <f>IF(ISNA(MATCH(A91,特選股!AC93:AC799,0)),"",INDEX(特選股!AI93:AI799,MATCH(A91,特選股!AC93:AC799,0)))</f>
        <v>3264</v>
      </c>
      <c r="C91" s="115" t="str">
        <f>IF(ISNA(MATCH(A91,特選股!AC93:AC799,0)),"",INDEX(特選股!AJ93:AJ799,MATCH(A91,特選股!AC93:AC799,0)))</f>
        <v>欣銓</v>
      </c>
      <c r="D91" s="115" t="str">
        <f>IF(ISNA(MATCH(A91,特選股!AC93:AC799,0)),"",INDEX(特選股!AK93:AK799,MATCH(A91,特選股!AC93:AC799,0)))</f>
        <v>IC測試</v>
      </c>
      <c r="E91" s="115" t="str">
        <f>IF(ISNA(MATCH(A91,特選股!AC93:AC799,0)),"",INDEX(特選股!AL93:AL799,MATCH(A91,特選股!AC93:AC799,0)))</f>
        <v/>
      </c>
    </row>
    <row r="92" spans="1:5">
      <c r="A92" s="115">
        <v>91</v>
      </c>
      <c r="B92" s="115">
        <f>IF(ISNA(MATCH(A92,特選股!AC94:AC800,0)),"",INDEX(特選股!AI94:AI800,MATCH(A92,特選股!AC94:AC800,0)))</f>
        <v>6104</v>
      </c>
      <c r="C92" s="115" t="str">
        <f>IF(ISNA(MATCH(A92,特選股!AC94:AC800,0)),"",INDEX(特選股!AJ94:AJ800,MATCH(A92,特選股!AC94:AC800,0)))</f>
        <v>創維</v>
      </c>
      <c r="D92" s="115" t="str">
        <f>IF(ISNA(MATCH(A92,特選股!AC94:AC800,0)),"",INDEX(特選股!AK94:AK800,MATCH(A92,特選股!AC94:AC800,0)))</f>
        <v>USB3.1</v>
      </c>
      <c r="E92" s="115" t="str">
        <f>IF(ISNA(MATCH(A92,特選股!AC94:AC800,0)),"",INDEX(特選股!AL94:AL800,MATCH(A92,特選股!AC94:AC800,0)))</f>
        <v/>
      </c>
    </row>
    <row r="93" spans="1:5">
      <c r="A93" s="115">
        <v>92</v>
      </c>
      <c r="B93" s="115">
        <f>IF(ISNA(MATCH(A93,特選股!AC95:AC801,0)),"",INDEX(特選股!AI95:AI801,MATCH(A93,特選股!AC95:AC801,0)))</f>
        <v>3189</v>
      </c>
      <c r="C93" s="115" t="str">
        <f>IF(ISNA(MATCH(A93,特選股!AC95:AC801,0)),"",INDEX(特選股!AJ95:AJ801,MATCH(A93,特選股!AC95:AC801,0)))</f>
        <v>景碩</v>
      </c>
      <c r="D93" s="115" t="str">
        <f>IF(ISNA(MATCH(A93,特選股!AC95:AC801,0)),"",INDEX(特選股!AK95:AK801,MATCH(A93,特選股!AC95:AC801,0)))</f>
        <v/>
      </c>
      <c r="E93" s="115" t="str">
        <f>IF(ISNA(MATCH(A93,特選股!AC95:AC801,0)),"",INDEX(特選股!AL95:AL801,MATCH(A93,特選股!AC95:AC801,0)))</f>
        <v/>
      </c>
    </row>
    <row r="94" spans="1:5">
      <c r="A94" s="115">
        <v>93</v>
      </c>
      <c r="B94" s="115">
        <f>IF(ISNA(MATCH(A94,特選股!AC96:AC802,0)),"",INDEX(特選股!AI96:AI802,MATCH(A94,特選股!AC96:AC802,0)))</f>
        <v>2436</v>
      </c>
      <c r="C94" s="115" t="str">
        <f>IF(ISNA(MATCH(A94,特選股!AC96:AC802,0)),"",INDEX(特選股!AJ96:AJ802,MATCH(A94,特選股!AC96:AC802,0)))</f>
        <v>偉詮電</v>
      </c>
      <c r="D94" s="115" t="str">
        <f>IF(ISNA(MATCH(A94,特選股!AC96:AC802,0)),"",INDEX(特選股!AK96:AK802,MATCH(A94,特選股!AC96:AC802,0)))</f>
        <v>NFC</v>
      </c>
      <c r="E94" s="115" t="str">
        <f>IF(ISNA(MATCH(A94,特選股!AC96:AC802,0)),"",INDEX(特選股!AL96:AL802,MATCH(A94,特選股!AC96:AC802,0)))</f>
        <v/>
      </c>
    </row>
    <row r="95" spans="1:5">
      <c r="A95" s="115">
        <v>94</v>
      </c>
      <c r="B95" s="115">
        <f>IF(ISNA(MATCH(A95,特選股!AC97:AC803,0)),"",INDEX(特選股!AI97:AI803,MATCH(A95,特選股!AC97:AC803,0)))</f>
        <v>3030</v>
      </c>
      <c r="C95" s="115" t="str">
        <f>IF(ISNA(MATCH(A95,特選股!AC97:AC803,0)),"",INDEX(特選股!AJ97:AJ803,MATCH(A95,特選股!AC97:AC803,0)))</f>
        <v>德律</v>
      </c>
      <c r="D95" s="115" t="str">
        <f>IF(ISNA(MATCH(A95,特選股!AC97:AC803,0)),"",INDEX(特選股!AK97:AK803,MATCH(A95,特選股!AC97:AC803,0)))</f>
        <v>檢測設備</v>
      </c>
      <c r="E95" s="115" t="str">
        <f>IF(ISNA(MATCH(A95,特選股!AC97:AC803,0)),"",INDEX(特選股!AL97:AL803,MATCH(A95,特選股!AC97:AC803,0)))</f>
        <v/>
      </c>
    </row>
    <row r="96" spans="1:5">
      <c r="A96" s="115">
        <v>95</v>
      </c>
      <c r="B96" s="115">
        <f>IF(ISNA(MATCH(A96,特選股!AC98:AC804,0)),"",INDEX(特選股!AI98:AI804,MATCH(A96,特選股!AC98:AC804,0)))</f>
        <v>3306</v>
      </c>
      <c r="C96" s="115" t="str">
        <f>IF(ISNA(MATCH(A96,特選股!AC98:AC804,0)),"",INDEX(特選股!AJ98:AJ804,MATCH(A96,特選股!AC98:AC804,0)))</f>
        <v>鼎天</v>
      </c>
      <c r="D96" s="115" t="str">
        <f>IF(ISNA(MATCH(A96,特選股!AC98:AC804,0)),"",INDEX(特選股!AK98:AK804,MATCH(A96,特選股!AC98:AC804,0)))</f>
        <v>GPS/廣達</v>
      </c>
      <c r="E96" s="115" t="str">
        <f>IF(ISNA(MATCH(A96,特選股!AC98:AC804,0)),"",INDEX(特選股!AL98:AL804,MATCH(A96,特選股!AC98:AC804,0)))</f>
        <v/>
      </c>
    </row>
    <row r="97" spans="1:5">
      <c r="A97" s="115">
        <v>96</v>
      </c>
      <c r="B97" s="115">
        <f>IF(ISNA(MATCH(A97,特選股!AC99:AC805,0)),"",INDEX(特選股!AI99:AI805,MATCH(A97,特選股!AC99:AC805,0)))</f>
        <v>3232</v>
      </c>
      <c r="C97" s="115" t="str">
        <f>IF(ISNA(MATCH(A97,特選股!AC99:AC805,0)),"",INDEX(特選股!AJ99:AJ805,MATCH(A97,特選股!AC99:AC805,0)))</f>
        <v xml:space="preserve">昱捷 </v>
      </c>
      <c r="D97" s="115" t="str">
        <f>IF(ISNA(MATCH(A97,特選股!AC99:AC805,0)),"",INDEX(特選股!AK99:AK805,MATCH(A97,特選股!AC99:AC805,0)))</f>
        <v>金屬機殼關鍵材料</v>
      </c>
      <c r="E97" s="115" t="str">
        <f>IF(ISNA(MATCH(A97,特選股!AC99:AC805,0)),"",INDEX(特選股!AL99:AL805,MATCH(A97,特選股!AC99:AC805,0)))</f>
        <v/>
      </c>
    </row>
    <row r="98" spans="1:5">
      <c r="A98" s="115">
        <v>97</v>
      </c>
      <c r="B98" s="115">
        <f>IF(ISNA(MATCH(A98,特選股!AC100:AC806,0)),"",INDEX(特選股!AI100:AI806,MATCH(A98,特選股!AC100:AC806,0)))</f>
        <v>2387</v>
      </c>
      <c r="C98" s="115" t="str">
        <f>IF(ISNA(MATCH(A98,特選股!AC100:AC806,0)),"",INDEX(特選股!AJ100:AJ806,MATCH(A98,特選股!AC100:AC806,0)))</f>
        <v>精元</v>
      </c>
      <c r="D98" s="115" t="str">
        <f>IF(ISNA(MATCH(A98,特選股!AC100:AC806,0)),"",INDEX(特選股!AK100:AK806,MATCH(A98,特選股!AC100:AC806,0)))</f>
        <v>發光鍵盤</v>
      </c>
      <c r="E98" s="115" t="str">
        <f>IF(ISNA(MATCH(A98,特選股!AC100:AC806,0)),"",INDEX(特選股!AL100:AL806,MATCH(A98,特選股!AC100:AC806,0)))</f>
        <v>鍵盤</v>
      </c>
    </row>
    <row r="99" spans="1:5">
      <c r="A99" s="115">
        <v>98</v>
      </c>
      <c r="B99" s="115">
        <f>IF(ISNA(MATCH(A99,特選股!AC101:AC807,0)),"",INDEX(特選股!AI101:AI807,MATCH(A99,特選股!AC101:AC807,0)))</f>
        <v>3324</v>
      </c>
      <c r="C99" s="115" t="str">
        <f>IF(ISNA(MATCH(A99,特選股!AC101:AC807,0)),"",INDEX(特選股!AJ101:AJ807,MATCH(A99,特選股!AC101:AC807,0)))</f>
        <v>雙鴻</v>
      </c>
      <c r="D99" s="115" t="str">
        <f>IF(ISNA(MATCH(A99,特選股!AC101:AC807,0)),"",INDEX(特選股!AK101:AK807,MATCH(A99,特選股!AC101:AC807,0)))</f>
        <v/>
      </c>
      <c r="E99" s="115" t="str">
        <f>IF(ISNA(MATCH(A99,特選股!AC101:AC807,0)),"",INDEX(特選股!AL101:AL807,MATCH(A99,特選股!AC101:AC807,0)))</f>
        <v/>
      </c>
    </row>
    <row r="100" spans="1:5">
      <c r="A100" s="115">
        <v>99</v>
      </c>
      <c r="B100" s="115">
        <f>IF(ISNA(MATCH(A100,特選股!AC102:AC808,0)),"",INDEX(特選股!AI102:AI808,MATCH(A100,特選股!AC102:AC808,0)))</f>
        <v>6217</v>
      </c>
      <c r="C100" s="115" t="str">
        <f>IF(ISNA(MATCH(A100,特選股!AC102:AC808,0)),"",INDEX(特選股!AJ102:AJ808,MATCH(A100,特選股!AC102:AC808,0)))</f>
        <v>中探針</v>
      </c>
      <c r="D100" s="115" t="str">
        <f>IF(ISNA(MATCH(A100,特選股!AC102:AC808,0)),"",INDEX(特選股!AK102:AK808,MATCH(A100,特選股!AC102:AC808,0)))</f>
        <v>頂針式連接器</v>
      </c>
      <c r="E100" s="115" t="str">
        <f>IF(ISNA(MATCH(A100,特選股!AC102:AC808,0)),"",INDEX(特選股!AL102:AL808,MATCH(A100,特選股!AC102:AC808,0)))</f>
        <v/>
      </c>
    </row>
    <row r="101" spans="1:5">
      <c r="A101" s="115">
        <v>100</v>
      </c>
      <c r="B101" s="115">
        <f>IF(ISNA(MATCH(A101,特選股!AC103:AC809,0)),"",INDEX(特選股!AI103:AI809,MATCH(A101,特選股!AC103:AC809,0)))</f>
        <v>3428</v>
      </c>
      <c r="C101" s="115" t="str">
        <f>IF(ISNA(MATCH(A101,特選股!AC103:AC809,0)),"",INDEX(特選股!AJ103:AJ809,MATCH(A101,特選股!AC103:AC809,0)))</f>
        <v>光燿科</v>
      </c>
      <c r="D101" s="115" t="str">
        <f>IF(ISNA(MATCH(A101,特選股!AC103:AC809,0)),"",INDEX(特選股!AK103:AK809,MATCH(A101,特選股!AC103:AC809,0)))</f>
        <v>光學鏡頭</v>
      </c>
      <c r="E101" s="115" t="str">
        <f>IF(ISNA(MATCH(A101,特選股!AC103:AC809,0)),"",INDEX(特選股!AL103:AL809,MATCH(A101,特選股!AC103:AC809,0)))</f>
        <v>手機</v>
      </c>
    </row>
    <row r="102" spans="1:5">
      <c r="A102" s="115">
        <v>101</v>
      </c>
      <c r="B102" s="115">
        <f>IF(ISNA(MATCH(A102,特選股!AC104:AC810,0)),"",INDEX(特選股!AI104:AI810,MATCH(A102,特選股!AC104:AC810,0)))</f>
        <v>3548</v>
      </c>
      <c r="C102" s="115" t="str">
        <f>IF(ISNA(MATCH(A102,特選股!AC104:AC810,0)),"",INDEX(特選股!AJ104:AJ810,MATCH(A102,特選股!AC104:AC810,0)))</f>
        <v>兆利</v>
      </c>
      <c r="D102" s="115" t="str">
        <f>IF(ISNA(MATCH(A102,特選股!AC104:AC810,0)),"",INDEX(特選股!AK104:AK810,MATCH(A102,特選股!AC104:AC810,0)))</f>
        <v>MIM機構件</v>
      </c>
      <c r="E102" s="115" t="str">
        <f>IF(ISNA(MATCH(A102,特選股!AC104:AC810,0)),"",INDEX(特選股!AL104:AL810,MATCH(A102,特選股!AC104:AC810,0)))</f>
        <v>軸承廠</v>
      </c>
    </row>
    <row r="103" spans="1:5">
      <c r="A103" s="115">
        <v>102</v>
      </c>
      <c r="B103" s="115">
        <f>IF(ISNA(MATCH(A103,特選股!AC105:AC811,0)),"",INDEX(特選股!AI105:AI811,MATCH(A103,特選股!AC105:AC811,0)))</f>
        <v>3661</v>
      </c>
      <c r="C103" s="115" t="str">
        <f>IF(ISNA(MATCH(A103,特選股!AC105:AC811,0)),"",INDEX(特選股!AJ105:AJ811,MATCH(A103,特選股!AC105:AC811,0)))</f>
        <v>F-世芯</v>
      </c>
      <c r="D103" s="115" t="str">
        <f>IF(ISNA(MATCH(A103,特選股!AC105:AC811,0)),"",INDEX(特選股!AK105:AK811,MATCH(A103,特選股!AC105:AC811,0)))</f>
        <v/>
      </c>
      <c r="E103" s="115" t="str">
        <f>IF(ISNA(MATCH(A103,特選股!AC105:AC811,0)),"",INDEX(特選股!AL105:AL811,MATCH(A103,特選股!AC105:AC811,0)))</f>
        <v>IC設計</v>
      </c>
    </row>
    <row r="104" spans="1:5">
      <c r="A104" s="115">
        <v>103</v>
      </c>
      <c r="B104" s="115">
        <f>IF(ISNA(MATCH(A104,特選股!AC106:AC812,0)),"",INDEX(特選股!AI106:AI812,MATCH(A104,特選股!AC106:AC812,0)))</f>
        <v>4971</v>
      </c>
      <c r="C104" s="115" t="str">
        <f>IF(ISNA(MATCH(A104,特選股!AC106:AC812,0)),"",INDEX(特選股!AJ106:AJ812,MATCH(A104,特選股!AC106:AC812,0)))</f>
        <v>F-IET</v>
      </c>
      <c r="D104" s="115" t="str">
        <f>IF(ISNA(MATCH(A104,特選股!AC106:AC812,0)),"",INDEX(特選股!AK106:AK812,MATCH(A104,特選股!AC106:AC812,0)))</f>
        <v>汽車雷達/物聯網</v>
      </c>
      <c r="E104" s="115" t="str">
        <f>IF(ISNA(MATCH(A104,特選股!AC106:AC812,0)),"",INDEX(特選股!AL106:AL812,MATCH(A104,特選股!AC106:AC812,0)))</f>
        <v>磊晶廠</v>
      </c>
    </row>
    <row r="105" spans="1:5">
      <c r="A105" s="115">
        <v>104</v>
      </c>
      <c r="B105" s="115">
        <f>IF(ISNA(MATCH(A105,特選股!AC107:AC813,0)),"",INDEX(特選股!AI107:AI813,MATCH(A105,特選股!AC107:AC813,0)))</f>
        <v>2330</v>
      </c>
      <c r="C105" s="115" t="str">
        <f>IF(ISNA(MATCH(A105,特選股!AC107:AC813,0)),"",INDEX(特選股!AJ107:AJ813,MATCH(A105,特選股!AC107:AC813,0)))</f>
        <v>台積電</v>
      </c>
      <c r="D105" s="115" t="str">
        <f>IF(ISNA(MATCH(A105,特選股!AC107:AC813,0)),"",INDEX(特選股!AK107:AK813,MATCH(A105,特選股!AC107:AC813,0)))</f>
        <v>晶圓代工</v>
      </c>
      <c r="E105" s="115" t="str">
        <f>IF(ISNA(MATCH(A105,特選股!AC107:AC813,0)),"",INDEX(特選股!AL107:AL813,MATCH(A105,特選股!AC107:AC813,0)))</f>
        <v/>
      </c>
    </row>
    <row r="106" spans="1:5">
      <c r="A106" s="115">
        <v>105</v>
      </c>
      <c r="B106" s="115">
        <f>IF(ISNA(MATCH(A106,特選股!AC108:AC814,0)),"",INDEX(特選股!AI108:AI814,MATCH(A106,特選股!AC108:AC814,0)))</f>
        <v>6510</v>
      </c>
      <c r="C106" s="115" t="str">
        <f>IF(ISNA(MATCH(A106,特選股!AC108:AC814,0)),"",INDEX(特選股!AJ108:AJ814,MATCH(A106,特選股!AC108:AC814,0)))</f>
        <v>精測</v>
      </c>
      <c r="D106" s="115" t="str">
        <f>IF(ISNA(MATCH(A106,特選股!AC108:AC814,0)),"",INDEX(特選股!AK108:AK814,MATCH(A106,特選股!AC108:AC814,0)))</f>
        <v>晶圓測試</v>
      </c>
      <c r="E106" s="115" t="str">
        <f>IF(ISNA(MATCH(A106,特選股!AC108:AC814,0)),"",INDEX(特選股!AL108:AL814,MATCH(A106,特選股!AC108:AC814,0)))</f>
        <v>台積電/半導體設備</v>
      </c>
    </row>
    <row r="107" spans="1:5">
      <c r="A107" s="115">
        <v>106</v>
      </c>
      <c r="B107" s="115">
        <f>IF(ISNA(MATCH(A107,特選股!AC109:AC815,0)),"",INDEX(特選股!AI109:AI815,MATCH(A107,特選股!AC109:AC815,0)))</f>
        <v>3362</v>
      </c>
      <c r="C107" s="115" t="str">
        <f>IF(ISNA(MATCH(A107,特選股!AC109:AC815,0)),"",INDEX(特選股!AJ109:AJ815,MATCH(A107,特選股!AC109:AC815,0)))</f>
        <v>先進光</v>
      </c>
      <c r="D107" s="115" t="str">
        <f>IF(ISNA(MATCH(A107,特選股!AC109:AC815,0)),"",INDEX(特選股!AK109:AK815,MATCH(A107,特選股!AC109:AC815,0)))</f>
        <v>光學鏡頭</v>
      </c>
      <c r="E107" s="115" t="str">
        <f>IF(ISNA(MATCH(A107,特選股!AC109:AC815,0)),"",INDEX(特選股!AL109:AL815,MATCH(A107,特選股!AC109:AC815,0)))</f>
        <v>光學</v>
      </c>
    </row>
    <row r="108" spans="1:5">
      <c r="A108" s="115">
        <v>107</v>
      </c>
      <c r="B108" s="115">
        <f>IF(ISNA(MATCH(A108,特選股!AC110:AC816,0)),"",INDEX(特選股!AI110:AI816,MATCH(A108,特選股!AC110:AC816,0)))</f>
        <v>3504</v>
      </c>
      <c r="C108" s="115" t="str">
        <f>IF(ISNA(MATCH(A108,特選股!AC110:AC816,0)),"",INDEX(特選股!AJ110:AJ816,MATCH(A108,特選股!AC110:AC816,0)))</f>
        <v>揚明光</v>
      </c>
      <c r="D108" s="115" t="str">
        <f>IF(ISNA(MATCH(A108,特選股!AC110:AC816,0)),"",INDEX(特選股!AK110:AK816,MATCH(A108,特選股!AC110:AC816,0)))</f>
        <v/>
      </c>
      <c r="E108" s="115" t="str">
        <f>IF(ISNA(MATCH(A108,特選股!AC110:AC816,0)),"",INDEX(特選股!AL110:AL816,MATCH(A108,特選股!AC110:AC816,0)))</f>
        <v>光學</v>
      </c>
    </row>
    <row r="109" spans="1:5">
      <c r="A109" s="115">
        <v>108</v>
      </c>
      <c r="B109" s="115">
        <f>IF(ISNA(MATCH(A109,特選股!AC111:AC817,0)),"",INDEX(特選股!AI111:AI817,MATCH(A109,特選股!AC111:AC817,0)))</f>
        <v>3441</v>
      </c>
      <c r="C109" s="115" t="str">
        <f>IF(ISNA(MATCH(A109,特選股!AC111:AC817,0)),"",INDEX(特選股!AJ111:AJ817,MATCH(A109,特選股!AC111:AC817,0)))</f>
        <v>聯一光</v>
      </c>
      <c r="D109" s="115" t="str">
        <f>IF(ISNA(MATCH(A109,特選股!AC111:AC817,0)),"",INDEX(特選股!AK111:AK817,MATCH(A109,特選股!AC111:AC817,0)))</f>
        <v/>
      </c>
      <c r="E109" s="115" t="str">
        <f>IF(ISNA(MATCH(A109,特選股!AC111:AC817,0)),"",INDEX(特選股!AL111:AL817,MATCH(A109,特選股!AC111:AC817,0)))</f>
        <v>光學</v>
      </c>
    </row>
    <row r="110" spans="1:5">
      <c r="A110" s="115">
        <v>109</v>
      </c>
      <c r="B110" s="115">
        <f>IF(ISNA(MATCH(A110,特選股!AC112:AC818,0)),"",INDEX(特選股!AI112:AI818,MATCH(A110,特選股!AC112:AC818,0)))</f>
        <v>3227</v>
      </c>
      <c r="C110" s="115" t="str">
        <f>IF(ISNA(MATCH(A110,特選股!AC112:AC818,0)),"",INDEX(特選股!AJ112:AJ818,MATCH(A110,特選股!AC112:AC818,0)))</f>
        <v>原相</v>
      </c>
      <c r="D110" s="115" t="str">
        <f>IF(ISNA(MATCH(A110,特選股!AC112:AC818,0)),"",INDEX(特選股!AK112:AK818,MATCH(A110,特選股!AC112:AC818,0)))</f>
        <v>感測元件</v>
      </c>
      <c r="E110" s="115" t="str">
        <f>IF(ISNA(MATCH(A110,特選股!AC112:AC818,0)),"",INDEX(特選股!AL112:AL818,MATCH(A110,特選股!AC112:AC818,0)))</f>
        <v>IC設計</v>
      </c>
    </row>
    <row r="111" spans="1:5">
      <c r="A111" s="115">
        <v>110</v>
      </c>
      <c r="B111" s="115">
        <f>IF(ISNA(MATCH(A111,特選股!AC113:AC819,0)),"",INDEX(特選股!AI113:AI819,MATCH(A111,特選股!AC113:AC819,0)))</f>
        <v>4943</v>
      </c>
      <c r="C111" s="115" t="str">
        <f>IF(ISNA(MATCH(A111,特選股!AC113:AC819,0)),"",INDEX(特選股!AJ113:AJ819,MATCH(A111,特選股!AC113:AC819,0)))</f>
        <v>康控-KY</v>
      </c>
      <c r="D111" s="115" t="str">
        <f>IF(ISNA(MATCH(A111,特選股!AC113:AC819,0)),"",INDEX(特選股!AK113:AK819,MATCH(A111,特選股!AC113:AC819,0)))</f>
        <v>聲學元件</v>
      </c>
      <c r="E111" s="115" t="str">
        <f>IF(ISNA(MATCH(A111,特選股!AC113:AC819,0)),"",INDEX(特選股!AL113:AL819,MATCH(A111,特選股!AC113:AC819,0)))</f>
        <v>平板手機</v>
      </c>
    </row>
    <row r="112" spans="1:5">
      <c r="A112" s="115">
        <v>111</v>
      </c>
      <c r="B112" s="115">
        <f>IF(ISNA(MATCH(A112,特選股!AC114:AC820,0)),"",INDEX(特選股!AI114:AI820,MATCH(A112,特選股!AC114:AC820,0)))</f>
        <v>8261</v>
      </c>
      <c r="C112" s="115" t="str">
        <f>IF(ISNA(MATCH(A112,特選股!AC114:AC820,0)),"",INDEX(特選股!AJ114:AJ820,MATCH(A112,特選股!AC114:AC820,0)))</f>
        <v>富鼎</v>
      </c>
      <c r="D112" s="115" t="str">
        <f>IF(ISNA(MATCH(A112,特選股!AC114:AC820,0)),"",INDEX(特選股!AK114:AK820,MATCH(A112,特選股!AC114:AC820,0)))</f>
        <v>MOSFET元件</v>
      </c>
      <c r="E112" s="115" t="str">
        <f>IF(ISNA(MATCH(A112,特選股!AC114:AC820,0)),"",INDEX(特選股!AL114:AL820,MATCH(A112,特選股!AC114:AC820,0)))</f>
        <v/>
      </c>
    </row>
    <row r="113" spans="1:5">
      <c r="A113" s="115">
        <v>112</v>
      </c>
      <c r="B113" s="115">
        <f>IF(ISNA(MATCH(A113,特選股!AC115:AC821,0)),"",INDEX(特選股!AI115:AI821,MATCH(A113,特選股!AC115:AC821,0)))</f>
        <v>6435</v>
      </c>
      <c r="C113" s="115" t="str">
        <f>IF(ISNA(MATCH(A113,特選股!AC115:AC821,0)),"",INDEX(特選股!AJ115:AJ821,MATCH(A113,特選股!AC115:AC821,0)))</f>
        <v>大中</v>
      </c>
      <c r="D113" s="115" t="str">
        <f>IF(ISNA(MATCH(A113,特選股!AC115:AC821,0)),"",INDEX(特選股!AK115:AK821,MATCH(A113,特選股!AC115:AC821,0)))</f>
        <v>MOSFET元件</v>
      </c>
      <c r="E113" s="115" t="str">
        <f>IF(ISNA(MATCH(A113,特選股!AC115:AC821,0)),"",INDEX(特選股!AL115:AL821,MATCH(A113,特選股!AC115:AC821,0)))</f>
        <v/>
      </c>
    </row>
    <row r="114" spans="1:5">
      <c r="A114" s="115">
        <v>113</v>
      </c>
      <c r="B114" s="115" t="str">
        <f>IF(ISNA(MATCH(A114,特選股!AC116:AC822,0)),"",INDEX(特選股!AI116:AI822,MATCH(A114,特選股!AC116:AC822,0)))</f>
        <v>股號</v>
      </c>
      <c r="C114" s="115" t="str">
        <f>IF(ISNA(MATCH(A114,特選股!AC116:AC822,0)),"",INDEX(特選股!AJ116:AJ822,MATCH(A114,特選股!AC116:AC822,0)))</f>
        <v>股名</v>
      </c>
      <c r="D114" s="115" t="str">
        <f>IF(ISNA(MATCH(A114,特選股!AC116:AC822,0)),"",INDEX(特選股!AK116:AK822,MATCH(A114,特選股!AC116:AC822,0)))</f>
        <v>產品</v>
      </c>
      <c r="E114" s="115" t="str">
        <f>IF(ISNA(MATCH(A114,特選股!AC116:AC822,0)),"",INDEX(特選股!AL116:AL822,MATCH(A114,特選股!AC116:AC822,0)))</f>
        <v>概念股</v>
      </c>
    </row>
    <row r="115" spans="1:5">
      <c r="A115" s="115">
        <v>114</v>
      </c>
      <c r="B115" s="115">
        <f>IF(ISNA(MATCH(A115,特選股!AC117:AC823,0)),"",INDEX(特選股!AI117:AI823,MATCH(A115,特選股!AC117:AC823,0)))</f>
        <v>3665</v>
      </c>
      <c r="C115" s="115" t="str">
        <f>IF(ISNA(MATCH(A115,特選股!AC117:AC823,0)),"",INDEX(特選股!AJ117:AJ823,MATCH(A115,特選股!AC117:AC823,0)))</f>
        <v>F-聯貿</v>
      </c>
      <c r="D115" s="115" t="str">
        <f>IF(ISNA(MATCH(A115,特選股!AC117:AC823,0)),"",INDEX(特選股!AK117:AK823,MATCH(A115,特選股!AC117:AC823,0)))</f>
        <v>連接線</v>
      </c>
      <c r="E115" s="115" t="str">
        <f>IF(ISNA(MATCH(A115,特選股!AC117:AC823,0)),"",INDEX(特選股!AL117:AL823,MATCH(A115,特選股!AC117:AC823,0)))</f>
        <v>汽車電子/遊戲機 / 電動車/雲端</v>
      </c>
    </row>
    <row r="116" spans="1:5">
      <c r="A116" s="115">
        <v>115</v>
      </c>
      <c r="B116" s="115">
        <f>IF(ISNA(MATCH(A116,特選股!AC118:AC824,0)),"",INDEX(特選股!AI118:AI824,MATCH(A116,特選股!AC118:AC824,0)))</f>
        <v>6279</v>
      </c>
      <c r="C116" s="115" t="str">
        <f>IF(ISNA(MATCH(A116,特選股!AC118:AC824,0)),"",INDEX(特選股!AJ118:AJ824,MATCH(A116,特選股!AC118:AC824,0)))</f>
        <v>胡連</v>
      </c>
      <c r="D116" s="115" t="str">
        <f>IF(ISNA(MATCH(A116,特選股!AC118:AC824,0)),"",INDEX(特選股!AK118:AK824,MATCH(A116,特選股!AC118:AC824,0)))</f>
        <v>汽車端子</v>
      </c>
      <c r="E116" s="115" t="str">
        <f>IF(ISNA(MATCH(A116,特選股!AC118:AC824,0)),"",INDEX(特選股!AL118:AL824,MATCH(A116,特選股!AC118:AC824,0)))</f>
        <v>汽車電子</v>
      </c>
    </row>
    <row r="117" spans="1:5">
      <c r="A117" s="115">
        <v>116</v>
      </c>
      <c r="B117" s="115">
        <f>IF(ISNA(MATCH(A117,特選股!AC119:AC825,0)),"",INDEX(特選股!AI119:AI825,MATCH(A117,特選股!AC119:AC825,0)))</f>
        <v>3003</v>
      </c>
      <c r="C117" s="115" t="str">
        <f>IF(ISNA(MATCH(A117,特選股!AC119:AC825,0)),"",INDEX(特選股!AJ119:AJ825,MATCH(A117,特選股!AC119:AC825,0)))</f>
        <v>健和興</v>
      </c>
      <c r="D117" s="115" t="str">
        <f>IF(ISNA(MATCH(A117,特選股!AC119:AC825,0)),"",INDEX(特選股!AK119:AK825,MATCH(A117,特選股!AC119:AC825,0)))</f>
        <v>充電槍連接器</v>
      </c>
      <c r="E117" s="115" t="str">
        <f>IF(ISNA(MATCH(A117,特選股!AC119:AC825,0)),"",INDEX(特選股!AL119:AL825,MATCH(A117,特選股!AC119:AC825,0)))</f>
        <v>Tesla / 電動車</v>
      </c>
    </row>
    <row r="118" spans="1:5">
      <c r="A118" s="115">
        <v>117</v>
      </c>
      <c r="B118" s="115">
        <f>IF(ISNA(MATCH(A118,特選股!AC120:AC826,0)),"",INDEX(特選股!AI120:AI826,MATCH(A118,特選股!AC120:AC826,0)))</f>
        <v>8255</v>
      </c>
      <c r="C118" s="115" t="str">
        <f>IF(ISNA(MATCH(A118,特選股!AC120:AC826,0)),"",INDEX(特選股!AJ120:AJ826,MATCH(A118,特選股!AC120:AC826,0)))</f>
        <v>朋程</v>
      </c>
      <c r="D118" s="115" t="str">
        <f>IF(ISNA(MATCH(A118,特選股!AC120:AC826,0)),"",INDEX(特選股!AK120:AK826,MATCH(A118,特選股!AC120:AC826,0)))</f>
        <v>車用二極體</v>
      </c>
      <c r="E118" s="115" t="str">
        <f>IF(ISNA(MATCH(A118,特選股!AC120:AC826,0)),"",INDEX(特選股!AL120:AL826,MATCH(A118,特選股!AC120:AC826,0)))</f>
        <v>汽車電子</v>
      </c>
    </row>
    <row r="119" spans="1:5">
      <c r="A119" s="115">
        <v>118</v>
      </c>
      <c r="B119" s="115">
        <f>IF(ISNA(MATCH(A119,特選股!AC121:AC827,0)),"",INDEX(特選股!AI121:AI827,MATCH(A119,特選股!AC121:AC827,0)))</f>
        <v>5425</v>
      </c>
      <c r="C119" s="115" t="str">
        <f>IF(ISNA(MATCH(A119,特選股!AC121:AC827,0)),"",INDEX(特選股!AJ121:AJ827,MATCH(A119,特選股!AC121:AC827,0)))</f>
        <v>台半</v>
      </c>
      <c r="D119" s="115" t="str">
        <f>IF(ISNA(MATCH(A119,特選股!AC121:AC827,0)),"",INDEX(特選股!AK121:AK827,MATCH(A119,特選股!AC121:AC827,0)))</f>
        <v>二極體</v>
      </c>
      <c r="E119" s="115" t="str">
        <f>IF(ISNA(MATCH(A119,特選股!AC121:AC827,0)),"",INDEX(特選股!AL121:AL827,MATCH(A119,特選股!AC121:AC827,0)))</f>
        <v>汽車電子</v>
      </c>
    </row>
    <row r="120" spans="1:5">
      <c r="A120" s="115">
        <v>119</v>
      </c>
      <c r="B120" s="115">
        <f>IF(ISNA(MATCH(A120,特選股!AC122:AC828,0)),"",INDEX(特選股!AI122:AI828,MATCH(A120,特選股!AC122:AC828,0)))</f>
        <v>2355</v>
      </c>
      <c r="C120" s="115" t="str">
        <f>IF(ISNA(MATCH(A120,特選股!AC122:AC828,0)),"",INDEX(特選股!AJ122:AJ828,MATCH(A120,特選股!AC122:AC828,0)))</f>
        <v>敬鵬</v>
      </c>
      <c r="D120" s="115" t="str">
        <f>IF(ISNA(MATCH(A120,特選股!AC122:AC828,0)),"",INDEX(特選股!AK122:AK828,MATCH(A120,特選股!AC122:AC828,0)))</f>
        <v>汽車 PCB</v>
      </c>
      <c r="E120" s="115" t="str">
        <f>IF(ISNA(MATCH(A120,特選股!AC122:AC828,0)),"",INDEX(特選股!AL122:AL828,MATCH(A120,特選股!AC122:AC828,0)))</f>
        <v>汽車電子</v>
      </c>
    </row>
    <row r="121" spans="1:5">
      <c r="A121" s="115">
        <v>120</v>
      </c>
      <c r="B121" s="115">
        <f>IF(ISNA(MATCH(A121,特選股!AC123:AC829,0)),"",INDEX(特選股!AI123:AI829,MATCH(A121,特選股!AC123:AC829,0)))</f>
        <v>2497</v>
      </c>
      <c r="C121" s="115" t="str">
        <f>IF(ISNA(MATCH(A121,特選股!AC123:AC829,0)),"",INDEX(特選股!AJ123:AJ829,MATCH(A121,特選股!AC123:AC829,0)))</f>
        <v>怡利電</v>
      </c>
      <c r="D121" s="115" t="str">
        <f>IF(ISNA(MATCH(A121,特選股!AC123:AC829,0)),"",INDEX(特選股!AK123:AK829,MATCH(A121,特選股!AC123:AC829,0)))</f>
        <v>汽車多媒體</v>
      </c>
      <c r="E121" s="115" t="str">
        <f>IF(ISNA(MATCH(A121,特選股!AC123:AC829,0)),"",INDEX(特選股!AL123:AL829,MATCH(A121,特選股!AC123:AC829,0)))</f>
        <v>汽車電子</v>
      </c>
    </row>
    <row r="122" spans="1:5">
      <c r="A122" s="115">
        <v>121</v>
      </c>
      <c r="B122" s="115">
        <f>IF(ISNA(MATCH(A122,特選股!AC124:AC830,0)),"",INDEX(特選股!AI124:AI830,MATCH(A122,特選股!AC124:AC830,0)))</f>
        <v>2227</v>
      </c>
      <c r="C122" s="115" t="str">
        <f>IF(ISNA(MATCH(A122,特選股!AC124:AC830,0)),"",INDEX(特選股!AJ124:AJ830,MATCH(A122,特選股!AC124:AC830,0)))</f>
        <v>裕日車</v>
      </c>
      <c r="D122" s="115" t="str">
        <f>IF(ISNA(MATCH(A122,特選股!AC124:AC830,0)),"",INDEX(特選股!AK124:AK830,MATCH(A122,特選股!AC124:AC830,0)))</f>
        <v>汽車</v>
      </c>
      <c r="E122" s="115" t="str">
        <f>IF(ISNA(MATCH(A122,特選股!AC124:AC830,0)),"",INDEX(特選股!AL124:AL830,MATCH(A122,特選股!AC124:AC830,0)))</f>
        <v>汽車/日產</v>
      </c>
    </row>
    <row r="123" spans="1:5">
      <c r="A123" s="115">
        <v>122</v>
      </c>
      <c r="B123" s="115">
        <f>IF(ISNA(MATCH(A123,特選股!AC125:AC831,0)),"",INDEX(特選股!AI125:AI831,MATCH(A123,特選股!AC125:AC831,0)))</f>
        <v>1536</v>
      </c>
      <c r="C123" s="115" t="str">
        <f>IF(ISNA(MATCH(A123,特選股!AC125:AC831,0)),"",INDEX(特選股!AJ125:AJ831,MATCH(A123,特選股!AC125:AC831,0)))</f>
        <v>和大</v>
      </c>
      <c r="D123" s="115" t="str">
        <f>IF(ISNA(MATCH(A123,特選股!AC125:AC831,0)),"",INDEX(特選股!AK125:AK831,MATCH(A123,特選股!AC125:AC831,0)))</f>
        <v>變速齒輪</v>
      </c>
      <c r="E123" s="115" t="str">
        <f>IF(ISNA(MATCH(A123,特選股!AC125:AC831,0)),"",INDEX(特選股!AL125:AL831,MATCH(A123,特選股!AC125:AC831,0)))</f>
        <v>Tesla / 電動車</v>
      </c>
    </row>
    <row r="124" spans="1:5">
      <c r="A124" s="115">
        <v>123</v>
      </c>
      <c r="B124" s="115">
        <f>IF(ISNA(MATCH(A124,特選股!AC126:AC832,0)),"",INDEX(特選股!AI126:AI832,MATCH(A124,特選股!AC126:AC832,0)))</f>
        <v>9951</v>
      </c>
      <c r="C124" s="115" t="str">
        <f>IF(ISNA(MATCH(A124,特選股!AC126:AC832,0)),"",INDEX(特選股!AJ126:AJ832,MATCH(A124,特選股!AC126:AC832,0)))</f>
        <v>皇田</v>
      </c>
      <c r="D124" s="115" t="str">
        <f>IF(ISNA(MATCH(A124,特選股!AC126:AC832,0)),"",INDEX(特選股!AK126:AK832,MATCH(A124,特選股!AC126:AC832,0)))</f>
        <v>汽車窗簾</v>
      </c>
      <c r="E124" s="115" t="str">
        <f>IF(ISNA(MATCH(A124,特選股!AC126:AC832,0)),"",INDEX(特選股!AL126:AL832,MATCH(A124,特選股!AC126:AC832,0)))</f>
        <v>汽車零件</v>
      </c>
    </row>
    <row r="125" spans="1:5">
      <c r="A125" s="115">
        <v>124</v>
      </c>
      <c r="B125" s="115">
        <f>IF(ISNA(MATCH(A125,特選股!AC127:AC833,0)),"",INDEX(特選股!AI127:AI833,MATCH(A125,特選股!AC127:AC833,0)))</f>
        <v>3552</v>
      </c>
      <c r="C125" s="115" t="str">
        <f>IF(ISNA(MATCH(A125,特選股!AC127:AC833,0)),"",INDEX(特選股!AJ127:AJ833,MATCH(A125,特選股!AC127:AC833,0)))</f>
        <v>同致</v>
      </c>
      <c r="D125" s="115" t="str">
        <f>IF(ISNA(MATCH(A125,特選股!AC127:AC833,0)),"",INDEX(特選股!AK127:AK833,MATCH(A125,特選股!AC127:AC833,0)))</f>
        <v>倒車雷達/胎壓器</v>
      </c>
      <c r="E125" s="115" t="str">
        <f>IF(ISNA(MATCH(A125,特選股!AC127:AC833,0)),"",INDEX(特選股!AL127:AL833,MATCH(A125,特選股!AC127:AC833,0)))</f>
        <v>汽車電子</v>
      </c>
    </row>
    <row r="126" spans="1:5">
      <c r="A126" s="115">
        <v>125</v>
      </c>
      <c r="B126" s="115">
        <f>IF(ISNA(MATCH(A126,特選股!AC128:AC834,0)),"",INDEX(特選股!AI128:AI834,MATCH(A126,特選股!AC128:AC834,0)))</f>
        <v>1533</v>
      </c>
      <c r="C126" s="115" t="str">
        <f>IF(ISNA(MATCH(A126,特選股!AC128:AC834,0)),"",INDEX(特選股!AJ128:AJ834,MATCH(A126,特選股!AC128:AC834,0)))</f>
        <v>車王電</v>
      </c>
      <c r="D126" s="115" t="str">
        <f>IF(ISNA(MATCH(A126,特選股!AC128:AC834,0)),"",INDEX(特選股!AK128:AK834,MATCH(A126,特選股!AC128:AC834,0)))</f>
        <v>引擎傳動電子</v>
      </c>
      <c r="E126" s="115" t="str">
        <f>IF(ISNA(MATCH(A126,特選股!AC128:AC834,0)),"",INDEX(特選股!AL128:AL834,MATCH(A126,特選股!AC128:AC834,0)))</f>
        <v>汽車電子 / 電動車</v>
      </c>
    </row>
    <row r="127" spans="1:5">
      <c r="A127" s="115">
        <v>126</v>
      </c>
      <c r="B127" s="115">
        <f>IF(ISNA(MATCH(A127,特選股!AC129:AC835,0)),"",INDEX(特選股!AI129:AI835,MATCH(A127,特選股!AC129:AC835,0)))</f>
        <v>1338</v>
      </c>
      <c r="C127" s="115" t="str">
        <f>IF(ISNA(MATCH(A127,特選股!AC129:AC835,0)),"",INDEX(特選股!AJ129:AJ835,MATCH(A127,特選股!AC129:AC835,0)))</f>
        <v>F-廣華</v>
      </c>
      <c r="D127" s="115" t="str">
        <f>IF(ISNA(MATCH(A127,特選股!AC129:AC835,0)),"",INDEX(特選股!AK129:AK835,MATCH(A127,特選股!AC129:AC835,0)))</f>
        <v>塑膠內飾件</v>
      </c>
      <c r="E127" s="115" t="str">
        <f>IF(ISNA(MATCH(A127,特選股!AC129:AC835,0)),"",INDEX(特選股!AL129:AL835,MATCH(A127,特選股!AC129:AC835,0)))</f>
        <v>汽車內飾</v>
      </c>
    </row>
    <row r="128" spans="1:5">
      <c r="A128" s="115">
        <v>127</v>
      </c>
      <c r="B128" s="115">
        <f>IF(ISNA(MATCH(A128,特選股!AC130:AC836,0)),"",INDEX(特選股!AI130:AI836,MATCH(A128,特選股!AC130:AC836,0)))</f>
        <v>2228</v>
      </c>
      <c r="C128" s="115" t="str">
        <f>IF(ISNA(MATCH(A128,特選股!AC130:AC836,0)),"",INDEX(特選股!AJ130:AJ836,MATCH(A128,特選股!AC130:AC836,0)))</f>
        <v>劍麟</v>
      </c>
      <c r="D128" s="115" t="str">
        <f>IF(ISNA(MATCH(A128,特選股!AC130:AC836,0)),"",INDEX(特選股!AK130:AK836,MATCH(A128,特選股!AC130:AC836,0)))</f>
        <v>安全氣囊</v>
      </c>
      <c r="E128" s="115" t="str">
        <f>IF(ISNA(MATCH(A128,特選股!AC130:AC836,0)),"",INDEX(特選股!AL130:AL836,MATCH(A128,特選股!AC130:AC836,0)))</f>
        <v>汽車安全件</v>
      </c>
    </row>
    <row r="129" spans="1:5">
      <c r="A129" s="115">
        <v>128</v>
      </c>
      <c r="B129" s="115">
        <f>IF(ISNA(MATCH(A129,特選股!AC131:AC837,0)),"",INDEX(特選股!AI131:AI837,MATCH(A129,特選股!AC131:AC837,0)))</f>
        <v>1319</v>
      </c>
      <c r="C129" s="115" t="str">
        <f>IF(ISNA(MATCH(A129,特選股!AC131:AC837,0)),"",INDEX(特選股!AJ131:AJ837,MATCH(A129,特選股!AC131:AC837,0)))</f>
        <v>東陽</v>
      </c>
      <c r="D129" s="115" t="str">
        <f>IF(ISNA(MATCH(A129,特選股!AC131:AC837,0)),"",INDEX(特選股!AK131:AK837,MATCH(A129,特選股!AC131:AC837,0)))</f>
        <v>保險桿</v>
      </c>
      <c r="E129" s="115" t="str">
        <f>IF(ISNA(MATCH(A129,特選股!AC131:AC837,0)),"",INDEX(特選股!AL131:AL837,MATCH(A129,特選股!AC131:AC837,0)))</f>
        <v>汽車零組件</v>
      </c>
    </row>
    <row r="130" spans="1:5">
      <c r="A130" s="115">
        <v>129</v>
      </c>
      <c r="B130" s="115">
        <f>IF(ISNA(MATCH(A130,特選股!AC132:AC838,0)),"",INDEX(特選股!AI132:AI838,MATCH(A130,特選股!AC132:AC838,0)))</f>
        <v>1339</v>
      </c>
      <c r="C130" s="115" t="str">
        <f>IF(ISNA(MATCH(A130,特選股!AC132:AC838,0)),"",INDEX(特選股!AJ132:AJ838,MATCH(A130,特選股!AC132:AC838,0)))</f>
        <v>昭輝</v>
      </c>
      <c r="D130" s="115" t="str">
        <f>IF(ISNA(MATCH(A130,特選股!AC132:AC838,0)),"",INDEX(特選股!AK132:AK838,MATCH(A130,特選股!AC132:AC838,0)))</f>
        <v>保險桿</v>
      </c>
      <c r="E130" s="115" t="str">
        <f>IF(ISNA(MATCH(A130,特選股!AC132:AC838,0)),"",INDEX(特選股!AL132:AL838,MATCH(A130,特選股!AC132:AC838,0)))</f>
        <v>汽車零組件</v>
      </c>
    </row>
    <row r="131" spans="1:5">
      <c r="A131" s="115">
        <v>130</v>
      </c>
      <c r="B131" s="115">
        <f>IF(ISNA(MATCH(A131,特選股!AC133:AC839,0)),"",INDEX(特選股!AI133:AI839,MATCH(A131,特選股!AC133:AC839,0)))</f>
        <v>2201</v>
      </c>
      <c r="C131" s="115" t="str">
        <f>IF(ISNA(MATCH(A131,特選股!AC133:AC839,0)),"",INDEX(特選股!AJ133:AJ839,MATCH(A131,特選股!AC133:AC839,0)))</f>
        <v>裕隆</v>
      </c>
      <c r="D131" s="115" t="str">
        <f>IF(ISNA(MATCH(A131,特選股!AC133:AC839,0)),"",INDEX(特選股!AK133:AK839,MATCH(A131,特選股!AC133:AC839,0)))</f>
        <v>汽車品牌</v>
      </c>
      <c r="E131" s="115" t="str">
        <f>IF(ISNA(MATCH(A131,特選股!AC133:AC839,0)),"",INDEX(特選股!AL133:AL839,MATCH(A131,特選股!AC133:AC839,0)))</f>
        <v>汽車品牌</v>
      </c>
    </row>
    <row r="132" spans="1:5">
      <c r="A132" s="115">
        <v>131</v>
      </c>
      <c r="B132" s="115">
        <f>IF(ISNA(MATCH(A132,特選股!AC134:AC840,0)),"",INDEX(特選股!AI134:AI840,MATCH(A132,特選股!AC134:AC840,0)))</f>
        <v>6605</v>
      </c>
      <c r="C132" s="115" t="str">
        <f>IF(ISNA(MATCH(A132,特選股!AC134:AC840,0)),"",INDEX(特選股!AJ134:AJ840,MATCH(A132,特選股!AC134:AC840,0)))</f>
        <v>帝寶</v>
      </c>
      <c r="D132" s="115" t="str">
        <f>IF(ISNA(MATCH(A132,特選股!AC134:AC840,0)),"",INDEX(特選股!AK134:AK840,MATCH(A132,特選股!AC134:AC840,0)))</f>
        <v/>
      </c>
      <c r="E132" s="115" t="str">
        <f>IF(ISNA(MATCH(A132,特選股!AC134:AC840,0)),"",INDEX(特選股!AL134:AL840,MATCH(A132,特選股!AC134:AC840,0)))</f>
        <v>汽車零組件</v>
      </c>
    </row>
    <row r="133" spans="1:5">
      <c r="A133" s="115">
        <v>132</v>
      </c>
      <c r="B133" s="115">
        <f>IF(ISNA(MATCH(A133,特選股!AC135:AC841,0)),"",INDEX(特選股!AI135:AI841,MATCH(A133,特選股!AC135:AC841,0)))</f>
        <v>1522</v>
      </c>
      <c r="C133" s="115" t="str">
        <f>IF(ISNA(MATCH(A133,特選股!AC135:AC841,0)),"",INDEX(特選股!AJ135:AJ841,MATCH(A133,特選股!AC135:AC841,0)))</f>
        <v>堤維西</v>
      </c>
      <c r="D133" s="115" t="str">
        <f>IF(ISNA(MATCH(A133,特選股!AC135:AC841,0)),"",INDEX(特選股!AK135:AK841,MATCH(A133,特選股!AC135:AC841,0)))</f>
        <v>車燈</v>
      </c>
      <c r="E133" s="115" t="str">
        <f>IF(ISNA(MATCH(A133,特選股!AC135:AC841,0)),"",INDEX(特選股!AL135:AL841,MATCH(A133,特選股!AC135:AC841,0)))</f>
        <v>汽車零組件</v>
      </c>
    </row>
    <row r="134" spans="1:5">
      <c r="A134" s="115">
        <v>133</v>
      </c>
      <c r="B134" s="115">
        <f>IF(ISNA(MATCH(A134,特選股!AC136:AC842,0)),"",INDEX(特選股!AI136:AI842,MATCH(A134,特選股!AC136:AC842,0)))</f>
        <v>2066</v>
      </c>
      <c r="C134" s="115" t="str">
        <f>IF(ISNA(MATCH(A134,特選股!AC136:AC842,0)),"",INDEX(特選股!AJ136:AJ842,MATCH(A134,特選股!AC136:AC842,0)))</f>
        <v>世德</v>
      </c>
      <c r="D134" s="115" t="str">
        <f>IF(ISNA(MATCH(A134,特選股!AC136:AC842,0)),"",INDEX(特選股!AK136:AK842,MATCH(A134,特選股!AC136:AC842,0)))</f>
        <v>車用零組件與扣件</v>
      </c>
      <c r="E134" s="115" t="str">
        <f>IF(ISNA(MATCH(A134,特選股!AC136:AC842,0)),"",INDEX(特選股!AL136:AL842,MATCH(A134,特選股!AC136:AC842,0)))</f>
        <v>Tesla / 電動車</v>
      </c>
    </row>
    <row r="135" spans="1:5">
      <c r="A135" s="115">
        <v>134</v>
      </c>
      <c r="B135" s="115">
        <f>IF(ISNA(MATCH(A135,特選股!AC137:AC843,0)),"",INDEX(特選股!AI137:AI843,MATCH(A135,特選股!AC137:AC843,0)))</f>
        <v>2360</v>
      </c>
      <c r="C135" s="115" t="str">
        <f>IF(ISNA(MATCH(A135,特選股!AC137:AC843,0)),"",INDEX(特選股!AJ137:AJ843,MATCH(A135,特選股!AC137:AC843,0)))</f>
        <v>致茂</v>
      </c>
      <c r="D135" s="115" t="str">
        <f>IF(ISNA(MATCH(A135,特選股!AC137:AC843,0)),"",INDEX(特選股!AK137:AK843,MATCH(A135,特選股!AC137:AC843,0)))</f>
        <v>機電控制模組</v>
      </c>
      <c r="E135" s="115" t="str">
        <f>IF(ISNA(MATCH(A135,特選股!AC137:AC843,0)),"",INDEX(特選股!AL137:AL843,MATCH(A135,特選股!AC137:AC843,0)))</f>
        <v>Tesla / 電動車</v>
      </c>
    </row>
    <row r="136" spans="1:5">
      <c r="A136" s="115">
        <v>135</v>
      </c>
      <c r="B136" s="115">
        <f>IF(ISNA(MATCH(A136,特選股!AC138:AC844,0)),"",INDEX(特選股!AI138:AI844,MATCH(A136,特選股!AC138:AC844,0)))</f>
        <v>1525</v>
      </c>
      <c r="C136" s="115" t="str">
        <f>IF(ISNA(MATCH(A136,特選股!AC138:AC844,0)),"",INDEX(特選股!AJ138:AJ844,MATCH(A136,特選股!AC138:AC844,0)))</f>
        <v>江申</v>
      </c>
      <c r="D136" s="115" t="str">
        <f>IF(ISNA(MATCH(A136,特選股!AC138:AC844,0)),"",INDEX(特選股!AK138:AK844,MATCH(A136,特選股!AC138:AC844,0)))</f>
        <v>車身底盤/裕隆</v>
      </c>
      <c r="E136" s="115" t="str">
        <f>IF(ISNA(MATCH(A136,特選股!AC138:AC844,0)),"",INDEX(特選股!AL138:AL844,MATCH(A136,特選股!AC138:AC844,0)))</f>
        <v>汽車零組件</v>
      </c>
    </row>
    <row r="137" spans="1:5">
      <c r="A137" s="115">
        <v>136</v>
      </c>
      <c r="B137" s="115">
        <f>IF(ISNA(MATCH(A137,特選股!AC139:AC845,0)),"",INDEX(特選股!AI139:AI845,MATCH(A137,特選股!AC139:AC845,0)))</f>
        <v>1521</v>
      </c>
      <c r="C137" s="115" t="str">
        <f>IF(ISNA(MATCH(A137,特選股!AC139:AC845,0)),"",INDEX(特選股!AJ139:AJ845,MATCH(A137,特選股!AC139:AC845,0)))</f>
        <v>大億</v>
      </c>
      <c r="D137" s="115" t="str">
        <f>IF(ISNA(MATCH(A137,特選股!AC139:AC845,0)),"",INDEX(特選股!AK139:AK845,MATCH(A137,特選股!AC139:AC845,0)))</f>
        <v>車燈</v>
      </c>
      <c r="E137" s="115" t="str">
        <f>IF(ISNA(MATCH(A137,特選股!AC139:AC845,0)),"",INDEX(特選股!AL139:AL845,MATCH(A137,特選股!AC139:AC845,0)))</f>
        <v>汽車零組件</v>
      </c>
    </row>
    <row r="138" spans="1:5">
      <c r="A138" s="115">
        <v>137</v>
      </c>
      <c r="B138" s="115">
        <f>IF(ISNA(MATCH(A138,特選股!AC140:AC846,0)),"",INDEX(特選股!AI140:AI846,MATCH(A138,特選股!AC140:AC846,0)))</f>
        <v>2115</v>
      </c>
      <c r="C138" s="115" t="str">
        <f>IF(ISNA(MATCH(A138,特選股!AC140:AC846,0)),"",INDEX(特選股!AJ140:AJ846,MATCH(A138,特選股!AC140:AC846,0)))</f>
        <v>F-六暉</v>
      </c>
      <c r="D138" s="115" t="str">
        <f>IF(ISNA(MATCH(A138,特選股!AC140:AC846,0)),"",INDEX(特選股!AK140:AK846,MATCH(A138,特選股!AC140:AC846,0)))</f>
        <v>汽門嘴/胎壓器</v>
      </c>
      <c r="E138" s="115" t="str">
        <f>IF(ISNA(MATCH(A138,特選股!AC140:AC846,0)),"",INDEX(特選股!AL140:AL846,MATCH(A138,特選股!AC140:AC846,0)))</f>
        <v>汽車零組件</v>
      </c>
    </row>
    <row r="139" spans="1:5">
      <c r="A139" s="115">
        <v>138</v>
      </c>
      <c r="B139" s="115">
        <f>IF(ISNA(MATCH(A139,特選股!AC141:AC847,0)),"",INDEX(特選股!AI141:AI847,MATCH(A139,特選股!AC141:AC847,0)))</f>
        <v>2231</v>
      </c>
      <c r="C139" s="115" t="str">
        <f>IF(ISNA(MATCH(A139,特選股!AC141:AC847,0)),"",INDEX(特選股!AJ141:AJ847,MATCH(A139,特選股!AC141:AC847,0)))</f>
        <v>為升</v>
      </c>
      <c r="D139" s="115" t="str">
        <f>IF(ISNA(MATCH(A139,特選股!AC141:AC847,0)),"",INDEX(特選股!AK141:AK847,MATCH(A139,特選股!AC141:AC847,0)))</f>
        <v>胎壓器</v>
      </c>
      <c r="E139" s="115" t="str">
        <f>IF(ISNA(MATCH(A139,特選股!AC141:AC847,0)),"",INDEX(特選股!AL141:AL847,MATCH(A139,特選股!AC141:AC847,0)))</f>
        <v>汽車零組件</v>
      </c>
    </row>
    <row r="140" spans="1:5">
      <c r="A140" s="115">
        <v>139</v>
      </c>
      <c r="B140" s="115">
        <f>IF(ISNA(MATCH(A140,特選股!AC142:AC848,0)),"",INDEX(特選股!AI142:AI848,MATCH(A140,特選股!AC142:AC848,0)))</f>
        <v>3501</v>
      </c>
      <c r="C140" s="115" t="str">
        <f>IF(ISNA(MATCH(A140,特選股!AC142:AC848,0)),"",INDEX(特選股!AJ142:AJ848,MATCH(A140,特選股!AC142:AC848,0)))</f>
        <v>維熹</v>
      </c>
      <c r="D140" s="115" t="str">
        <f>IF(ISNA(MATCH(A140,特選股!AC142:AC848,0)),"",INDEX(特選股!AK142:AK848,MATCH(A140,特選股!AC142:AC848,0)))</f>
        <v>車用、充電站</v>
      </c>
      <c r="E140" s="115" t="str">
        <f>IF(ISNA(MATCH(A140,特選股!AC142:AC848,0)),"",INDEX(特選股!AL142:AL848,MATCH(A140,特選股!AC142:AC848,0)))</f>
        <v>Tesla / 電動車</v>
      </c>
    </row>
    <row r="141" spans="1:5">
      <c r="A141" s="115">
        <v>140</v>
      </c>
      <c r="B141" s="115">
        <f>IF(ISNA(MATCH(A141,特選股!AC143:AC849,0)),"",INDEX(特選股!AI143:AI849,MATCH(A141,特選股!AC143:AC849,0)))</f>
        <v>2233</v>
      </c>
      <c r="C141" s="115" t="str">
        <f>IF(ISNA(MATCH(A141,特選股!AC143:AC849,0)),"",INDEX(特選股!AJ143:AJ849,MATCH(A141,特選股!AC143:AC849,0)))</f>
        <v>宇隆</v>
      </c>
      <c r="D141" s="115" t="str">
        <f>IF(ISNA(MATCH(A141,特選股!AC143:AC849,0)),"",INDEX(特選股!AK143:AK849,MATCH(A141,特選股!AC143:AC849,0)))</f>
        <v>引擎噴油嘴</v>
      </c>
      <c r="E141" s="115" t="str">
        <f>IF(ISNA(MATCH(A141,特選股!AC143:AC849,0)),"",INDEX(特選股!AL143:AL849,MATCH(A141,特選股!AC143:AC849,0)))</f>
        <v>汽車零組件</v>
      </c>
    </row>
    <row r="142" spans="1:5">
      <c r="A142" s="115">
        <v>141</v>
      </c>
      <c r="B142" s="115">
        <f>IF(ISNA(MATCH(A142,特選股!AC144:AC850,0)),"",INDEX(特選股!AI144:AI850,MATCH(A142,特選股!AC144:AC850,0)))</f>
        <v>2239</v>
      </c>
      <c r="C142" s="115" t="str">
        <f>IF(ISNA(MATCH(A142,特選股!AC144:AC850,0)),"",INDEX(特選股!AJ144:AJ850,MATCH(A142,特選股!AC144:AC850,0)))</f>
        <v xml:space="preserve">英利-KY </v>
      </c>
      <c r="D142" s="115" t="str">
        <f>IF(ISNA(MATCH(A142,特選股!AC144:AC850,0)),"",INDEX(特選股!AK144:AK850,MATCH(A142,特選股!AC144:AC850,0)))</f>
        <v>玻纖/熱沖壓</v>
      </c>
      <c r="E142" s="115" t="str">
        <f>IF(ISNA(MATCH(A142,特選股!AC144:AC850,0)),"",INDEX(特選股!AL144:AL850,MATCH(A142,特選股!AC144:AC850,0)))</f>
        <v>汽車零組件</v>
      </c>
    </row>
    <row r="143" spans="1:5">
      <c r="A143" s="115">
        <v>142</v>
      </c>
      <c r="B143" s="115">
        <f>IF(ISNA(MATCH(A143,特選股!AC145:AC851,0)),"",INDEX(特選股!AI145:AI851,MATCH(A143,特選股!AC145:AC851,0)))</f>
        <v>5007</v>
      </c>
      <c r="C143" s="115" t="str">
        <f>IF(ISNA(MATCH(A143,特選股!AC145:AC851,0)),"",INDEX(特選股!AJ145:AJ851,MATCH(A143,特選股!AC145:AC851,0)))</f>
        <v>三星</v>
      </c>
      <c r="D143" s="115" t="str">
        <f>IF(ISNA(MATCH(A143,特選股!AC145:AC851,0)),"",INDEX(特選股!AK145:AK851,MATCH(A143,特選股!AC145:AC851,0)))</f>
        <v>汽車緊固件/航太模具</v>
      </c>
      <c r="E143" s="115" t="str">
        <f>IF(ISNA(MATCH(A143,特選股!AC145:AC851,0)),"",INDEX(特選股!AL145:AL851,MATCH(A143,特選股!AC145:AC851,0)))</f>
        <v>航太汽車零件</v>
      </c>
    </row>
    <row r="144" spans="1:5">
      <c r="A144" s="115">
        <v>143</v>
      </c>
      <c r="B144" s="115">
        <f>IF(ISNA(MATCH(A144,特選股!AC146:AC852,0)),"",INDEX(特選股!AI146:AI852,MATCH(A144,特選股!AC146:AC852,0)))</f>
        <v>2207</v>
      </c>
      <c r="C144" s="115" t="str">
        <f>IF(ISNA(MATCH(A144,特選股!AC146:AC852,0)),"",INDEX(特選股!AJ146:AJ852,MATCH(A144,特選股!AC146:AC852,0)))</f>
        <v>和泰車</v>
      </c>
      <c r="D144" s="115" t="str">
        <f>IF(ISNA(MATCH(A144,特選股!AC146:AC852,0)),"",INDEX(特選股!AK146:AK852,MATCH(A144,特選股!AC146:AC852,0)))</f>
        <v>汽車銷售</v>
      </c>
      <c r="E144" s="115" t="str">
        <f>IF(ISNA(MATCH(A144,特選股!AC146:AC852,0)),"",INDEX(特選股!AL146:AL852,MATCH(A144,特選股!AC146:AC852,0)))</f>
        <v>汽車銷售</v>
      </c>
    </row>
    <row r="145" spans="1:5">
      <c r="A145" s="115">
        <v>144</v>
      </c>
      <c r="B145" s="115">
        <f>IF(ISNA(MATCH(A145,特選股!AC147:AC853,0)),"",INDEX(特選股!AI147:AI853,MATCH(A145,特選股!AC147:AC853,0)))</f>
        <v>3004</v>
      </c>
      <c r="C145" s="115" t="str">
        <f>IF(ISNA(MATCH(A145,特選股!AC147:AC853,0)),"",INDEX(特選股!AJ147:AJ853,MATCH(A145,特選股!AC147:AC853,0)))</f>
        <v>豐達科</v>
      </c>
      <c r="D145" s="115" t="str">
        <f>IF(ISNA(MATCH(A145,特選股!AC147:AC853,0)),"",INDEX(特選股!AK147:AK853,MATCH(A145,特選股!AC147:AC853,0)))</f>
        <v>航太、汽車扣件</v>
      </c>
      <c r="E145" s="115" t="str">
        <f>IF(ISNA(MATCH(A145,特選股!AC147:AC853,0)),"",INDEX(特選股!AL147:AL853,MATCH(A145,特選股!AC147:AC853,0)))</f>
        <v>汽車零組件</v>
      </c>
    </row>
    <row r="146" spans="1:5">
      <c r="A146" s="115">
        <v>145</v>
      </c>
      <c r="B146" s="115">
        <f>IF(ISNA(MATCH(A146,特選股!AC148:AC854,0)),"",INDEX(特選股!AI148:AI854,MATCH(A146,特選股!AC148:AC854,0)))</f>
        <v>2206</v>
      </c>
      <c r="C146" s="115" t="str">
        <f>IF(ISNA(MATCH(A146,特選股!AC148:AC854,0)),"",INDEX(特選股!AJ148:AJ854,MATCH(A146,特選股!AC148:AC854,0)))</f>
        <v>三陽</v>
      </c>
      <c r="D146" s="115" t="str">
        <f>IF(ISNA(MATCH(A146,特選股!AC148:AC854,0)),"",INDEX(特選股!AK148:AK854,MATCH(A146,特選股!AC148:AC854,0)))</f>
        <v/>
      </c>
      <c r="E146" s="115" t="str">
        <f>IF(ISNA(MATCH(A146,特選股!AC148:AC854,0)),"",INDEX(特選股!AL148:AL854,MATCH(A146,特選股!AC148:AC854,0)))</f>
        <v>機車 / 越南</v>
      </c>
    </row>
    <row r="147" spans="1:5">
      <c r="A147" s="115">
        <v>146</v>
      </c>
      <c r="B147" s="115">
        <f>IF(ISNA(MATCH(A147,特選股!AC149:AC855,0)),"",INDEX(特選股!AI149:AI855,MATCH(A147,特選股!AC149:AC855,0)))</f>
        <v>9914</v>
      </c>
      <c r="C147" s="115" t="str">
        <f>IF(ISNA(MATCH(A147,特選股!AC149:AC855,0)),"",INDEX(特選股!AJ149:AJ855,MATCH(A147,特選股!AC149:AC855,0)))</f>
        <v>美利達</v>
      </c>
      <c r="D147" s="115" t="str">
        <f>IF(ISNA(MATCH(A147,特選股!AC149:AC855,0)),"",INDEX(特選股!AK149:AK855,MATCH(A147,特選股!AC149:AC855,0)))</f>
        <v>自行車</v>
      </c>
      <c r="E147" s="115" t="str">
        <f>IF(ISNA(MATCH(A147,特選股!AC149:AC855,0)),"",INDEX(特選股!AL149:AL855,MATCH(A147,特選股!AC149:AC855,0)))</f>
        <v>自行車</v>
      </c>
    </row>
    <row r="148" spans="1:5">
      <c r="A148" s="115">
        <v>147</v>
      </c>
      <c r="B148" s="115">
        <f>IF(ISNA(MATCH(A148,特選股!AC150:AC856,0)),"",INDEX(特選股!AI150:AI856,MATCH(A148,特選股!AC150:AC856,0)))</f>
        <v>9921</v>
      </c>
      <c r="C148" s="115" t="str">
        <f>IF(ISNA(MATCH(A148,特選股!AC150:AC856,0)),"",INDEX(特選股!AJ150:AJ856,MATCH(A148,特選股!AC150:AC856,0)))</f>
        <v>巨大</v>
      </c>
      <c r="D148" s="115" t="str">
        <f>IF(ISNA(MATCH(A148,特選股!AC150:AC856,0)),"",INDEX(特選股!AK150:AK856,MATCH(A148,特選股!AC150:AC856,0)))</f>
        <v>自行車</v>
      </c>
      <c r="E148" s="115" t="str">
        <f>IF(ISNA(MATCH(A148,特選股!AC150:AC856,0)),"",INDEX(特選股!AL150:AL856,MATCH(A148,特選股!AC150:AC856,0)))</f>
        <v>自行車</v>
      </c>
    </row>
    <row r="149" spans="1:5">
      <c r="A149" s="115">
        <v>148</v>
      </c>
      <c r="B149" s="115">
        <f>IF(ISNA(MATCH(A149,特選股!AC151:AC857,0)),"",INDEX(特選股!AI151:AI857,MATCH(A149,特選股!AC151:AC857,0)))</f>
        <v>5306</v>
      </c>
      <c r="C149" s="115" t="str">
        <f>IF(ISNA(MATCH(A149,特選股!AC151:AC857,0)),"",INDEX(特選股!AJ151:AJ857,MATCH(A149,特選股!AC151:AC857,0)))</f>
        <v>桂盟</v>
      </c>
      <c r="D149" s="115" t="str">
        <f>IF(ISNA(MATCH(A149,特選股!AC151:AC857,0)),"",INDEX(特選股!AK151:AK857,MATCH(A149,特選股!AC151:AC857,0)))</f>
        <v>自行車鏈條</v>
      </c>
      <c r="E149" s="115" t="str">
        <f>IF(ISNA(MATCH(A149,特選股!AC151:AC857,0)),"",INDEX(特選股!AL151:AL857,MATCH(A149,特選股!AC151:AC857,0)))</f>
        <v>自行車</v>
      </c>
    </row>
    <row r="150" spans="1:5">
      <c r="A150" s="115">
        <v>149</v>
      </c>
      <c r="B150" s="115">
        <f>IF(ISNA(MATCH(A150,特選股!AC152:AC858,0)),"",INDEX(特選股!AI152:AI858,MATCH(A150,特選股!AC152:AC858,0)))</f>
        <v>2106</v>
      </c>
      <c r="C150" s="115" t="str">
        <f>IF(ISNA(MATCH(A150,特選股!AC152:AC858,0)),"",INDEX(特選股!AJ152:AJ858,MATCH(A150,特選股!AC152:AC858,0)))</f>
        <v>建大</v>
      </c>
      <c r="D150" s="115" t="str">
        <f>IF(ISNA(MATCH(A150,特選股!AC152:AC858,0)),"",INDEX(特選股!AK152:AK858,MATCH(A150,特選股!AC152:AC858,0)))</f>
        <v>輪胎</v>
      </c>
      <c r="E150" s="115" t="str">
        <f>IF(ISNA(MATCH(A150,特選股!AC152:AC858,0)),"",INDEX(特選股!AL152:AL858,MATCH(A150,特選股!AC152:AC858,0)))</f>
        <v>輪胎</v>
      </c>
    </row>
    <row r="151" spans="1:5">
      <c r="A151" s="115">
        <v>150</v>
      </c>
      <c r="B151" s="115">
        <f>IF(ISNA(MATCH(A151,特選股!AC153:AC859,0)),"",INDEX(特選股!AI153:AI859,MATCH(A151,特選股!AC153:AC859,0)))</f>
        <v>2105</v>
      </c>
      <c r="C151" s="115" t="str">
        <f>IF(ISNA(MATCH(A151,特選股!AC153:AC859,0)),"",INDEX(特選股!AJ153:AJ859,MATCH(A151,特選股!AC153:AC859,0)))</f>
        <v>正新</v>
      </c>
      <c r="D151" s="115" t="str">
        <f>IF(ISNA(MATCH(A151,特選股!AC153:AC859,0)),"",INDEX(特選股!AK153:AK859,MATCH(A151,特選股!AC153:AC859,0)))</f>
        <v>輪胎</v>
      </c>
      <c r="E151" s="115" t="str">
        <f>IF(ISNA(MATCH(A151,特選股!AC153:AC859,0)),"",INDEX(特選股!AL153:AL859,MATCH(A151,特選股!AC153:AC859,0)))</f>
        <v>輪胎</v>
      </c>
    </row>
    <row r="152" spans="1:5">
      <c r="A152" s="115">
        <v>151</v>
      </c>
      <c r="B152" s="115">
        <f>IF(ISNA(MATCH(A152,特選股!AC154:AC860,0)),"",INDEX(特選股!AI154:AI860,MATCH(A152,特選股!AC154:AC860,0)))</f>
        <v>3291</v>
      </c>
      <c r="C152" s="115" t="str">
        <f>IF(ISNA(MATCH(A152,特選股!AC154:AC860,0)),"",INDEX(特選股!AJ154:AJ860,MATCH(A152,特選股!AC154:AC860,0)))</f>
        <v>遠翔科</v>
      </c>
      <c r="D152" s="115" t="str">
        <f>IF(ISNA(MATCH(A152,特選股!AC154:AC860,0)),"",INDEX(特選股!AK154:AK860,MATCH(A152,特選股!AC154:AC860,0)))</f>
        <v>電源、馬達驅動IC</v>
      </c>
      <c r="E152" s="115" t="str">
        <f>IF(ISNA(MATCH(A152,特選股!AC154:AC860,0)),"",INDEX(特選股!AL154:AL860,MATCH(A152,特選股!AC154:AC860,0)))</f>
        <v>電動車</v>
      </c>
    </row>
    <row r="153" spans="1:5">
      <c r="A153" s="115">
        <v>152</v>
      </c>
      <c r="B153" s="115">
        <f>IF(ISNA(MATCH(A153,特選股!AC155:AC861,0)),"",INDEX(特選股!AI155:AI861,MATCH(A153,特選股!AC155:AC861,0)))</f>
        <v>1568</v>
      </c>
      <c r="C153" s="115" t="str">
        <f>IF(ISNA(MATCH(A153,特選股!AC155:AC861,0)),"",INDEX(特選股!AJ155:AJ861,MATCH(A153,特選股!AC155:AC861,0)))</f>
        <v>倉佑</v>
      </c>
      <c r="D153" s="115" t="str">
        <f>IF(ISNA(MATCH(A153,特選股!AC155:AC861,0)),"",INDEX(特選股!AK155:AK861,MATCH(A153,特選股!AC155:AC861,0)))</f>
        <v>自動變速箱</v>
      </c>
      <c r="E153" s="115" t="str">
        <f>IF(ISNA(MATCH(A153,特選股!AC155:AC861,0)),"",INDEX(特選股!AL155:AL861,MATCH(A153,特選股!AC155:AC861,0)))</f>
        <v>汽車傳動系統</v>
      </c>
    </row>
    <row r="154" spans="1:5">
      <c r="A154" s="115">
        <v>153</v>
      </c>
      <c r="B154" s="115">
        <f>IF(ISNA(MATCH(A154,特選股!AC156:AC862,0)),"",INDEX(特選股!AI156:AI862,MATCH(A154,特選股!AC156:AC862,0)))</f>
        <v>4528</v>
      </c>
      <c r="C154" s="115" t="str">
        <f>IF(ISNA(MATCH(A154,特選股!AC156:AC862,0)),"",INDEX(特選股!AJ156:AJ862,MATCH(A154,特選股!AC156:AC862,0)))</f>
        <v>江興</v>
      </c>
      <c r="D154" s="115" t="str">
        <f>IF(ISNA(MATCH(A154,特選股!AC156:AC862,0)),"",INDEX(特選股!AK156:AK862,MATCH(A154,特選股!AC156:AC862,0)))</f>
        <v>傳動軸件鍛件</v>
      </c>
      <c r="E154" s="115" t="str">
        <f>IF(ISNA(MATCH(A154,特選股!AC156:AC862,0)),"",INDEX(特選股!AL156:AL862,MATCH(A154,特選股!AC156:AC862,0)))</f>
        <v>汽車傳動系統</v>
      </c>
    </row>
    <row r="155" spans="1:5">
      <c r="A155" s="115">
        <v>154</v>
      </c>
      <c r="B155" s="115">
        <f>IF(ISNA(MATCH(A155,特選股!AC157:AC863,0)),"",INDEX(特選股!AI157:AI863,MATCH(A155,特選股!AC157:AC863,0)))</f>
        <v>1563</v>
      </c>
      <c r="C155" s="115" t="str">
        <f>IF(ISNA(MATCH(A155,特選股!AC157:AC863,0)),"",INDEX(特選股!AJ157:AJ863,MATCH(A155,特選股!AC157:AC863,0)))</f>
        <v>巧新</v>
      </c>
      <c r="D155" s="115" t="str">
        <f>IF(ISNA(MATCH(A155,特選股!AC157:AC863,0)),"",INDEX(特選股!AK157:AK863,MATCH(A155,特選股!AC157:AC863,0)))</f>
        <v>高級車款輪圈</v>
      </c>
      <c r="E155" s="115" t="str">
        <f>IF(ISNA(MATCH(A155,特選股!AC157:AC863,0)),"",INDEX(特選股!AL157:AL863,MATCH(A155,特選股!AC157:AC863,0)))</f>
        <v/>
      </c>
    </row>
    <row r="156" spans="1:5">
      <c r="A156" s="115">
        <v>155</v>
      </c>
      <c r="B156" s="115">
        <f>IF(ISNA(MATCH(A156,特選股!AC158:AC864,0)),"",INDEX(特選股!AI158:AI864,MATCH(A156,特選股!AC158:AC864,0)))</f>
        <v>3646</v>
      </c>
      <c r="C156" s="115" t="str">
        <f>IF(ISNA(MATCH(A156,特選股!AC158:AC864,0)),"",INDEX(特選股!AJ158:AJ864,MATCH(A156,特選股!AC158:AC864,0)))</f>
        <v>艾恩特</v>
      </c>
      <c r="D156" s="115" t="str">
        <f>IF(ISNA(MATCH(A156,特選股!AC158:AC864,0)),"",INDEX(特選股!AK158:AK864,MATCH(A156,特選股!AC158:AC864,0)))</f>
        <v>連接器</v>
      </c>
      <c r="E156" s="115" t="str">
        <f>IF(ISNA(MATCH(A156,特選股!AC158:AC864,0)),"",INDEX(特選股!AL158:AL864,MATCH(A156,特選股!AC158:AC864,0)))</f>
        <v>汽車零組件</v>
      </c>
    </row>
    <row r="157" spans="1:5">
      <c r="A157" s="115">
        <v>156</v>
      </c>
      <c r="B157" s="115">
        <f>IF(ISNA(MATCH(A157,特選股!AC159:AC865,0)),"",INDEX(特選股!AI159:AI865,MATCH(A157,特選股!AC159:AC865,0)))</f>
        <v>1526</v>
      </c>
      <c r="C157" s="115" t="str">
        <f>IF(ISNA(MATCH(A157,特選股!AC159:AC865,0)),"",INDEX(特選股!AJ159:AJ865,MATCH(A157,特選股!AC159:AC865,0)))</f>
        <v>日馳</v>
      </c>
      <c r="D157" s="115" t="str">
        <f>IF(ISNA(MATCH(A157,特選股!AC159:AC865,0)),"",INDEX(特選股!AK159:AK865,MATCH(A157,特選股!AC159:AC865,0)))</f>
        <v>自行車零組件</v>
      </c>
      <c r="E157" s="115" t="str">
        <f>IF(ISNA(MATCH(A157,特選股!AC159:AC865,0)),"",INDEX(特選股!AL159:AL865,MATCH(A157,特選股!AC159:AC865,0)))</f>
        <v>自行車</v>
      </c>
    </row>
    <row r="158" spans="1:5">
      <c r="A158" s="115">
        <v>157</v>
      </c>
      <c r="B158" s="115" t="str">
        <f>IF(ISNA(MATCH(A158,特選股!AC160:AC866,0)),"",INDEX(特選股!AI160:AI866,MATCH(A158,特選股!AC160:AC866,0)))</f>
        <v>雲端 &amp; 4G 股</v>
      </c>
      <c r="C158" s="115" t="str">
        <f>IF(ISNA(MATCH(A158,特選股!AC160:AC866,0)),"",INDEX(特選股!AJ160:AJ866,MATCH(A158,特選股!AC160:AC866,0)))</f>
        <v/>
      </c>
      <c r="D158" s="115" t="str">
        <f>IF(ISNA(MATCH(A158,特選股!AC160:AC866,0)),"",INDEX(特選股!AK160:AK866,MATCH(A158,特選股!AC160:AC866,0)))</f>
        <v/>
      </c>
      <c r="E158" s="115" t="str">
        <f>IF(ISNA(MATCH(A158,特選股!AC160:AC866,0)),"",INDEX(特選股!AL160:AL866,MATCH(A158,特選股!AC160:AC866,0)))</f>
        <v/>
      </c>
    </row>
    <row r="159" spans="1:5">
      <c r="A159" s="115">
        <v>158</v>
      </c>
      <c r="B159" s="115" t="str">
        <f>IF(ISNA(MATCH(A159,特選股!AC161:AC867,0)),"",INDEX(特選股!AI161:AI867,MATCH(A159,特選股!AC161:AC867,0)))</f>
        <v>股號</v>
      </c>
      <c r="C159" s="115" t="str">
        <f>IF(ISNA(MATCH(A159,特選股!AC161:AC867,0)),"",INDEX(特選股!AJ161:AJ867,MATCH(A159,特選股!AC161:AC867,0)))</f>
        <v>股名</v>
      </c>
      <c r="D159" s="115" t="str">
        <f>IF(ISNA(MATCH(A159,特選股!AC161:AC867,0)),"",INDEX(特選股!AK161:AK867,MATCH(A159,特選股!AC161:AC867,0)))</f>
        <v>產品</v>
      </c>
      <c r="E159" s="115" t="str">
        <f>IF(ISNA(MATCH(A159,特選股!AC161:AC867,0)),"",INDEX(特選股!AL161:AL867,MATCH(A159,特選股!AC161:AC867,0)))</f>
        <v>概念股</v>
      </c>
    </row>
    <row r="160" spans="1:5">
      <c r="A160" s="115">
        <v>159</v>
      </c>
      <c r="B160" s="115">
        <f>IF(ISNA(MATCH(A160,特選股!AC162:AC868,0)),"",INDEX(特選股!AI162:AI868,MATCH(A160,特選股!AC162:AC868,0)))</f>
        <v>3564</v>
      </c>
      <c r="C160" s="115" t="str">
        <f>IF(ISNA(MATCH(A160,特選股!AC162:AC868,0)),"",INDEX(特選股!AJ162:AJ868,MATCH(A160,特選股!AC162:AC868,0)))</f>
        <v>其陽</v>
      </c>
      <c r="D160" s="115" t="str">
        <f>IF(ISNA(MATCH(A160,特選股!AC162:AC868,0)),"",INDEX(特選股!AK162:AK868,MATCH(A160,特選股!AC162:AC868,0)))</f>
        <v>網安/博弈基板卡</v>
      </c>
      <c r="E160" s="115" t="str">
        <f>IF(ISNA(MATCH(A160,特選股!AC162:AC868,0)),"",INDEX(特選股!AL162:AL868,MATCH(A160,特選股!AC162:AC868,0)))</f>
        <v>雲端</v>
      </c>
    </row>
    <row r="161" spans="1:5">
      <c r="A161" s="115">
        <v>160</v>
      </c>
      <c r="B161" s="115">
        <f>IF(ISNA(MATCH(A161,特選股!AC163:AC869,0)),"",INDEX(特選股!AI163:AI869,MATCH(A161,特選股!AC163:AC869,0)))</f>
        <v>3163</v>
      </c>
      <c r="C161" s="115" t="str">
        <f>IF(ISNA(MATCH(A161,特選股!AC163:AC869,0)),"",INDEX(特選股!AJ163:AJ869,MATCH(A161,特選股!AC163:AC869,0)))</f>
        <v>波若威</v>
      </c>
      <c r="D161" s="115" t="str">
        <f>IF(ISNA(MATCH(A161,特選股!AC163:AC869,0)),"",INDEX(特選股!AK163:AK869,MATCH(A161,特選股!AC163:AC869,0)))</f>
        <v>光纖被動元件</v>
      </c>
      <c r="E161" s="115" t="str">
        <f>IF(ISNA(MATCH(A161,特選股!AC163:AC869,0)),"",INDEX(特選股!AL163:AL869,MATCH(A161,特選股!AC163:AC869,0)))</f>
        <v>4G</v>
      </c>
    </row>
    <row r="162" spans="1:5">
      <c r="A162" s="115">
        <v>161</v>
      </c>
      <c r="B162" s="115">
        <f>IF(ISNA(MATCH(A162,特選股!AC164:AC870,0)),"",INDEX(特選股!AI164:AI870,MATCH(A162,特選股!AC164:AC870,0)))</f>
        <v>3152</v>
      </c>
      <c r="C162" s="115" t="str">
        <f>IF(ISNA(MATCH(A162,特選股!AC164:AC870,0)),"",INDEX(特選股!AJ164:AJ870,MATCH(A162,特選股!AC164:AC870,0)))</f>
        <v>璟德</v>
      </c>
      <c r="D162" s="115" t="str">
        <f>IF(ISNA(MATCH(A162,特選股!AC164:AC870,0)),"",INDEX(特選股!AK164:AK870,MATCH(A162,特選股!AC164:AC870,0)))</f>
        <v>無線模組</v>
      </c>
      <c r="E162" s="115" t="str">
        <f>IF(ISNA(MATCH(A162,特選股!AC164:AC870,0)),"",INDEX(特選股!AL164:AL870,MATCH(A162,特選股!AC164:AC870,0)))</f>
        <v>4G</v>
      </c>
    </row>
    <row r="163" spans="1:5">
      <c r="A163" s="115">
        <v>162</v>
      </c>
      <c r="B163" s="115">
        <f>IF(ISNA(MATCH(A163,特選股!AC165:AC871,0)),"",INDEX(特選股!AI165:AI871,MATCH(A163,特選股!AC165:AC871,0)))</f>
        <v>6285</v>
      </c>
      <c r="C163" s="115" t="str">
        <f>IF(ISNA(MATCH(A163,特選股!AC165:AC871,0)),"",INDEX(特選股!AJ165:AJ871,MATCH(A163,特選股!AC165:AC871,0)))</f>
        <v>啟基</v>
      </c>
      <c r="D163" s="115" t="str">
        <f>IF(ISNA(MATCH(A163,特選股!AC165:AC871,0)),"",INDEX(特選股!AK165:AK871,MATCH(A163,特選股!AC165:AC871,0)))</f>
        <v/>
      </c>
      <c r="E163" s="115" t="str">
        <f>IF(ISNA(MATCH(A163,特選股!AC165:AC871,0)),"",INDEX(特選股!AL165:AL871,MATCH(A163,特選股!AC165:AC871,0)))</f>
        <v>4G</v>
      </c>
    </row>
    <row r="164" spans="1:5">
      <c r="A164" s="115">
        <v>163</v>
      </c>
      <c r="B164" s="115">
        <f>IF(ISNA(MATCH(A164,特選股!AC166:AC872,0)),"",INDEX(特選股!AI166:AI872,MATCH(A164,特選股!AC166:AC872,0)))</f>
        <v>3450</v>
      </c>
      <c r="C164" s="115" t="str">
        <f>IF(ISNA(MATCH(A164,特選股!AC166:AC872,0)),"",INDEX(特選股!AJ166:AJ872,MATCH(A164,特選股!AC166:AC872,0)))</f>
        <v>聯鈞</v>
      </c>
      <c r="D164" s="115" t="str">
        <f>IF(ISNA(MATCH(A164,特選股!AC166:AC872,0)),"",INDEX(特選股!AK166:AK872,MATCH(A164,特選股!AC166:AC872,0)))</f>
        <v>光二極體</v>
      </c>
      <c r="E164" s="115" t="str">
        <f>IF(ISNA(MATCH(A164,特選股!AC166:AC872,0)),"",INDEX(特選股!AL166:AL872,MATCH(A164,特選股!AC166:AC872,0)))</f>
        <v>4G</v>
      </c>
    </row>
    <row r="165" spans="1:5">
      <c r="A165" s="115">
        <v>164</v>
      </c>
      <c r="B165" s="115">
        <f>IF(ISNA(MATCH(A165,特選股!AC167:AC873,0)),"",INDEX(特選股!AI167:AI873,MATCH(A165,特選股!AC167:AC873,0)))</f>
        <v>3035</v>
      </c>
      <c r="C165" s="115" t="str">
        <f>IF(ISNA(MATCH(A165,特選股!AC167:AC873,0)),"",INDEX(特選股!AJ167:AJ873,MATCH(A165,特選股!AC167:AC873,0)))</f>
        <v>智原</v>
      </c>
      <c r="D165" s="115" t="str">
        <f>IF(ISNA(MATCH(A165,特選股!AC167:AC873,0)),"",INDEX(特選股!AK167:AK873,MATCH(A165,特選股!AC167:AC873,0)))</f>
        <v>IC設計服務</v>
      </c>
      <c r="E165" s="115" t="str">
        <f>IF(ISNA(MATCH(A165,特選股!AC167:AC873,0)),"",INDEX(特選股!AL167:AL873,MATCH(A165,特選股!AC167:AC873,0)))</f>
        <v>4G</v>
      </c>
    </row>
    <row r="166" spans="1:5">
      <c r="A166" s="115">
        <v>165</v>
      </c>
      <c r="B166" s="115">
        <f>IF(ISNA(MATCH(A166,特選股!AC168:AC874,0)),"",INDEX(特選股!AI168:AI874,MATCH(A166,特選股!AC168:AC874,0)))</f>
        <v>6174</v>
      </c>
      <c r="C166" s="115" t="str">
        <f>IF(ISNA(MATCH(A166,特選股!AC168:AC874,0)),"",INDEX(特選股!AJ168:AJ874,MATCH(A166,特選股!AC168:AC874,0)))</f>
        <v>台燿</v>
      </c>
      <c r="D166" s="115" t="str">
        <f>IF(ISNA(MATCH(A166,特選股!AC168:AC874,0)),"",INDEX(特選股!AK168:AK874,MATCH(A166,特選股!AC168:AC874,0)))</f>
        <v>高頻銅箔基板</v>
      </c>
      <c r="E166" s="115" t="str">
        <f>IF(ISNA(MATCH(A166,特選股!AC168:AC874,0)),"",INDEX(特選股!AL168:AL874,MATCH(A166,特選股!AC168:AC874,0)))</f>
        <v>4G/雲端</v>
      </c>
    </row>
    <row r="167" spans="1:5">
      <c r="A167" s="115">
        <v>166</v>
      </c>
      <c r="B167" s="115">
        <f>IF(ISNA(MATCH(A167,特選股!AC169:AC875,0)),"",INDEX(特選股!AI169:AI875,MATCH(A167,特選股!AC169:AC875,0)))</f>
        <v>3062</v>
      </c>
      <c r="C167" s="115" t="str">
        <f>IF(ISNA(MATCH(A167,特選股!AC169:AC875,0)),"",INDEX(特選股!AJ169:AJ875,MATCH(A167,特選股!AC169:AC875,0)))</f>
        <v>建漢</v>
      </c>
      <c r="D167" s="115" t="str">
        <f>IF(ISNA(MATCH(A167,特選股!AC169:AC875,0)),"",INDEX(特選股!AK169:AK875,MATCH(A167,特選股!AC169:AC875,0)))</f>
        <v/>
      </c>
      <c r="E167" s="115" t="str">
        <f>IF(ISNA(MATCH(A167,特選股!AC169:AC875,0)),"",INDEX(特選股!AL169:AL875,MATCH(A167,特選股!AC169:AC875,0)))</f>
        <v>4G</v>
      </c>
    </row>
    <row r="168" spans="1:5">
      <c r="A168" s="115">
        <v>167</v>
      </c>
      <c r="B168" s="115">
        <f>IF(ISNA(MATCH(A168,特選股!AC170:AC876,0)),"",INDEX(特選股!AI170:AI876,MATCH(A168,特選股!AC170:AC876,0)))</f>
        <v>5388</v>
      </c>
      <c r="C168" s="115" t="str">
        <f>IF(ISNA(MATCH(A168,特選股!AC170:AC876,0)),"",INDEX(特選股!AJ170:AJ876,MATCH(A168,特選股!AC170:AC876,0)))</f>
        <v>中磊</v>
      </c>
      <c r="D168" s="115" t="str">
        <f>IF(ISNA(MATCH(A168,特選股!AC170:AC876,0)),"",INDEX(特選股!AK170:AK876,MATCH(A168,特選股!AC170:AC876,0)))</f>
        <v>LTE小型基地台</v>
      </c>
      <c r="E168" s="115" t="str">
        <f>IF(ISNA(MATCH(A168,特選股!AC170:AC876,0)),"",INDEX(特選股!AL170:AL876,MATCH(A168,特選股!AC170:AC876,0)))</f>
        <v>4G</v>
      </c>
    </row>
    <row r="169" spans="1:5">
      <c r="A169" s="115">
        <v>168</v>
      </c>
      <c r="B169" s="115">
        <f>IF(ISNA(MATCH(A169,特選股!AC171:AC877,0)),"",INDEX(特選股!AI171:AI877,MATCH(A169,特選股!AC171:AC877,0)))</f>
        <v>4977</v>
      </c>
      <c r="C169" s="115" t="str">
        <f>IF(ISNA(MATCH(A169,特選股!AC171:AC877,0)),"",INDEX(特選股!AJ171:AJ877,MATCH(A169,特選股!AC171:AC877,0)))</f>
        <v>F-眾達</v>
      </c>
      <c r="D169" s="115" t="str">
        <f>IF(ISNA(MATCH(A169,特選股!AC171:AC877,0)),"",INDEX(特選股!AK171:AK877,MATCH(A169,特選股!AC171:AC877,0)))</f>
        <v>光收發模組</v>
      </c>
      <c r="E169" s="115" t="str">
        <f>IF(ISNA(MATCH(A169,特選股!AC171:AC877,0)),"",INDEX(特選股!AL171:AL877,MATCH(A169,特選股!AC171:AC877,0)))</f>
        <v>雲端</v>
      </c>
    </row>
    <row r="170" spans="1:5">
      <c r="A170" s="115">
        <v>169</v>
      </c>
      <c r="B170" s="115">
        <f>IF(ISNA(MATCH(A170,特選股!AC172:AC878,0)),"",INDEX(特選股!AI172:AI878,MATCH(A170,特選股!AC172:AC878,0)))</f>
        <v>2059</v>
      </c>
      <c r="C170" s="115" t="str">
        <f>IF(ISNA(MATCH(A170,特選股!AC172:AC878,0)),"",INDEX(特選股!AJ172:AJ878,MATCH(A170,特選股!AC172:AC878,0)))</f>
        <v>川湖</v>
      </c>
      <c r="D170" s="115" t="str">
        <f>IF(ISNA(MATCH(A170,特選股!AC172:AC878,0)),"",INDEX(特選股!AK172:AK878,MATCH(A170,特選股!AC172:AC878,0)))</f>
        <v>伺服器導軌</v>
      </c>
      <c r="E170" s="115" t="str">
        <f>IF(ISNA(MATCH(A170,特選股!AC172:AC878,0)),"",INDEX(特選股!AL172:AL878,MATCH(A170,特選股!AC172:AC878,0)))</f>
        <v>雲端</v>
      </c>
    </row>
    <row r="171" spans="1:5">
      <c r="A171" s="115">
        <v>170</v>
      </c>
      <c r="B171" s="115">
        <f>IF(ISNA(MATCH(A171,特選股!AC173:AC879,0)),"",INDEX(特選股!AI173:AI879,MATCH(A171,特選股!AC173:AC879,0)))</f>
        <v>5274</v>
      </c>
      <c r="C171" s="115" t="str">
        <f>IF(ISNA(MATCH(A171,特選股!AC173:AC879,0)),"",INDEX(特選股!AJ173:AJ879,MATCH(A171,特選股!AC173:AC879,0)))</f>
        <v>信驊</v>
      </c>
      <c r="D171" s="115" t="str">
        <f>IF(ISNA(MATCH(A171,特選股!AC173:AC879,0)),"",INDEX(特選股!AK173:AK879,MATCH(A171,特選股!AC173:AC879,0)))</f>
        <v>伺服器管理IC</v>
      </c>
      <c r="E171" s="115" t="str">
        <f>IF(ISNA(MATCH(A171,特選股!AC173:AC879,0)),"",INDEX(特選股!AL173:AL879,MATCH(A171,特選股!AC173:AC879,0)))</f>
        <v>雲端</v>
      </c>
    </row>
    <row r="172" spans="1:5">
      <c r="A172" s="115">
        <v>171</v>
      </c>
      <c r="B172" s="115">
        <f>IF(ISNA(MATCH(A172,特選股!AC174:AC880,0)),"",INDEX(特選股!AI174:AI880,MATCH(A172,特選股!AC174:AC880,0)))</f>
        <v>3664</v>
      </c>
      <c r="C172" s="115" t="str">
        <f>IF(ISNA(MATCH(A172,特選股!AC174:AC880,0)),"",INDEX(特選股!AJ174:AJ880,MATCH(A172,特選股!AC174:AC880,0)))</f>
        <v>F-安瑞</v>
      </c>
      <c r="D172" s="115" t="str">
        <f>IF(ISNA(MATCH(A172,特選股!AC174:AC880,0)),"",INDEX(特選股!AK174:AK880,MATCH(A172,特選股!AC174:AC880,0)))</f>
        <v>負載平衡器</v>
      </c>
      <c r="E172" s="115" t="str">
        <f>IF(ISNA(MATCH(A172,特選股!AC174:AC880,0)),"",INDEX(特選股!AL174:AL880,MATCH(A172,特選股!AC174:AC880,0)))</f>
        <v>雲端</v>
      </c>
    </row>
    <row r="173" spans="1:5">
      <c r="A173" s="115">
        <v>172</v>
      </c>
      <c r="B173" s="115">
        <f>IF(ISNA(MATCH(A173,特選股!AC175:AC881,0)),"",INDEX(特選股!AI175:AI881,MATCH(A173,特選股!AC175:AC881,0)))</f>
        <v>6214</v>
      </c>
      <c r="C173" s="115" t="str">
        <f>IF(ISNA(MATCH(A173,特選股!AC175:AC881,0)),"",INDEX(特選股!AJ175:AJ881,MATCH(A173,特選股!AC175:AC881,0)))</f>
        <v>精誠</v>
      </c>
      <c r="D173" s="115" t="str">
        <f>IF(ISNA(MATCH(A173,特選股!AC175:AC881,0)),"",INDEX(特選股!AK175:AK881,MATCH(A173,特選股!AC175:AC881,0)))</f>
        <v>巨量資料</v>
      </c>
      <c r="E173" s="115" t="str">
        <f>IF(ISNA(MATCH(A173,特選股!AC175:AC881,0)),"",INDEX(特選股!AL175:AL881,MATCH(A173,特選股!AC175:AC881,0)))</f>
        <v>雲端</v>
      </c>
    </row>
    <row r="174" spans="1:5">
      <c r="A174" s="115">
        <v>173</v>
      </c>
      <c r="B174" s="115">
        <f>IF(ISNA(MATCH(A174,特選股!AC176:AC882,0)),"",INDEX(特選股!AI176:AI882,MATCH(A174,特選股!AC176:AC882,0)))</f>
        <v>2420</v>
      </c>
      <c r="C174" s="115" t="str">
        <f>IF(ISNA(MATCH(A174,特選股!AC176:AC882,0)),"",INDEX(特選股!AJ176:AJ882,MATCH(A174,特選股!AC176:AC882,0)))</f>
        <v>新巨</v>
      </c>
      <c r="D174" s="115" t="str">
        <f>IF(ISNA(MATCH(A174,特選股!AC176:AC882,0)),"",INDEX(特選股!AK176:AK882,MATCH(A174,特選股!AC176:AC882,0)))</f>
        <v>伺服器電源共應器</v>
      </c>
      <c r="E174" s="115" t="str">
        <f>IF(ISNA(MATCH(A174,特選股!AC176:AC882,0)),"",INDEX(特選股!AL176:AL882,MATCH(A174,特選股!AC176:AC882,0)))</f>
        <v>雲端</v>
      </c>
    </row>
    <row r="175" spans="1:5">
      <c r="A175" s="115">
        <v>174</v>
      </c>
      <c r="B175" s="115">
        <f>IF(ISNA(MATCH(A175,特選股!AC177:AC883,0)),"",INDEX(特選股!AI177:AI883,MATCH(A175,特選股!AC177:AC883,0)))</f>
        <v>3693</v>
      </c>
      <c r="C175" s="115" t="str">
        <f>IF(ISNA(MATCH(A175,特選股!AC177:AC883,0)),"",INDEX(特選股!AJ177:AJ883,MATCH(A175,特選股!AC177:AC883,0)))</f>
        <v>營邦</v>
      </c>
      <c r="D175" s="115" t="str">
        <f>IF(ISNA(MATCH(A175,特選股!AC177:AC883,0)),"",INDEX(特選股!AK177:AK883,MATCH(A175,特選股!AC177:AC883,0)))</f>
        <v>網路安全、雲端資料</v>
      </c>
      <c r="E175" s="115" t="str">
        <f>IF(ISNA(MATCH(A175,特選股!AC177:AC883,0)),"",INDEX(特選股!AL177:AL883,MATCH(A175,特選股!AC177:AC883,0)))</f>
        <v>雲端</v>
      </c>
    </row>
    <row r="176" spans="1:5">
      <c r="A176" s="115">
        <v>175</v>
      </c>
      <c r="B176" s="115">
        <f>IF(ISNA(MATCH(A176,特選股!AC178:AC884,0)),"",INDEX(特選股!AI178:AI884,MATCH(A176,特選股!AC178:AC884,0)))</f>
        <v>3558</v>
      </c>
      <c r="C176" s="115" t="str">
        <f>IF(ISNA(MATCH(A176,特選股!AC178:AC884,0)),"",INDEX(特選股!AJ178:AJ884,MATCH(A176,特選股!AC178:AC884,0)))</f>
        <v>神準</v>
      </c>
      <c r="D176" s="115" t="str">
        <f>IF(ISNA(MATCH(A176,特選股!AC178:AC884,0)),"",INDEX(特選股!AK178:AK884,MATCH(A176,特選股!AC178:AC884,0)))</f>
        <v>系統整合網通設備</v>
      </c>
      <c r="E176" s="115" t="str">
        <f>IF(ISNA(MATCH(A176,特選股!AC178:AC884,0)),"",INDEX(特選股!AL178:AL884,MATCH(A176,特選股!AC178:AC884,0)))</f>
        <v>雲端</v>
      </c>
    </row>
    <row r="177" spans="1:5">
      <c r="A177" s="115">
        <v>176</v>
      </c>
      <c r="B177" s="115">
        <f>IF(ISNA(MATCH(A177,特選股!AC179:AC885,0)),"",INDEX(特選股!AI179:AI885,MATCH(A177,特選股!AC179:AC885,0)))</f>
        <v>1537</v>
      </c>
      <c r="C177" s="115" t="str">
        <f>IF(ISNA(MATCH(A177,特選股!AC179:AC885,0)),"",INDEX(特選股!AJ179:AJ885,MATCH(A177,特選股!AC179:AC885,0)))</f>
        <v>廣隆</v>
      </c>
      <c r="D177" s="115" t="str">
        <f>IF(ISNA(MATCH(A177,特選股!AC179:AC885,0)),"",INDEX(特選股!AK179:AK885,MATCH(A177,特選股!AC179:AC885,0)))</f>
        <v>不斷電系統</v>
      </c>
      <c r="E177" s="115" t="str">
        <f>IF(ISNA(MATCH(A177,特選股!AC179:AC885,0)),"",INDEX(特選股!AL179:AL885,MATCH(A177,特選股!AC179:AC885,0)))</f>
        <v>雲端</v>
      </c>
    </row>
    <row r="178" spans="1:5">
      <c r="A178" s="115">
        <v>177</v>
      </c>
      <c r="B178" s="115">
        <f>IF(ISNA(MATCH(A178,特選股!AC180:AC886,0)),"",INDEX(特選股!AI180:AI886,MATCH(A178,特選股!AC180:AC886,0)))</f>
        <v>3491</v>
      </c>
      <c r="C178" s="115" t="str">
        <f>IF(ISNA(MATCH(A178,特選股!AC180:AC886,0)),"",INDEX(特選股!AJ180:AJ886,MATCH(A178,特選股!AC180:AC886,0)))</f>
        <v>昇達科</v>
      </c>
      <c r="D178" s="115" t="str">
        <f>IF(ISNA(MATCH(A178,特選股!AC180:AC886,0)),"",INDEX(特選股!AK180:AK886,MATCH(A178,特選股!AC180:AC886,0)))</f>
        <v>LTE設備</v>
      </c>
      <c r="E178" s="115" t="str">
        <f>IF(ISNA(MATCH(A178,特選股!AC180:AC886,0)),"",INDEX(特選股!AL180:AL886,MATCH(A178,特選股!AC180:AC886,0)))</f>
        <v>4G</v>
      </c>
    </row>
    <row r="179" spans="1:5">
      <c r="A179" s="115">
        <v>178</v>
      </c>
      <c r="B179" s="115">
        <f>IF(ISNA(MATCH(A179,特選股!AC181:AC887,0)),"",INDEX(特選股!AI181:AI887,MATCH(A179,特選股!AC181:AC887,0)))</f>
        <v>3596</v>
      </c>
      <c r="C179" s="115" t="str">
        <f>IF(ISNA(MATCH(A179,特選股!AC181:AC887,0)),"",INDEX(特選股!AJ181:AJ887,MATCH(A179,特選股!AC181:AC887,0)))</f>
        <v>智易</v>
      </c>
      <c r="D179" s="115" t="str">
        <f>IF(ISNA(MATCH(A179,特選股!AC181:AC887,0)),"",INDEX(特選股!AK181:AK887,MATCH(A179,特選股!AC181:AC887,0)))</f>
        <v>LTE設備</v>
      </c>
      <c r="E179" s="115" t="str">
        <f>IF(ISNA(MATCH(A179,特選股!AC181:AC887,0)),"",INDEX(特選股!AL181:AL887,MATCH(A179,特選股!AC181:AC887,0)))</f>
        <v>4G</v>
      </c>
    </row>
    <row r="180" spans="1:5">
      <c r="A180" s="115">
        <v>179</v>
      </c>
      <c r="B180" s="115">
        <f>IF(ISNA(MATCH(A180,特選股!AC182:AC888,0)),"",INDEX(特選股!AI182:AI888,MATCH(A180,特選股!AC182:AC888,0)))</f>
        <v>6245</v>
      </c>
      <c r="C180" s="115" t="str">
        <f>IF(ISNA(MATCH(A180,特選股!AC182:AC888,0)),"",INDEX(特選股!AJ182:AJ888,MATCH(A180,特選股!AC182:AC888,0)))</f>
        <v>立端</v>
      </c>
      <c r="D180" s="115" t="str">
        <f>IF(ISNA(MATCH(A180,特選股!AC182:AC888,0)),"",INDEX(特選股!AK182:AK888,MATCH(A180,特選股!AC182:AC888,0)))</f>
        <v>網路安全控管</v>
      </c>
      <c r="E180" s="115" t="str">
        <f>IF(ISNA(MATCH(A180,特選股!AC182:AC888,0)),"",INDEX(特選股!AL182:AL888,MATCH(A180,特選股!AC182:AC888,0)))</f>
        <v>雲端</v>
      </c>
    </row>
    <row r="181" spans="1:5">
      <c r="A181" s="115">
        <v>180</v>
      </c>
      <c r="B181" s="115">
        <f>IF(ISNA(MATCH(A181,特選股!AC183:AC889,0)),"",INDEX(特選股!AI183:AI889,MATCH(A181,特選股!AC183:AC889,0)))</f>
        <v>4979</v>
      </c>
      <c r="C181" s="115" t="str">
        <f>IF(ISNA(MATCH(A181,特選股!AC183:AC889,0)),"",INDEX(特選股!AJ183:AJ889,MATCH(A181,特選股!AC183:AC889,0)))</f>
        <v>華星光</v>
      </c>
      <c r="D181" s="115" t="str">
        <f>IF(ISNA(MATCH(A181,特選股!AC183:AC889,0)),"",INDEX(特選股!AK183:AK889,MATCH(A181,特選股!AC183:AC889,0)))</f>
        <v>中國寬頻模組</v>
      </c>
      <c r="E181" s="115" t="str">
        <f>IF(ISNA(MATCH(A181,特選股!AC183:AC889,0)),"",INDEX(特選股!AL183:AL889,MATCH(A181,特選股!AC183:AC889,0)))</f>
        <v>中國網路</v>
      </c>
    </row>
    <row r="182" spans="1:5">
      <c r="A182" s="115">
        <v>181</v>
      </c>
      <c r="B182" s="115">
        <f>IF(ISNA(MATCH(A182,特選股!AC184:AC890,0)),"",INDEX(特選股!AI184:AI890,MATCH(A182,特選股!AC184:AC890,0)))</f>
        <v>3689</v>
      </c>
      <c r="C182" s="115" t="str">
        <f>IF(ISNA(MATCH(A182,特選股!AC184:AC890,0)),"",INDEX(特選股!AJ184:AJ890,MATCH(A182,特選股!AC184:AC890,0)))</f>
        <v>湧德</v>
      </c>
      <c r="D182" s="115" t="str">
        <f>IF(ISNA(MATCH(A182,特選股!AC184:AC890,0)),"",INDEX(特選股!AK184:AK890,MATCH(A182,特選股!AC184:AC890,0)))</f>
        <v>整合型網路連接器</v>
      </c>
      <c r="E182" s="115" t="str">
        <f>IF(ISNA(MATCH(A182,特選股!AC184:AC890,0)),"",INDEX(特選股!AL184:AL890,MATCH(A182,特選股!AC184:AC890,0)))</f>
        <v>遊戲機/4G</v>
      </c>
    </row>
    <row r="183" spans="1:5">
      <c r="A183" s="115">
        <v>182</v>
      </c>
      <c r="B183" s="115">
        <f>IF(ISNA(MATCH(A183,特選股!AC185:AC891,0)),"",INDEX(特選股!AI185:AI891,MATCH(A183,特選股!AC185:AC891,0)))</f>
        <v>3057</v>
      </c>
      <c r="C183" s="115" t="str">
        <f>IF(ISNA(MATCH(A183,特選股!AC185:AC891,0)),"",INDEX(特選股!AJ185:AJ891,MATCH(A183,特選股!AC185:AC891,0)))</f>
        <v>喬鼎</v>
      </c>
      <c r="D183" s="115" t="str">
        <f>IF(ISNA(MATCH(A183,特選股!AC185:AC891,0)),"",INDEX(特選股!AK185:AK891,MATCH(A183,特選股!AC185:AC891,0)))</f>
        <v>磁碟陣列</v>
      </c>
      <c r="E183" s="115" t="str">
        <f>IF(ISNA(MATCH(A183,特選股!AC185:AC891,0)),"",INDEX(特選股!AL185:AL891,MATCH(A183,特選股!AC185:AC891,0)))</f>
        <v>雲端/物聯網</v>
      </c>
    </row>
    <row r="184" spans="1:5">
      <c r="A184" s="115">
        <v>183</v>
      </c>
      <c r="B184" s="115">
        <f>IF(ISNA(MATCH(A184,特選股!AC186:AC892,0)),"",INDEX(特選股!AI186:AI892,MATCH(A184,特選股!AC186:AC892,0)))</f>
        <v>4984</v>
      </c>
      <c r="C184" s="115" t="str">
        <f>IF(ISNA(MATCH(A184,特選股!AC186:AC892,0)),"",INDEX(特選股!AJ186:AJ892,MATCH(A184,特選股!AC186:AC892,0)))</f>
        <v>F-科納</v>
      </c>
      <c r="D184" s="115" t="str">
        <f>IF(ISNA(MATCH(A184,特選股!AC186:AC892,0)),"",INDEX(特選股!AK186:AK892,MATCH(A184,特選股!AC186:AC892,0)))</f>
        <v>光通訊核心元件</v>
      </c>
      <c r="E184" s="115" t="str">
        <f>IF(ISNA(MATCH(A184,特選股!AC186:AC892,0)),"",INDEX(特選股!AL186:AL892,MATCH(A184,特選股!AC186:AC892,0)))</f>
        <v>中國網路</v>
      </c>
    </row>
    <row r="185" spans="1:5">
      <c r="A185" s="115">
        <v>184</v>
      </c>
      <c r="B185" s="115">
        <f>IF(ISNA(MATCH(A185,特選股!AC187:AC893,0)),"",INDEX(特選股!AI187:AI893,MATCH(A185,特選股!AC187:AC893,0)))</f>
        <v>6409</v>
      </c>
      <c r="C185" s="115" t="str">
        <f>IF(ISNA(MATCH(A185,特選股!AC187:AC893,0)),"",INDEX(特選股!AJ187:AJ893,MATCH(A185,特選股!AC187:AC893,0)))</f>
        <v>旭隼</v>
      </c>
      <c r="D185" s="115" t="str">
        <f>IF(ISNA(MATCH(A185,特選股!AC187:AC893,0)),"",INDEX(特選股!AK187:AK893,MATCH(A185,特選股!AC187:AC893,0)))</f>
        <v>UPS</v>
      </c>
      <c r="E185" s="115" t="str">
        <f>IF(ISNA(MATCH(A185,特選股!AC187:AC893,0)),"",INDEX(特選股!AL187:AL893,MATCH(A185,特選股!AC187:AC893,0)))</f>
        <v>雲端</v>
      </c>
    </row>
    <row r="186" spans="1:5">
      <c r="A186" s="115">
        <v>185</v>
      </c>
      <c r="B186" s="115">
        <f>IF(ISNA(MATCH(A186,特選股!AC188:AC894,0)),"",INDEX(特選股!AI188:AI894,MATCH(A186,特選股!AC188:AC894,0)))</f>
        <v>8011</v>
      </c>
      <c r="C186" s="115" t="str">
        <f>IF(ISNA(MATCH(A186,特選股!AC188:AC894,0)),"",INDEX(特選股!AJ188:AJ894,MATCH(A186,特選股!AC188:AC894,0)))</f>
        <v>台通</v>
      </c>
      <c r="D186" s="115" t="str">
        <f>IF(ISNA(MATCH(A186,特選股!AC188:AC894,0)),"",INDEX(特選股!AK188:AK894,MATCH(A186,特選股!AC188:AC894,0)))</f>
        <v>光纖</v>
      </c>
      <c r="E186" s="115" t="str">
        <f>IF(ISNA(MATCH(A186,特選股!AC188:AC894,0)),"",INDEX(特選股!AL188:AL894,MATCH(A186,特選股!AC188:AC894,0)))</f>
        <v>4G</v>
      </c>
    </row>
    <row r="187" spans="1:5">
      <c r="A187" s="115">
        <v>186</v>
      </c>
      <c r="B187" s="115">
        <f>IF(ISNA(MATCH(A187,特選股!AC189:AC895,0)),"",INDEX(特選股!AI189:AI895,MATCH(A187,特選股!AC189:AC895,0)))</f>
        <v>3257</v>
      </c>
      <c r="C187" s="115" t="str">
        <f>IF(ISNA(MATCH(A187,特選股!AC189:AC895,0)),"",INDEX(特選股!AJ189:AJ895,MATCH(A187,特選股!AC189:AC895,0)))</f>
        <v>虹冠電</v>
      </c>
      <c r="D187" s="115" t="str">
        <f>IF(ISNA(MATCH(A187,特選股!AC189:AC895,0)),"",INDEX(特選股!AK189:AK895,MATCH(A187,特選股!AC189:AC895,0)))</f>
        <v>電源管理晶片</v>
      </c>
      <c r="E187" s="115" t="str">
        <f>IF(ISNA(MATCH(A187,特選股!AC189:AC895,0)),"",INDEX(特選股!AL189:AL895,MATCH(A187,特選股!AC189:AC895,0)))</f>
        <v>物聯網</v>
      </c>
    </row>
    <row r="188" spans="1:5">
      <c r="A188" s="115">
        <v>187</v>
      </c>
      <c r="B188" s="115">
        <f>IF(ISNA(MATCH(A188,特選股!AC190:AC896,0)),"",INDEX(特選股!AI190:AI896,MATCH(A188,特選股!AC190:AC896,0)))</f>
        <v>6153</v>
      </c>
      <c r="C188" s="115" t="str">
        <f>IF(ISNA(MATCH(A188,特選股!AC190:AC896,0)),"",INDEX(特選股!AJ190:AJ896,MATCH(A188,特選股!AC190:AC896,0)))</f>
        <v>嘉聯益</v>
      </c>
      <c r="D188" s="115" t="str">
        <f>IF(ISNA(MATCH(A188,特選股!AC190:AC896,0)),"",INDEX(特選股!AK190:AK896,MATCH(A188,特選股!AC190:AC896,0)))</f>
        <v>軟板</v>
      </c>
      <c r="E188" s="115" t="str">
        <f>IF(ISNA(MATCH(A188,特選股!AC190:AC896,0)),"",INDEX(特選股!AL190:AL896,MATCH(A188,特選股!AC190:AC896,0)))</f>
        <v>物聯網</v>
      </c>
    </row>
    <row r="189" spans="1:5">
      <c r="A189" s="115">
        <v>188</v>
      </c>
      <c r="B189" s="115">
        <f>IF(ISNA(MATCH(A189,特選股!AC191:AC897,0)),"",INDEX(特選股!AI191:AI897,MATCH(A189,特選股!AC191:AC897,0)))</f>
        <v>4912</v>
      </c>
      <c r="C189" s="115" t="str">
        <f>IF(ISNA(MATCH(A189,特選股!AC191:AC897,0)),"",INDEX(特選股!AJ191:AJ897,MATCH(A189,特選股!AC191:AC897,0)))</f>
        <v>F-聯德</v>
      </c>
      <c r="D189" s="115" t="str">
        <f>IF(ISNA(MATCH(A189,特選股!AC191:AC897,0)),"",INDEX(特選股!AK191:AK897,MATCH(A189,特選股!AC191:AC897,0)))</f>
        <v>伺服器散熱</v>
      </c>
      <c r="E189" s="115" t="str">
        <f>IF(ISNA(MATCH(A189,特選股!AC191:AC897,0)),"",INDEX(特選股!AL191:AL897,MATCH(A189,特選股!AC191:AC897,0)))</f>
        <v>雲端</v>
      </c>
    </row>
    <row r="190" spans="1:5">
      <c r="A190" s="115">
        <v>189</v>
      </c>
      <c r="B190" s="115">
        <f>IF(ISNA(MATCH(A190,特選股!AC192:AC898,0)),"",INDEX(特選股!AI192:AI898,MATCH(A190,特選股!AC192:AC898,0)))</f>
        <v>5349</v>
      </c>
      <c r="C190" s="115" t="str">
        <f>IF(ISNA(MATCH(A190,特選股!AC192:AC898,0)),"",INDEX(特選股!AJ192:AJ898,MATCH(A190,特選股!AC192:AC898,0)))</f>
        <v>先豐</v>
      </c>
      <c r="D190" s="115" t="str">
        <f>IF(ISNA(MATCH(A190,特選股!AC192:AC898,0)),"",INDEX(特選股!AK192:AK898,MATCH(A190,特選股!AC192:AC898,0)))</f>
        <v>PCB/雲端運算</v>
      </c>
      <c r="E190" s="115" t="str">
        <f>IF(ISNA(MATCH(A190,特選股!AC192:AC898,0)),"",INDEX(特選股!AL192:AL898,MATCH(A190,特選股!AC192:AC898,0)))</f>
        <v>雲端</v>
      </c>
    </row>
    <row r="191" spans="1:5">
      <c r="A191" s="115">
        <v>190</v>
      </c>
      <c r="B191" s="115">
        <f>IF(ISNA(MATCH(A191,特選股!AC193:AC899,0)),"",INDEX(特選股!AI193:AI899,MATCH(A191,特選股!AC193:AC899,0)))</f>
        <v>3234</v>
      </c>
      <c r="C191" s="115" t="str">
        <f>IF(ISNA(MATCH(A191,特選股!AC193:AC899,0)),"",INDEX(特選股!AJ193:AJ899,MATCH(A191,特選股!AC193:AC899,0)))</f>
        <v>光環</v>
      </c>
      <c r="D191" s="115" t="str">
        <f>IF(ISNA(MATCH(A191,特選股!AC193:AC899,0)),"",INDEX(特選股!AK193:AK899,MATCH(A191,特選股!AC193:AC899,0)))</f>
        <v>光主動元件</v>
      </c>
      <c r="E191" s="115" t="str">
        <f>IF(ISNA(MATCH(A191,特選股!AC193:AC899,0)),"",INDEX(特選股!AL193:AL899,MATCH(A191,特選股!AC193:AC899,0)))</f>
        <v>光通訊</v>
      </c>
    </row>
    <row r="192" spans="1:5">
      <c r="A192" s="115">
        <v>191</v>
      </c>
      <c r="B192" s="115">
        <f>IF(ISNA(MATCH(A192,特選股!AC194:AC900,0)),"",INDEX(特選股!AI194:AI900,MATCH(A192,特選股!AC194:AC900,0)))</f>
        <v>4991</v>
      </c>
      <c r="C192" s="115" t="str">
        <f>IF(ISNA(MATCH(A192,特選股!AC194:AC900,0)),"",INDEX(特選股!AJ194:AJ900,MATCH(A192,特選股!AC194:AC900,0)))</f>
        <v>F-環宇</v>
      </c>
      <c r="D192" s="115" t="str">
        <f>IF(ISNA(MATCH(A192,特選股!AC194:AC900,0)),"",INDEX(特選股!AK194:AK900,MATCH(A192,特選股!AC194:AC900,0)))</f>
        <v>射頻元件</v>
      </c>
      <c r="E192" s="115" t="str">
        <f>IF(ISNA(MATCH(A192,特選股!AC194:AC900,0)),"",INDEX(特選股!AL194:AL900,MATCH(A192,特選股!AC194:AC900,0)))</f>
        <v>光通訊</v>
      </c>
    </row>
    <row r="193" spans="1:5">
      <c r="A193" s="115">
        <v>192</v>
      </c>
      <c r="B193" s="115">
        <f>IF(ISNA(MATCH(A193,特選股!AC195:AC901,0)),"",INDEX(特選股!AI195:AI901,MATCH(A193,特選股!AC195:AC901,0)))</f>
        <v>2345</v>
      </c>
      <c r="C193" s="115" t="str">
        <f>IF(ISNA(MATCH(A193,特選股!AC195:AC901,0)),"",INDEX(特選股!AJ195:AJ901,MATCH(A193,特選股!AC195:AC901,0)))</f>
        <v>智邦</v>
      </c>
      <c r="D193" s="115" t="str">
        <f>IF(ISNA(MATCH(A193,特選股!AC195:AC901,0)),"",INDEX(特選股!AK195:AK901,MATCH(A193,特選股!AC195:AC901,0)))</f>
        <v>雲端高階交換器</v>
      </c>
      <c r="E193" s="115" t="str">
        <f>IF(ISNA(MATCH(A193,特選股!AC195:AC901,0)),"",INDEX(特選股!AL195:AL901,MATCH(A193,特選股!AC195:AC901,0)))</f>
        <v>雲端</v>
      </c>
    </row>
    <row r="194" spans="1:5">
      <c r="A194" s="115">
        <v>193</v>
      </c>
      <c r="B194" s="115">
        <f>IF(ISNA(MATCH(A194,特選股!AC196:AC902,0)),"",INDEX(特選股!AI196:AI902,MATCH(A194,特選股!AC196:AC902,0)))</f>
        <v>6134</v>
      </c>
      <c r="C194" s="115" t="str">
        <f>IF(ISNA(MATCH(A194,特選股!AC196:AC902,0)),"",INDEX(特選股!AJ196:AJ902,MATCH(A194,特選股!AC196:AC902,0)))</f>
        <v>萬旭</v>
      </c>
      <c r="D194" s="115" t="str">
        <f>IF(ISNA(MATCH(A194,特選股!AC196:AC902,0)),"",INDEX(特選股!AK196:AK902,MATCH(A194,特選股!AC196:AC902,0)))</f>
        <v>PCB/網通</v>
      </c>
      <c r="E194" s="115" t="str">
        <f>IF(ISNA(MATCH(A194,特選股!AC196:AC902,0)),"",INDEX(特選股!AL196:AL902,MATCH(A194,特選股!AC196:AC902,0)))</f>
        <v/>
      </c>
    </row>
    <row r="195" spans="1:5">
      <c r="A195" s="115">
        <v>194</v>
      </c>
      <c r="B195" s="115">
        <f>IF(ISNA(MATCH(A195,特選股!AC197:AC903,0)),"",INDEX(特選股!AI197:AI903,MATCH(A195,特選股!AC197:AC903,0)))</f>
        <v>2337</v>
      </c>
      <c r="C195" s="115" t="str">
        <f>IF(ISNA(MATCH(A195,特選股!AC197:AC903,0)),"",INDEX(特選股!AJ197:AJ903,MATCH(A195,特選股!AC197:AC903,0)))</f>
        <v>旺宏</v>
      </c>
      <c r="D195" s="115" t="str">
        <f>IF(ISNA(MATCH(A195,特選股!AC197:AC903,0)),"",INDEX(特選股!AK197:AK903,MATCH(A195,特選股!AC197:AC903,0)))</f>
        <v>NOR FLASH</v>
      </c>
      <c r="E195" s="115" t="str">
        <f>IF(ISNA(MATCH(A195,特選股!AC197:AC903,0)),"",INDEX(特選股!AL197:AL903,MATCH(A195,特選股!AC197:AC903,0)))</f>
        <v>半導體</v>
      </c>
    </row>
    <row r="196" spans="1:5">
      <c r="A196" s="115">
        <v>195</v>
      </c>
      <c r="B196" s="115">
        <f>IF(ISNA(MATCH(A196,特選股!AC198:AC904,0)),"",INDEX(特選股!AI198:AI904,MATCH(A196,特選股!AC198:AC904,0)))</f>
        <v>2344</v>
      </c>
      <c r="C196" s="115" t="str">
        <f>IF(ISNA(MATCH(A196,特選股!AC198:AC904,0)),"",INDEX(特選股!AJ198:AJ904,MATCH(A196,特選股!AC198:AC904,0)))</f>
        <v>華邦電</v>
      </c>
      <c r="D196" s="115" t="str">
        <f>IF(ISNA(MATCH(A196,特選股!AC198:AC904,0)),"",INDEX(特選股!AK198:AK904,MATCH(A196,特選股!AC198:AC904,0)))</f>
        <v>NOR FLASH</v>
      </c>
      <c r="E196" s="115" t="str">
        <f>IF(ISNA(MATCH(A196,特選股!AC198:AC904,0)),"",INDEX(特選股!AL198:AL904,MATCH(A196,特選股!AC198:AC904,0)))</f>
        <v>半導體</v>
      </c>
    </row>
    <row r="197" spans="1:5">
      <c r="A197" s="115">
        <v>196</v>
      </c>
      <c r="B197" s="115" t="str">
        <f>IF(ISNA(MATCH(A197,特選股!AC199:AC905,0)),"",INDEX(特選股!AI199:AI905,MATCH(A197,特選股!AC199:AC905,0)))</f>
        <v>股號</v>
      </c>
      <c r="C197" s="115" t="str">
        <f>IF(ISNA(MATCH(A197,特選股!AC199:AC905,0)),"",INDEX(特選股!AJ199:AJ905,MATCH(A197,特選股!AC199:AC905,0)))</f>
        <v>股名</v>
      </c>
      <c r="D197" s="115" t="str">
        <f>IF(ISNA(MATCH(A197,特選股!AC199:AC905,0)),"",INDEX(特選股!AK199:AK905,MATCH(A197,特選股!AC199:AC905,0)))</f>
        <v>產品</v>
      </c>
      <c r="E197" s="115" t="str">
        <f>IF(ISNA(MATCH(A197,特選股!AC199:AC905,0)),"",INDEX(特選股!AL199:AL905,MATCH(A197,特選股!AC199:AC905,0)))</f>
        <v>概念股</v>
      </c>
    </row>
    <row r="198" spans="1:5">
      <c r="A198" s="115">
        <v>197</v>
      </c>
      <c r="B198" s="115">
        <f>IF(ISNA(MATCH(A198,特選股!AC200:AC906,0)),"",INDEX(特選股!AI200:AI906,MATCH(A198,特選股!AC200:AC906,0)))</f>
        <v>3576</v>
      </c>
      <c r="C198" s="115" t="str">
        <f>IF(ISNA(MATCH(A198,特選股!AC200:AC906,0)),"",INDEX(特選股!AJ200:AJ906,MATCH(A198,特選股!AC200:AC906,0)))</f>
        <v>新日光</v>
      </c>
      <c r="D198" s="115" t="str">
        <f>IF(ISNA(MATCH(A198,特選股!AC200:AC906,0)),"",INDEX(特選股!AK200:AK906,MATCH(A198,特選股!AC200:AC906,0)))</f>
        <v>太陽能電池</v>
      </c>
      <c r="E198" s="115" t="str">
        <f>IF(ISNA(MATCH(A198,特選股!AC200:AC906,0)),"",INDEX(特選股!AL200:AL906,MATCH(A198,特選股!AC200:AC906,0)))</f>
        <v>太陽能</v>
      </c>
    </row>
    <row r="199" spans="1:5">
      <c r="A199" s="115">
        <v>198</v>
      </c>
      <c r="B199" s="115">
        <f>IF(ISNA(MATCH(A199,特選股!AC201:AC907,0)),"",INDEX(特選股!AI201:AI907,MATCH(A199,特選股!AC201:AC907,0)))</f>
        <v>5483</v>
      </c>
      <c r="C199" s="115" t="str">
        <f>IF(ISNA(MATCH(A199,特選股!AC201:AC907,0)),"",INDEX(特選股!AJ201:AJ907,MATCH(A199,特選股!AC201:AC907,0)))</f>
        <v>中美晶</v>
      </c>
      <c r="D199" s="115" t="str">
        <f>IF(ISNA(MATCH(A199,特選股!AC201:AC907,0)),"",INDEX(特選股!AK201:AK907,MATCH(A199,特選股!AC201:AC907,0)))</f>
        <v>矽晶圓</v>
      </c>
      <c r="E199" s="115" t="str">
        <f>IF(ISNA(MATCH(A199,特選股!AC201:AC907,0)),"",INDEX(特選股!AL201:AL907,MATCH(A199,特選股!AC201:AC907,0)))</f>
        <v>太陽能</v>
      </c>
    </row>
    <row r="200" spans="1:5">
      <c r="A200" s="115">
        <v>199</v>
      </c>
      <c r="B200" s="115">
        <f>IF(ISNA(MATCH(A200,特選股!AC202:AC908,0)),"",INDEX(特選股!AI202:AI908,MATCH(A200,特選股!AC202:AC908,0)))</f>
        <v>8163</v>
      </c>
      <c r="C200" s="115" t="str">
        <f>IF(ISNA(MATCH(A200,特選股!AC202:AC908,0)),"",INDEX(特選股!AJ202:AJ908,MATCH(A200,特選股!AC202:AC908,0)))</f>
        <v>達方</v>
      </c>
      <c r="D200" s="115" t="str">
        <f>IF(ISNA(MATCH(A200,特選股!AC202:AC908,0)),"",INDEX(特選股!AK202:AK908,MATCH(A200,特選股!AC202:AC908,0)))</f>
        <v>導電漿</v>
      </c>
      <c r="E200" s="115" t="str">
        <f>IF(ISNA(MATCH(A200,特選股!AC202:AC908,0)),"",INDEX(特選股!AL202:AL908,MATCH(A200,特選股!AC202:AC908,0)))</f>
        <v>太陽能</v>
      </c>
    </row>
    <row r="201" spans="1:5">
      <c r="A201" s="115">
        <v>200</v>
      </c>
      <c r="B201" s="115">
        <f>IF(ISNA(MATCH(A201,特選股!AC203:AC909,0)),"",INDEX(特選股!AI203:AI909,MATCH(A201,特選股!AC203:AC909,0)))</f>
        <v>6244</v>
      </c>
      <c r="C201" s="115" t="str">
        <f>IF(ISNA(MATCH(A201,特選股!AC203:AC909,0)),"",INDEX(特選股!AJ203:AJ909,MATCH(A201,特選股!AC203:AC909,0)))</f>
        <v>茂迪</v>
      </c>
      <c r="D201" s="115" t="str">
        <f>IF(ISNA(MATCH(A201,特選股!AC203:AC909,0)),"",INDEX(特選股!AK203:AK909,MATCH(A201,特選股!AC203:AC909,0)))</f>
        <v>太陽能電池</v>
      </c>
      <c r="E201" s="115" t="str">
        <f>IF(ISNA(MATCH(A201,特選股!AC203:AC909,0)),"",INDEX(特選股!AL203:AL909,MATCH(A201,特選股!AC203:AC909,0)))</f>
        <v>太陽能</v>
      </c>
    </row>
    <row r="202" spans="1:5">
      <c r="A202" s="115">
        <v>201</v>
      </c>
      <c r="B202" s="115">
        <f>IF(ISNA(MATCH(A202,特選股!AC204:AC910,0)),"",INDEX(特選股!AI204:AI910,MATCH(A202,特選股!AC204:AC910,0)))</f>
        <v>3561</v>
      </c>
      <c r="C202" s="115" t="str">
        <f>IF(ISNA(MATCH(A202,特選股!AC204:AC910,0)),"",INDEX(特選股!AJ204:AJ910,MATCH(A202,特選股!AC204:AC910,0)))</f>
        <v>昇陽科</v>
      </c>
      <c r="D202" s="115" t="str">
        <f>IF(ISNA(MATCH(A202,特選股!AC204:AC910,0)),"",INDEX(特選股!AK204:AK910,MATCH(A202,特選股!AC204:AC910,0)))</f>
        <v/>
      </c>
      <c r="E202" s="115" t="str">
        <f>IF(ISNA(MATCH(A202,特選股!AC204:AC910,0)),"",INDEX(特選股!AL204:AL910,MATCH(A202,特選股!AC204:AC910,0)))</f>
        <v>太陽能</v>
      </c>
    </row>
    <row r="203" spans="1:5">
      <c r="A203" s="115">
        <v>202</v>
      </c>
      <c r="B203" s="115">
        <f>IF(ISNA(MATCH(A203,特選股!AC205:AC911,0)),"",INDEX(特選股!AI205:AI911,MATCH(A203,特選股!AC205:AC911,0)))</f>
        <v>4934</v>
      </c>
      <c r="C203" s="115" t="str">
        <f>IF(ISNA(MATCH(A203,特選股!AC205:AC911,0)),"",INDEX(特選股!AJ205:AJ911,MATCH(A203,特選股!AC205:AC911,0)))</f>
        <v>益通</v>
      </c>
      <c r="D203" s="115" t="str">
        <f>IF(ISNA(MATCH(A203,特選股!AC205:AC911,0)),"",INDEX(特選股!AK205:AK911,MATCH(A203,特選股!AC205:AC911,0)))</f>
        <v>太陽能電池</v>
      </c>
      <c r="E203" s="115" t="str">
        <f>IF(ISNA(MATCH(A203,特選股!AC205:AC911,0)),"",INDEX(特選股!AL205:AL911,MATCH(A203,特選股!AC205:AC911,0)))</f>
        <v>太陽能</v>
      </c>
    </row>
    <row r="204" spans="1:5">
      <c r="A204" s="115">
        <v>203</v>
      </c>
      <c r="B204" s="115">
        <f>IF(ISNA(MATCH(A204,特選股!AC206:AC912,0)),"",INDEX(特選股!AI206:AI912,MATCH(A204,特選股!AC206:AC912,0)))</f>
        <v>3519</v>
      </c>
      <c r="C204" s="115" t="str">
        <f>IF(ISNA(MATCH(A204,特選股!AC206:AC912,0)),"",INDEX(特選股!AJ206:AJ912,MATCH(A204,特選股!AC206:AC912,0)))</f>
        <v>綠能</v>
      </c>
      <c r="D204" s="115" t="str">
        <f>IF(ISNA(MATCH(A204,特選股!AC206:AC912,0)),"",INDEX(特選股!AK206:AK912,MATCH(A204,特選股!AC206:AC912,0)))</f>
        <v>矽晶圓</v>
      </c>
      <c r="E204" s="115" t="str">
        <f>IF(ISNA(MATCH(A204,特選股!AC206:AC912,0)),"",INDEX(特選股!AL206:AL912,MATCH(A204,特選股!AC206:AC912,0)))</f>
        <v>太陽能</v>
      </c>
    </row>
    <row r="205" spans="1:5">
      <c r="A205" s="115">
        <v>204</v>
      </c>
      <c r="B205" s="115">
        <f>IF(ISNA(MATCH(A205,特選股!AC207:AC913,0)),"",INDEX(特選股!AI207:AI913,MATCH(A205,特選股!AC207:AC913,0)))</f>
        <v>3514</v>
      </c>
      <c r="C205" s="115" t="str">
        <f>IF(ISNA(MATCH(A205,特選股!AC207:AC913,0)),"",INDEX(特選股!AJ207:AJ913,MATCH(A205,特選股!AC207:AC913,0)))</f>
        <v>昱晶</v>
      </c>
      <c r="D205" s="115" t="str">
        <f>IF(ISNA(MATCH(A205,特選股!AC207:AC913,0)),"",INDEX(特選股!AK207:AK913,MATCH(A205,特選股!AC207:AC913,0)))</f>
        <v>太陽能電池</v>
      </c>
      <c r="E205" s="115" t="str">
        <f>IF(ISNA(MATCH(A205,特選股!AC207:AC913,0)),"",INDEX(特選股!AL207:AL913,MATCH(A205,特選股!AC207:AC913,0)))</f>
        <v>太陽能</v>
      </c>
    </row>
    <row r="206" spans="1:5">
      <c r="A206" s="115">
        <v>205</v>
      </c>
      <c r="B206" s="115">
        <f>IF(ISNA(MATCH(A206,特選股!AC208:AC914,0)),"",INDEX(特選股!AI208:AI914,MATCH(A206,特選股!AC208:AC914,0)))</f>
        <v>4934</v>
      </c>
      <c r="C206" s="115" t="str">
        <f>IF(ISNA(MATCH(A206,特選股!AC208:AC914,0)),"",INDEX(特選股!AJ208:AJ914,MATCH(A206,特選股!AC208:AC914,0)))</f>
        <v>太極</v>
      </c>
      <c r="D206" s="115" t="str">
        <f>IF(ISNA(MATCH(A206,特選股!AC208:AC914,0)),"",INDEX(特選股!AK208:AK914,MATCH(A206,特選股!AC208:AC914,0)))</f>
        <v/>
      </c>
      <c r="E206" s="115" t="str">
        <f>IF(ISNA(MATCH(A206,特選股!AC208:AC914,0)),"",INDEX(特選股!AL208:AL914,MATCH(A206,特選股!AC208:AC914,0)))</f>
        <v>太陽能</v>
      </c>
    </row>
    <row r="207" spans="1:5">
      <c r="A207" s="115">
        <v>206</v>
      </c>
      <c r="B207" s="115">
        <f>IF(ISNA(MATCH(A207,特選股!AC209:AC915,0)),"",INDEX(特選股!AI209:AI915,MATCH(A207,特選股!AC209:AC915,0)))</f>
        <v>3686</v>
      </c>
      <c r="C207" s="115" t="str">
        <f>IF(ISNA(MATCH(A207,特選股!AC209:AC915,0)),"",INDEX(特選股!AJ209:AJ915,MATCH(A207,特選股!AC209:AC915,0)))</f>
        <v>達能</v>
      </c>
      <c r="D207" s="115" t="str">
        <f>IF(ISNA(MATCH(A207,特選股!AC209:AC915,0)),"",INDEX(特選股!AK209:AK915,MATCH(A207,特選股!AC209:AC915,0)))</f>
        <v>矽晶圓</v>
      </c>
      <c r="E207" s="115" t="str">
        <f>IF(ISNA(MATCH(A207,特選股!AC209:AC915,0)),"",INDEX(特選股!AL209:AL915,MATCH(A207,特選股!AC209:AC915,0)))</f>
        <v>太陽能</v>
      </c>
    </row>
    <row r="208" spans="1:5">
      <c r="A208" s="115">
        <v>207</v>
      </c>
      <c r="B208" s="115">
        <f>IF(ISNA(MATCH(A208,特選股!AC210:AC916,0)),"",INDEX(特選股!AI210:AI916,MATCH(A208,特選股!AC210:AC916,0)))</f>
        <v>2406</v>
      </c>
      <c r="C208" s="115" t="str">
        <f>IF(ISNA(MATCH(A208,特選股!AC210:AC916,0)),"",INDEX(特選股!AJ210:AJ916,MATCH(A208,特選股!AC210:AC916,0)))</f>
        <v>國碩</v>
      </c>
      <c r="D208" s="115" t="str">
        <f>IF(ISNA(MATCH(A208,特選股!AC210:AC916,0)),"",INDEX(特選股!AK210:AK916,MATCH(A208,特選股!AC210:AC916,0)))</f>
        <v>矽晶圓</v>
      </c>
      <c r="E208" s="115" t="str">
        <f>IF(ISNA(MATCH(A208,特選股!AC210:AC916,0)),"",INDEX(特選股!AL210:AL916,MATCH(A208,特選股!AC210:AC916,0)))</f>
        <v>太陽能</v>
      </c>
    </row>
    <row r="209" spans="1:5">
      <c r="A209" s="115">
        <v>208</v>
      </c>
      <c r="B209" s="115">
        <f>IF(ISNA(MATCH(A209,特選股!AC211:AC917,0)),"",INDEX(特選股!AI211:AI917,MATCH(A209,特選股!AC211:AC917,0)))</f>
        <v>3691</v>
      </c>
      <c r="C209" s="115" t="str">
        <f>IF(ISNA(MATCH(A209,特選股!AC211:AC917,0)),"",INDEX(特選股!AJ211:AJ917,MATCH(A209,特選股!AC211:AC917,0)))</f>
        <v>碩禾</v>
      </c>
      <c r="D209" s="115" t="str">
        <f>IF(ISNA(MATCH(A209,特選股!AC211:AC917,0)),"",INDEX(特選股!AK211:AK917,MATCH(A209,特選股!AC211:AC917,0)))</f>
        <v>導電漿</v>
      </c>
      <c r="E209" s="115" t="str">
        <f>IF(ISNA(MATCH(A209,特選股!AC211:AC917,0)),"",INDEX(特選股!AL211:AL917,MATCH(A209,特選股!AC211:AC917,0)))</f>
        <v>太陽能</v>
      </c>
    </row>
    <row r="210" spans="1:5">
      <c r="A210" s="115">
        <v>209</v>
      </c>
      <c r="B210" s="115">
        <f>IF(ISNA(MATCH(A210,特選股!AC212:AC918,0)),"",INDEX(特選股!AI212:AI918,MATCH(A210,特選股!AC212:AC918,0)))</f>
        <v>2481</v>
      </c>
      <c r="C210" s="115" t="str">
        <f>IF(ISNA(MATCH(A210,特選股!AC212:AC918,0)),"",INDEX(特選股!AJ212:AJ918,MATCH(A210,特選股!AC212:AC918,0)))</f>
        <v>強茂</v>
      </c>
      <c r="D210" s="115" t="str">
        <f>IF(ISNA(MATCH(A210,特選股!AC212:AC918,0)),"",INDEX(特選股!AK212:AK918,MATCH(A210,特選股!AC212:AC918,0)))</f>
        <v>整流二極體</v>
      </c>
      <c r="E210" s="115" t="str">
        <f>IF(ISNA(MATCH(A210,特選股!AC212:AC918,0)),"",INDEX(特選股!AL212:AL918,MATCH(A210,特選股!AC212:AC918,0)))</f>
        <v>太陽能</v>
      </c>
    </row>
    <row r="211" spans="1:5">
      <c r="A211" s="115">
        <v>210</v>
      </c>
      <c r="B211" s="115">
        <f>IF(ISNA(MATCH(A211,特選股!AC213:AC919,0)),"",INDEX(特選股!AI213:AI919,MATCH(A211,特選股!AC213:AC919,0)))</f>
        <v>8039</v>
      </c>
      <c r="C211" s="115" t="str">
        <f>IF(ISNA(MATCH(A211,特選股!AC213:AC919,0)),"",INDEX(特選股!AJ213:AJ919,MATCH(A211,特選股!AC213:AC919,0)))</f>
        <v>台虹</v>
      </c>
      <c r="D211" s="115" t="str">
        <f>IF(ISNA(MATCH(A211,特選股!AC213:AC919,0)),"",INDEX(特選股!AK213:AK919,MATCH(A211,特選股!AC213:AC919,0)))</f>
        <v/>
      </c>
      <c r="E211" s="115" t="str">
        <f>IF(ISNA(MATCH(A211,特選股!AC213:AC919,0)),"",INDEX(特選股!AL213:AL919,MATCH(A211,特選股!AC213:AC919,0)))</f>
        <v>太陽能</v>
      </c>
    </row>
    <row r="212" spans="1:5">
      <c r="A212" s="115">
        <v>211</v>
      </c>
      <c r="B212" s="115">
        <f>IF(ISNA(MATCH(A212,特選股!AC214:AC920,0)),"",INDEX(特選股!AI214:AI920,MATCH(A212,特選股!AC214:AC920,0)))</f>
        <v>6412</v>
      </c>
      <c r="C212" s="115" t="str">
        <f>IF(ISNA(MATCH(A212,特選股!AC214:AC920,0)),"",INDEX(特選股!AJ214:AJ920,MATCH(A212,特選股!AC214:AC920,0)))</f>
        <v>群電</v>
      </c>
      <c r="D212" s="115" t="str">
        <f>IF(ISNA(MATCH(A212,特選股!AC214:AC920,0)),"",INDEX(特選股!AK214:AK920,MATCH(A212,特選股!AC214:AC920,0)))</f>
        <v>LED電源/散熱模組</v>
      </c>
      <c r="E212" s="115" t="str">
        <f>IF(ISNA(MATCH(A212,特選股!AC214:AC920,0)),"",INDEX(特選股!AL214:AL920,MATCH(A212,特選股!AC214:AC920,0)))</f>
        <v>LED/雲端</v>
      </c>
    </row>
    <row r="213" spans="1:5">
      <c r="A213" s="115">
        <v>212</v>
      </c>
      <c r="B213" s="115">
        <f>IF(ISNA(MATCH(A213,特選股!AC215:AC921,0)),"",INDEX(特選股!AI215:AI921,MATCH(A213,特選股!AC215:AC921,0)))</f>
        <v>3383</v>
      </c>
      <c r="C213" s="115" t="str">
        <f>IF(ISNA(MATCH(A213,特選股!AC215:AC921,0)),"",INDEX(特選股!AJ215:AJ921,MATCH(A213,特選股!AC215:AC921,0)))</f>
        <v>新世紀</v>
      </c>
      <c r="D213" s="115" t="str">
        <f>IF(ISNA(MATCH(A213,特選股!AC215:AC921,0)),"",INDEX(特選股!AK215:AK921,MATCH(A213,特選股!AC215:AC921,0)))</f>
        <v>大功率大電流照明</v>
      </c>
      <c r="E213" s="115" t="str">
        <f>IF(ISNA(MATCH(A213,特選股!AC215:AC921,0)),"",INDEX(特選股!AL215:AL921,MATCH(A213,特選股!AC215:AC921,0)))</f>
        <v>LED</v>
      </c>
    </row>
    <row r="214" spans="1:5">
      <c r="A214" s="115">
        <v>213</v>
      </c>
      <c r="B214" s="115">
        <f>IF(ISNA(MATCH(A214,特選股!AC216:AC922,0)),"",INDEX(特選股!AI216:AI922,MATCH(A214,特選股!AC216:AC922,0)))</f>
        <v>5230</v>
      </c>
      <c r="C214" s="115" t="str">
        <f>IF(ISNA(MATCH(A214,特選股!AC216:AC922,0)),"",INDEX(特選股!AJ216:AJ922,MATCH(A214,特選股!AC216:AC922,0)))</f>
        <v>雷笛克</v>
      </c>
      <c r="D214" s="115" t="str">
        <f>IF(ISNA(MATCH(A214,特選股!AC216:AC922,0)),"",INDEX(特選股!AK216:AK922,MATCH(A214,特選股!AC216:AC922,0)))</f>
        <v>光學透鏡</v>
      </c>
      <c r="E214" s="115" t="str">
        <f>IF(ISNA(MATCH(A214,特選股!AC216:AC922,0)),"",INDEX(特選股!AL216:AL922,MATCH(A214,特選股!AC216:AC922,0)))</f>
        <v>LED</v>
      </c>
    </row>
    <row r="215" spans="1:5">
      <c r="A215" s="115">
        <v>214</v>
      </c>
      <c r="B215" s="115">
        <f>IF(ISNA(MATCH(A215,特選股!AC217:AC923,0)),"",INDEX(特選股!AI217:AI923,MATCH(A215,特選股!AC217:AC923,0)))</f>
        <v>3698</v>
      </c>
      <c r="C215" s="115" t="str">
        <f>IF(ISNA(MATCH(A215,特選股!AC217:AC923,0)),"",INDEX(特選股!AJ217:AJ923,MATCH(A215,特選股!AC217:AC923,0)))</f>
        <v>隆達</v>
      </c>
      <c r="D215" s="115" t="str">
        <f>IF(ISNA(MATCH(A215,特選股!AC217:AC923,0)),"",INDEX(特選股!AK217:AK923,MATCH(A215,特選股!AC217:AC923,0)))</f>
        <v>LED 照明</v>
      </c>
      <c r="E215" s="115" t="str">
        <f>IF(ISNA(MATCH(A215,特選股!AC217:AC923,0)),"",INDEX(特選股!AL217:AL923,MATCH(A215,特選股!AC217:AC923,0)))</f>
        <v>LED</v>
      </c>
    </row>
    <row r="216" spans="1:5">
      <c r="A216" s="115">
        <v>215</v>
      </c>
      <c r="B216" s="115">
        <f>IF(ISNA(MATCH(A216,特選股!AC218:AC924,0)),"",INDEX(特選股!AI218:AI924,MATCH(A216,特選股!AC218:AC924,0)))</f>
        <v>4972</v>
      </c>
      <c r="C216" s="115" t="str">
        <f>IF(ISNA(MATCH(A216,特選股!AC218:AC924,0)),"",INDEX(特選股!AJ218:AJ924,MATCH(A216,特選股!AC218:AC924,0)))</f>
        <v>湯石</v>
      </c>
      <c r="D216" s="115" t="str">
        <f>IF(ISNA(MATCH(A216,特選股!AC218:AC924,0)),"",INDEX(特選股!AK218:AK924,MATCH(A216,特選股!AC218:AC924,0)))</f>
        <v>LED 照明</v>
      </c>
      <c r="E216" s="115" t="str">
        <f>IF(ISNA(MATCH(A216,特選股!AC218:AC924,0)),"",INDEX(特選股!AL218:AL924,MATCH(A216,特選股!AC218:AC924,0)))</f>
        <v>LED</v>
      </c>
    </row>
    <row r="217" spans="1:5">
      <c r="A217" s="115">
        <v>216</v>
      </c>
      <c r="B217" s="115">
        <f>IF(ISNA(MATCH(A217,特選股!AC219:AC925,0)),"",INDEX(特選股!AI219:AI925,MATCH(A217,特選股!AC219:AC925,0)))</f>
        <v>4956</v>
      </c>
      <c r="C217" s="115" t="str">
        <f>IF(ISNA(MATCH(A217,特選股!AC219:AC925,0)),"",INDEX(特選股!AJ219:AJ925,MATCH(A217,特選股!AC219:AC925,0)))</f>
        <v>光鋐</v>
      </c>
      <c r="D217" s="115" t="str">
        <f>IF(ISNA(MATCH(A217,特選股!AC219:AC925,0)),"",INDEX(特選股!AK219:AK925,MATCH(A217,特選股!AC219:AC925,0)))</f>
        <v>LED 照明</v>
      </c>
      <c r="E217" s="115" t="str">
        <f>IF(ISNA(MATCH(A217,特選股!AC219:AC925,0)),"",INDEX(特選股!AL219:AL925,MATCH(A217,特選股!AC219:AC925,0)))</f>
        <v>LED</v>
      </c>
    </row>
    <row r="218" spans="1:5">
      <c r="A218" s="115">
        <v>217</v>
      </c>
      <c r="B218" s="115">
        <f>IF(ISNA(MATCH(A218,特選股!AC220:AC926,0)),"",INDEX(特選股!AI220:AI926,MATCH(A218,特選股!AC220:AC926,0)))</f>
        <v>3591</v>
      </c>
      <c r="C218" s="115" t="str">
        <f>IF(ISNA(MATCH(A218,特選股!AC220:AC926,0)),"",INDEX(特選股!AJ220:AJ926,MATCH(A218,特選股!AC220:AC926,0)))</f>
        <v>艾笛生</v>
      </c>
      <c r="D218" s="115" t="str">
        <f>IF(ISNA(MATCH(A218,特選股!AC220:AC926,0)),"",INDEX(特選股!AK220:AK926,MATCH(A218,特選股!AC220:AC926,0)))</f>
        <v/>
      </c>
      <c r="E218" s="115" t="str">
        <f>IF(ISNA(MATCH(A218,特選股!AC220:AC926,0)),"",INDEX(特選股!AL220:AL926,MATCH(A218,特選股!AC220:AC926,0)))</f>
        <v>LED</v>
      </c>
    </row>
    <row r="219" spans="1:5">
      <c r="A219" s="115">
        <v>218</v>
      </c>
      <c r="B219" s="115">
        <f>IF(ISNA(MATCH(A219,特選股!AC221:AC927,0)),"",INDEX(特選股!AI221:AI927,MATCH(A219,特選股!AC221:AC927,0)))</f>
        <v>2499</v>
      </c>
      <c r="C219" s="115" t="str">
        <f>IF(ISNA(MATCH(A219,特選股!AC221:AC927,0)),"",INDEX(特選股!AJ221:AJ927,MATCH(A219,特選股!AC221:AC927,0)))</f>
        <v>東貝</v>
      </c>
      <c r="D219" s="115" t="str">
        <f>IF(ISNA(MATCH(A219,特選股!AC221:AC927,0)),"",INDEX(特選股!AK221:AK927,MATCH(A219,特選股!AC221:AC927,0)))</f>
        <v>LED照明</v>
      </c>
      <c r="E219" s="115" t="str">
        <f>IF(ISNA(MATCH(A219,特選股!AC221:AC927,0)),"",INDEX(特選股!AL221:AL927,MATCH(A219,特選股!AC221:AC927,0)))</f>
        <v>LED</v>
      </c>
    </row>
    <row r="220" spans="1:5">
      <c r="A220" s="115">
        <v>219</v>
      </c>
      <c r="B220" s="115">
        <f>IF(ISNA(MATCH(A220,特選股!AC222:AC928,0)),"",INDEX(特選股!AI222:AI928,MATCH(A220,特選股!AC222:AC928,0)))</f>
        <v>3061</v>
      </c>
      <c r="C220" s="115" t="str">
        <f>IF(ISNA(MATCH(A220,特選股!AC222:AC928,0)),"",INDEX(特選股!AJ222:AJ928,MATCH(A220,特選股!AC222:AC928,0)))</f>
        <v>璨圓</v>
      </c>
      <c r="D220" s="115" t="str">
        <f>IF(ISNA(MATCH(A220,特選股!AC222:AC928,0)),"",INDEX(特選股!AK222:AK928,MATCH(A220,特選股!AC222:AC928,0)))</f>
        <v/>
      </c>
      <c r="E220" s="115" t="str">
        <f>IF(ISNA(MATCH(A220,特選股!AC222:AC928,0)),"",INDEX(特選股!AL222:AL928,MATCH(A220,特選股!AC222:AC928,0)))</f>
        <v>LED</v>
      </c>
    </row>
    <row r="221" spans="1:5">
      <c r="A221" s="115">
        <v>220</v>
      </c>
      <c r="B221" s="115">
        <f>IF(ISNA(MATCH(A221,特選股!AC223:AC929,0)),"",INDEX(特選股!AI223:AI929,MATCH(A221,特選股!AC223:AC929,0)))</f>
        <v>6182</v>
      </c>
      <c r="C221" s="115" t="str">
        <f>IF(ISNA(MATCH(A221,特選股!AC223:AC929,0)),"",INDEX(特選股!AJ223:AJ929,MATCH(A221,特選股!AC223:AC929,0)))</f>
        <v>合晶</v>
      </c>
      <c r="D221" s="115" t="str">
        <f>IF(ISNA(MATCH(A221,特選股!AC223:AC929,0)),"",INDEX(特選股!AK223:AK929,MATCH(A221,特選股!AC223:AC929,0)))</f>
        <v>矽晶圓材料</v>
      </c>
      <c r="E221" s="115" t="str">
        <f>IF(ISNA(MATCH(A221,特選股!AC223:AC929,0)),"",INDEX(特選股!AL223:AL929,MATCH(A221,特選股!AC223:AC929,0)))</f>
        <v>太陽能/LED</v>
      </c>
    </row>
    <row r="222" spans="1:5">
      <c r="A222" s="115">
        <v>221</v>
      </c>
      <c r="B222" s="115">
        <f>IF(ISNA(MATCH(A222,特選股!AC224:AC930,0)),"",INDEX(特選股!AI224:AI930,MATCH(A222,特選股!AC224:AC930,0)))</f>
        <v>2393</v>
      </c>
      <c r="C222" s="115" t="str">
        <f>IF(ISNA(MATCH(A222,特選股!AC224:AC930,0)),"",INDEX(特選股!AJ224:AJ930,MATCH(A222,特選股!AC224:AC930,0)))</f>
        <v>億光</v>
      </c>
      <c r="D222" s="115" t="str">
        <f>IF(ISNA(MATCH(A222,特選股!AC224:AC930,0)),"",INDEX(特選股!AK224:AK930,MATCH(A222,特選股!AC224:AC930,0)))</f>
        <v/>
      </c>
      <c r="E222" s="115" t="str">
        <f>IF(ISNA(MATCH(A222,特選股!AC224:AC930,0)),"",INDEX(特選股!AL224:AL930,MATCH(A222,特選股!AC224:AC930,0)))</f>
        <v>LED</v>
      </c>
    </row>
    <row r="223" spans="1:5">
      <c r="A223" s="115">
        <v>222</v>
      </c>
      <c r="B223" s="115">
        <f>IF(ISNA(MATCH(A223,特選股!AC225:AC931,0)),"",INDEX(特選股!AI225:AI931,MATCH(A223,特選股!AC225:AC931,0)))</f>
        <v>2448</v>
      </c>
      <c r="C223" s="115" t="str">
        <f>IF(ISNA(MATCH(A223,特選股!AC225:AC931,0)),"",INDEX(特選股!AJ225:AJ931,MATCH(A223,特選股!AC225:AC931,0)))</f>
        <v>晶電</v>
      </c>
      <c r="D223" s="115" t="str">
        <f>IF(ISNA(MATCH(A223,特選股!AC225:AC931,0)),"",INDEX(特選股!AK225:AK931,MATCH(A223,特選股!AC225:AC931,0)))</f>
        <v/>
      </c>
      <c r="E223" s="115" t="str">
        <f>IF(ISNA(MATCH(A223,特選股!AC225:AC931,0)),"",INDEX(特選股!AL225:AL931,MATCH(A223,特選股!AC225:AC931,0)))</f>
        <v>LED</v>
      </c>
    </row>
    <row r="224" spans="1:5">
      <c r="A224" s="115">
        <v>223</v>
      </c>
      <c r="B224" s="115">
        <f>IF(ISNA(MATCH(A224,特選股!AC226:AC932,0)),"",INDEX(特選股!AI226:AI932,MATCH(A224,特選股!AC226:AC932,0)))</f>
        <v>2340</v>
      </c>
      <c r="C224" s="115" t="str">
        <f>IF(ISNA(MATCH(A224,特選股!AC226:AC932,0)),"",INDEX(特選股!AJ226:AJ932,MATCH(A224,特選股!AC226:AC932,0)))</f>
        <v>光磊</v>
      </c>
      <c r="D224" s="115" t="str">
        <f>IF(ISNA(MATCH(A224,特選股!AC226:AC932,0)),"",INDEX(特選股!AK226:AK932,MATCH(A224,特選股!AC226:AC932,0)))</f>
        <v>LED感測元件</v>
      </c>
      <c r="E224" s="115" t="str">
        <f>IF(ISNA(MATCH(A224,特選股!AC226:AC932,0)),"",INDEX(特選股!AL226:AL932,MATCH(A224,特選股!AC226:AC932,0)))</f>
        <v>LED</v>
      </c>
    </row>
    <row r="225" spans="1:5">
      <c r="A225" s="115">
        <v>224</v>
      </c>
      <c r="B225" s="115">
        <f>IF(ISNA(MATCH(A225,特選股!AC227:AC933,0)),"",INDEX(特選股!AI227:AI933,MATCH(A225,特選股!AC227:AC933,0)))</f>
        <v>6164</v>
      </c>
      <c r="C225" s="115" t="str">
        <f>IF(ISNA(MATCH(A225,特選股!AC227:AC933,0)),"",INDEX(特選股!AJ227:AJ933,MATCH(A225,特選股!AC227:AC933,0)))</f>
        <v>華興</v>
      </c>
      <c r="D225" s="115" t="str">
        <f>IF(ISNA(MATCH(A225,特選股!AC227:AC933,0)),"",INDEX(特選股!AK227:AK933,MATCH(A225,特選股!AC227:AC933,0)))</f>
        <v>LED封裝</v>
      </c>
      <c r="E225" s="115" t="str">
        <f>IF(ISNA(MATCH(A225,特選股!AC227:AC933,0)),"",INDEX(特選股!AL227:AL933,MATCH(A225,特選股!AC227:AC933,0)))</f>
        <v>LED</v>
      </c>
    </row>
    <row r="226" spans="1:5">
      <c r="A226" s="115">
        <v>225</v>
      </c>
      <c r="B226" s="115">
        <f>IF(ISNA(MATCH(A226,特選股!AC228:AC934,0)),"",INDEX(特選股!AI228:AI934,MATCH(A226,特選股!AC228:AC934,0)))</f>
        <v>4947</v>
      </c>
      <c r="C226" s="115" t="str">
        <f>IF(ISNA(MATCH(A226,特選股!AC228:AC934,0)),"",INDEX(特選股!AJ228:AJ934,MATCH(A226,特選股!AC228:AC934,0)))</f>
        <v>F-昂寶</v>
      </c>
      <c r="D226" s="115" t="str">
        <f>IF(ISNA(MATCH(A226,特選股!AC228:AC934,0)),"",INDEX(特選股!AK228:AK934,MATCH(A226,特選股!AC228:AC934,0)))</f>
        <v>LED電源管理 IC/快速充電IC</v>
      </c>
      <c r="E226" s="115" t="str">
        <f>IF(ISNA(MATCH(A226,特選股!AC228:AC934,0)),"",INDEX(特選股!AL228:AL934,MATCH(A226,特選股!AC228:AC934,0)))</f>
        <v>LED</v>
      </c>
    </row>
    <row r="227" spans="1:5">
      <c r="A227" s="115">
        <v>226</v>
      </c>
      <c r="B227" s="115">
        <f>IF(ISNA(MATCH(A227,特選股!AC229:AC935,0)),"",INDEX(特選股!AI229:AI935,MATCH(A227,特選股!AC229:AC935,0)))</f>
        <v>6415</v>
      </c>
      <c r="C227" s="115" t="str">
        <f>IF(ISNA(MATCH(A227,特選股!AC229:AC935,0)),"",INDEX(特選股!AJ229:AJ935,MATCH(A227,特選股!AC229:AC935,0)))</f>
        <v>F-矽力</v>
      </c>
      <c r="D227" s="115" t="str">
        <f>IF(ISNA(MATCH(A227,特選股!AC229:AC935,0)),"",INDEX(特選股!AK229:AK935,MATCH(A227,特選股!AC229:AC935,0)))</f>
        <v>LED/SSD 電源IC</v>
      </c>
      <c r="E227" s="115" t="str">
        <f>IF(ISNA(MATCH(A227,特選股!AC229:AC935,0)),"",INDEX(特選股!AL229:AL935,MATCH(A227,特選股!AC229:AC935,0)))</f>
        <v>LED</v>
      </c>
    </row>
    <row r="228" spans="1:5">
      <c r="A228" s="115">
        <v>227</v>
      </c>
      <c r="B228" s="115">
        <f>IF(ISNA(MATCH(A228,特選股!AC230:AC936,0)),"",INDEX(特選股!AI230:AI936,MATCH(A228,特選股!AC230:AC936,0)))</f>
        <v>6289</v>
      </c>
      <c r="C228" s="115" t="str">
        <f>IF(ISNA(MATCH(A228,特選股!AC230:AC936,0)),"",INDEX(特選股!AJ230:AJ936,MATCH(A228,特選股!AC230:AC936,0)))</f>
        <v>華上</v>
      </c>
      <c r="D228" s="115" t="str">
        <f>IF(ISNA(MATCH(A228,特選股!AC230:AC936,0)),"",INDEX(特選股!AK230:AK936,MATCH(A228,特選股!AC230:AC936,0)))</f>
        <v>四元晶粒</v>
      </c>
      <c r="E228" s="115" t="str">
        <f>IF(ISNA(MATCH(A228,特選股!AC230:AC936,0)),"",INDEX(特選股!AL230:AL936,MATCH(A228,特選股!AC230:AC936,0)))</f>
        <v>LED</v>
      </c>
    </row>
    <row r="229" spans="1:5">
      <c r="A229" s="115">
        <v>228</v>
      </c>
      <c r="B229" s="115">
        <f>IF(ISNA(MATCH(A229,特選股!AC231:AC937,0)),"",INDEX(特選股!AI231:AI937,MATCH(A229,特選股!AC231:AC937,0)))</f>
        <v>6168</v>
      </c>
      <c r="C229" s="115" t="str">
        <f>IF(ISNA(MATCH(A229,特選股!AC231:AC937,0)),"",INDEX(特選股!AJ231:AJ937,MATCH(A229,特選股!AC231:AC937,0)))</f>
        <v>宏齊</v>
      </c>
      <c r="D229" s="115" t="str">
        <f>IF(ISNA(MATCH(A229,特選股!AC231:AC937,0)),"",INDEX(特選股!AK231:AK937,MATCH(A229,特選股!AC231:AC937,0)))</f>
        <v>LED照明</v>
      </c>
      <c r="E229" s="115" t="str">
        <f>IF(ISNA(MATCH(A229,特選股!AC231:AC937,0)),"",INDEX(特選股!AL231:AL937,MATCH(A229,特選股!AC231:AC937,0)))</f>
        <v>LED</v>
      </c>
    </row>
    <row r="230" spans="1:5">
      <c r="A230" s="115">
        <v>229</v>
      </c>
      <c r="B230" s="115">
        <f>IF(ISNA(MATCH(A230,特選股!AC232:AC938,0)),"",INDEX(特選股!AI232:AI938,MATCH(A230,特選股!AC232:AC938,0)))</f>
        <v>3437</v>
      </c>
      <c r="C230" s="115" t="str">
        <f>IF(ISNA(MATCH(A230,特選股!AC232:AC938,0)),"",INDEX(特選股!AJ232:AJ938,MATCH(A230,特選股!AC232:AC938,0)))</f>
        <v>榮創</v>
      </c>
      <c r="D230" s="115" t="str">
        <f>IF(ISNA(MATCH(A230,特選股!AC232:AC938,0)),"",INDEX(特選股!AK232:AK938,MATCH(A230,特選股!AC232:AC938,0)))</f>
        <v>LED封裝</v>
      </c>
      <c r="E230" s="115" t="str">
        <f>IF(ISNA(MATCH(A230,特選股!AC232:AC938,0)),"",INDEX(特選股!AL232:AL938,MATCH(A230,特選股!AC232:AC938,0)))</f>
        <v>LED</v>
      </c>
    </row>
    <row r="231" spans="1:5">
      <c r="A231" s="115">
        <v>230</v>
      </c>
      <c r="B231" s="115">
        <f>IF(ISNA(MATCH(A231,特選股!AC233:AC939,0)),"",INDEX(特選股!AI233:AI939,MATCH(A231,特選股!AC233:AC939,0)))</f>
        <v>2486</v>
      </c>
      <c r="C231" s="115" t="str">
        <f>IF(ISNA(MATCH(A231,特選股!AC233:AC939,0)),"",INDEX(特選股!AJ233:AJ939,MATCH(A231,特選股!AC233:AC939,0)))</f>
        <v>一詮</v>
      </c>
      <c r="D231" s="115" t="str">
        <f>IF(ISNA(MATCH(A231,特選股!AC233:AC939,0)),"",INDEX(特選股!AK233:AK939,MATCH(A231,特選股!AC233:AC939,0)))</f>
        <v>導線架/陶瓷基板</v>
      </c>
      <c r="E231" s="115" t="str">
        <f>IF(ISNA(MATCH(A231,特選股!AC233:AC939,0)),"",INDEX(特選股!AL233:AL939,MATCH(A231,特選股!AC233:AC939,0)))</f>
        <v>LED</v>
      </c>
    </row>
    <row r="232" spans="1:5">
      <c r="A232" s="115">
        <v>231</v>
      </c>
      <c r="B232" s="115">
        <f>IF(ISNA(MATCH(A232,特選股!AC234:AC940,0)),"",INDEX(特選股!AI234:AI940,MATCH(A232,特選股!AC234:AC940,0)))</f>
        <v>3490</v>
      </c>
      <c r="C232" s="115" t="str">
        <f>IF(ISNA(MATCH(A232,特選股!AC234:AC940,0)),"",INDEX(特選股!AJ234:AJ940,MATCH(A232,特選股!AC234:AC940,0)))</f>
        <v>單井</v>
      </c>
      <c r="D232" s="115" t="str">
        <f>IF(ISNA(MATCH(A232,特選股!AC234:AC940,0)),"",INDEX(特選股!AK234:AK940,MATCH(A232,特選股!AC234:AC940,0)))</f>
        <v>光電、半導體設備</v>
      </c>
      <c r="E232" s="115" t="str">
        <f>IF(ISNA(MATCH(A232,特選股!AC234:AC940,0)),"",INDEX(特選股!AL234:AL940,MATCH(A232,特選股!AC234:AC940,0)))</f>
        <v/>
      </c>
    </row>
    <row r="233" spans="1:5">
      <c r="A233" s="115">
        <v>232</v>
      </c>
      <c r="B233" s="115">
        <f>IF(ISNA(MATCH(A233,特選股!AC235:AC941,0)),"",INDEX(特選股!AI235:AI941,MATCH(A233,特選股!AC235:AC941,0)))</f>
        <v>8121</v>
      </c>
      <c r="C233" s="115" t="str">
        <f>IF(ISNA(MATCH(A233,特選股!AC235:AC941,0)),"",INDEX(特選股!AJ235:AJ941,MATCH(A233,特選股!AC235:AC941,0)))</f>
        <v>越峰</v>
      </c>
      <c r="D233" s="115" t="str">
        <f>IF(ISNA(MATCH(A233,特選股!AC235:AC941,0)),"",INDEX(特選股!AK235:AK941,MATCH(A233,特選股!AC235:AC941,0)))</f>
        <v>藍寶石基板</v>
      </c>
      <c r="E233" s="115" t="str">
        <f>IF(ISNA(MATCH(A233,特選股!AC235:AC941,0)),"",INDEX(特選股!AL235:AL941,MATCH(A233,特選股!AC235:AC941,0)))</f>
        <v>LED</v>
      </c>
    </row>
    <row r="234" spans="1:5">
      <c r="A234" s="115">
        <v>233</v>
      </c>
      <c r="B234" s="115">
        <f>IF(ISNA(MATCH(A234,特選股!AC236:AC942,0)),"",INDEX(特選股!AI236:AI942,MATCH(A234,特選股!AC236:AC942,0)))</f>
        <v>6271</v>
      </c>
      <c r="C234" s="115" t="str">
        <f>IF(ISNA(MATCH(A234,特選股!AC236:AC942,0)),"",INDEX(特選股!AJ236:AJ942,MATCH(A234,特選股!AC236:AC942,0)))</f>
        <v>同欣電</v>
      </c>
      <c r="D234" s="115" t="str">
        <f>IF(ISNA(MATCH(A234,特選股!AC236:AC942,0)),"",INDEX(特選股!AK236:AK942,MATCH(A234,特選股!AC236:AC942,0)))</f>
        <v>LED散熱陶瓷基板</v>
      </c>
      <c r="E234" s="115" t="str">
        <f>IF(ISNA(MATCH(A234,特選股!AC236:AC942,0)),"",INDEX(特選股!AL236:AL942,MATCH(A234,特選股!AC236:AC942,0)))</f>
        <v>LED</v>
      </c>
    </row>
    <row r="235" spans="1:5">
      <c r="A235" s="115">
        <v>234</v>
      </c>
      <c r="B235" s="115">
        <f>IF(ISNA(MATCH(A235,特選股!AC237:AC943,0)),"",INDEX(特選股!AI237:AI943,MATCH(A235,特選股!AC237:AC943,0)))</f>
        <v>5256</v>
      </c>
      <c r="C235" s="115" t="str">
        <f>IF(ISNA(MATCH(A235,特選股!AC237:AC943,0)),"",INDEX(特選股!AJ237:AJ943,MATCH(A235,特選股!AC237:AC943,0)))</f>
        <v>銳捷</v>
      </c>
      <c r="D235" s="115" t="str">
        <f>IF(ISNA(MATCH(A235,特選股!AC237:AC943,0)),"",INDEX(特選股!AK237:AK943,MATCH(A235,特選股!AC237:AC943,0)))</f>
        <v>圖案化藍寶石基板（PSS）</v>
      </c>
      <c r="E235" s="115" t="str">
        <f>IF(ISNA(MATCH(A235,特選股!AC237:AC943,0)),"",INDEX(特選股!AL237:AL943,MATCH(A235,特選股!AC237:AC943,0)))</f>
        <v>LED</v>
      </c>
    </row>
    <row r="236" spans="1:5">
      <c r="A236" s="115">
        <v>235</v>
      </c>
      <c r="B236" s="115">
        <f>IF(ISNA(MATCH(A236,特選股!AC238:AC944,0)),"",INDEX(特選股!AI238:AI944,MATCH(A236,特選股!AC238:AC944,0)))</f>
        <v>4944</v>
      </c>
      <c r="C236" s="115" t="str">
        <f>IF(ISNA(MATCH(A236,特選股!AC238:AC944,0)),"",INDEX(特選股!AJ238:AJ944,MATCH(A236,特選股!AC238:AC944,0)))</f>
        <v>兆遠</v>
      </c>
      <c r="D236" s="115" t="str">
        <f>IF(ISNA(MATCH(A236,特選股!AC238:AC944,0)),"",INDEX(特選股!AK238:AK944,MATCH(A236,特選股!AC238:AC944,0)))</f>
        <v>藍寶石基板</v>
      </c>
      <c r="E236" s="115" t="str">
        <f>IF(ISNA(MATCH(A236,特選股!AC238:AC944,0)),"",INDEX(特選股!AL238:AL944,MATCH(A236,特選股!AC238:AC944,0)))</f>
        <v>LED</v>
      </c>
    </row>
    <row r="237" spans="1:5">
      <c r="A237" s="115">
        <v>236</v>
      </c>
      <c r="B237" s="115">
        <f>IF(ISNA(MATCH(A237,特選股!AC239:AC945,0)),"",INDEX(特選股!AI239:AI945,MATCH(A237,特選股!AC239:AC945,0)))</f>
        <v>4990</v>
      </c>
      <c r="C237" s="115" t="str">
        <f>IF(ISNA(MATCH(A237,特選股!AC239:AC945,0)),"",INDEX(特選股!AJ239:AJ945,MATCH(A237,特選股!AC239:AC945,0)))</f>
        <v>晶美</v>
      </c>
      <c r="D237" s="115" t="str">
        <f>IF(ISNA(MATCH(A237,特選股!AC239:AC945,0)),"",INDEX(特選股!AK239:AK945,MATCH(A237,特選股!AC239:AC945,0)))</f>
        <v>藍寶石基板</v>
      </c>
      <c r="E237" s="115" t="str">
        <f>IF(ISNA(MATCH(A237,特選股!AC239:AC945,0)),"",INDEX(特選股!AL239:AL945,MATCH(A237,特選股!AC239:AC945,0)))</f>
        <v>LED</v>
      </c>
    </row>
    <row r="238" spans="1:5">
      <c r="A238" s="115">
        <v>237</v>
      </c>
      <c r="B238" s="115">
        <f>IF(ISNA(MATCH(A238,特選股!AC240:AC946,0)),"",INDEX(特選股!AI240:AI946,MATCH(A238,特選股!AC240:AC946,0)))</f>
        <v>5227</v>
      </c>
      <c r="C238" s="115" t="str">
        <f>IF(ISNA(MATCH(A238,特選股!AC240:AC946,0)),"",INDEX(特選股!AJ240:AJ946,MATCH(A238,特選股!AC240:AC946,0)))</f>
        <v>F-立凱</v>
      </c>
      <c r="D238" s="115" t="str">
        <f>IF(ISNA(MATCH(A238,特選股!AC240:AC946,0)),"",INDEX(特選股!AK240:AK946,MATCH(A238,特選股!AC240:AC946,0)))</f>
        <v>正極材料</v>
      </c>
      <c r="E238" s="115" t="str">
        <f>IF(ISNA(MATCH(A238,特選股!AC240:AC946,0)),"",INDEX(特選股!AL240:AL946,MATCH(A238,特選股!AC240:AC946,0)))</f>
        <v>汽車用電池</v>
      </c>
    </row>
    <row r="239" spans="1:5">
      <c r="A239" s="115">
        <v>238</v>
      </c>
      <c r="B239" s="115">
        <f>IF(ISNA(MATCH(A239,特選股!AC241:AC947,0)),"",INDEX(特選股!AI241:AI947,MATCH(A239,特選股!AC241:AC947,0)))</f>
        <v>6509</v>
      </c>
      <c r="C239" s="115" t="str">
        <f>IF(ISNA(MATCH(A239,特選股!AC241:AC947,0)),"",INDEX(特選股!AJ241:AJ947,MATCH(A239,特選股!AC241:AC947,0)))</f>
        <v>聚和</v>
      </c>
      <c r="D239" s="115" t="str">
        <f>IF(ISNA(MATCH(A239,特選股!AC241:AC947,0)),"",INDEX(特選股!AK241:AK947,MATCH(A239,特選股!AC241:AC947,0)))</f>
        <v>鋰鐵電池/生技</v>
      </c>
      <c r="E239" s="115" t="str">
        <f>IF(ISNA(MATCH(A239,特選股!AC241:AC947,0)),"",INDEX(特選股!AL241:AL947,MATCH(A239,特選股!AC241:AC947,0)))</f>
        <v>電池/生技</v>
      </c>
    </row>
    <row r="240" spans="1:5">
      <c r="A240" s="115">
        <v>239</v>
      </c>
      <c r="B240" s="115">
        <f>IF(ISNA(MATCH(A240,特選股!AC242:AC948,0)),"",INDEX(特選股!AI242:AI948,MATCH(A240,特選股!AC242:AC948,0)))</f>
        <v>4721</v>
      </c>
      <c r="C240" s="115" t="str">
        <f>IF(ISNA(MATCH(A240,特選股!AC242:AC948,0)),"",INDEX(特選股!AJ242:AJ948,MATCH(A240,特選股!AC242:AC948,0)))</f>
        <v>美琪瑪</v>
      </c>
      <c r="D240" s="115" t="str">
        <f>IF(ISNA(MATCH(A240,特選股!AC242:AC948,0)),"",INDEX(特選股!AK242:AK948,MATCH(A240,特選股!AC242:AC948,0)))</f>
        <v>電池正極材料</v>
      </c>
      <c r="E240" s="115" t="str">
        <f>IF(ISNA(MATCH(A240,特選股!AC242:AC948,0)),"",INDEX(特選股!AL242:AL948,MATCH(A240,特選股!AC242:AC948,0)))</f>
        <v>Tesla/電動車</v>
      </c>
    </row>
    <row r="241" spans="1:5">
      <c r="A241" s="115">
        <v>240</v>
      </c>
      <c r="B241" s="115">
        <f>IF(ISNA(MATCH(A241,特選股!AC243:AC949,0)),"",INDEX(特選股!AI243:AI949,MATCH(A241,特選股!AC243:AC949,0)))</f>
        <v>8038</v>
      </c>
      <c r="C241" s="115" t="str">
        <f>IF(ISNA(MATCH(A241,特選股!AC243:AC949,0)),"",INDEX(特選股!AJ243:AJ949,MATCH(A241,特選股!AC243:AC949,0)))</f>
        <v>長園科</v>
      </c>
      <c r="D241" s="115" t="str">
        <f>IF(ISNA(MATCH(A241,特選股!AC243:AC949,0)),"",INDEX(特選股!AK243:AK949,MATCH(A241,特選股!AC243:AC949,0)))</f>
        <v>鋰鐵電池</v>
      </c>
      <c r="E241" s="115" t="str">
        <f>IF(ISNA(MATCH(A241,特選股!AC243:AC949,0)),"",INDEX(特選股!AL243:AL949,MATCH(A241,特選股!AC243:AC949,0)))</f>
        <v>電池</v>
      </c>
    </row>
    <row r="242" spans="1:5">
      <c r="A242" s="115">
        <v>241</v>
      </c>
      <c r="B242" s="115">
        <f>IF(ISNA(MATCH(A242,特選股!AC244:AC950,0)),"",INDEX(特選股!AI244:AI950,MATCH(A242,特選股!AC244:AC950,0)))</f>
        <v>1714</v>
      </c>
      <c r="C242" s="115" t="str">
        <f>IF(ISNA(MATCH(A242,特選股!AC244:AC950,0)),"",INDEX(特選股!AJ244:AJ950,MATCH(A242,特選股!AC244:AC950,0)))</f>
        <v>和桐</v>
      </c>
      <c r="D242" s="115" t="str">
        <f>IF(ISNA(MATCH(A242,特選股!AC244:AC950,0)),"",INDEX(特選股!AK244:AK950,MATCH(A242,特選股!AC244:AC950,0)))</f>
        <v>負極材料</v>
      </c>
      <c r="E242" s="115" t="str">
        <f>IF(ISNA(MATCH(A242,特選股!AC244:AC950,0)),"",INDEX(特選股!AL244:AL950,MATCH(A242,特選股!AC244:AC950,0)))</f>
        <v>電池</v>
      </c>
    </row>
    <row r="243" spans="1:5">
      <c r="A243" s="115">
        <v>242</v>
      </c>
      <c r="B243" s="115">
        <f>IF(ISNA(MATCH(A243,特選股!AC245:AC951,0)),"",INDEX(特選股!AI245:AI951,MATCH(A243,特選股!AC245:AC951,0)))</f>
        <v>3323</v>
      </c>
      <c r="C243" s="115" t="str">
        <f>IF(ISNA(MATCH(A243,特選股!AC245:AC951,0)),"",INDEX(特選股!AJ245:AJ951,MATCH(A243,特選股!AC245:AC951,0)))</f>
        <v>加百裕</v>
      </c>
      <c r="D243" s="115" t="str">
        <f>IF(ISNA(MATCH(A243,特選股!AC245:AC951,0)),"",INDEX(特選股!AK245:AK951,MATCH(A243,特選股!AC245:AC951,0)))</f>
        <v/>
      </c>
      <c r="E243" s="115" t="str">
        <f>IF(ISNA(MATCH(A243,特選股!AC245:AC951,0)),"",INDEX(特選股!AL245:AL951,MATCH(A243,特選股!AC245:AC951,0)))</f>
        <v>電池</v>
      </c>
    </row>
    <row r="244" spans="1:5">
      <c r="A244" s="115">
        <v>243</v>
      </c>
      <c r="B244" s="115">
        <f>IF(ISNA(MATCH(A244,特選股!AC246:AC952,0)),"",INDEX(特選股!AI246:AI952,MATCH(A244,特選股!AC246:AC952,0)))</f>
        <v>1513</v>
      </c>
      <c r="C244" s="115" t="str">
        <f>IF(ISNA(MATCH(A244,特選股!AC246:AC952,0)),"",INDEX(特選股!AJ246:AJ952,MATCH(A244,特選股!AC246:AC952,0)))</f>
        <v>中興電</v>
      </c>
      <c r="D244" s="115" t="str">
        <f>IF(ISNA(MATCH(A244,特選股!AC246:AC952,0)),"",INDEX(特選股!AK246:AK952,MATCH(A244,特選股!AC246:AC952,0)))</f>
        <v/>
      </c>
      <c r="E244" s="115" t="str">
        <f>IF(ISNA(MATCH(A244,特選股!AC246:AC952,0)),"",INDEX(特選股!AL246:AL952,MATCH(A244,特選股!AC246:AC952,0)))</f>
        <v/>
      </c>
    </row>
    <row r="245" spans="1:5">
      <c r="A245" s="115">
        <v>244</v>
      </c>
      <c r="B245" s="115">
        <f>IF(ISNA(MATCH(A245,特選股!AC247:AC953,0)),"",INDEX(特選股!AI247:AI953,MATCH(A245,特選股!AC247:AC953,0)))</f>
        <v>8383</v>
      </c>
      <c r="C245" s="115" t="str">
        <f>IF(ISNA(MATCH(A245,特選股!AC247:AC953,0)),"",INDEX(特選股!AJ247:AJ953,MATCH(A245,特選股!AC247:AC953,0)))</f>
        <v>千附</v>
      </c>
      <c r="D245" s="115" t="str">
        <f>IF(ISNA(MATCH(A245,特選股!AC247:AC953,0)),"",INDEX(特選股!AK247:AK953,MATCH(A245,特選股!AC247:AC953,0)))</f>
        <v>水資源再生循環</v>
      </c>
      <c r="E245" s="115" t="str">
        <f>IF(ISNA(MATCH(A245,特選股!AC247:AC953,0)),"",INDEX(特選股!AL247:AL953,MATCH(A245,特選股!AC247:AC953,0)))</f>
        <v>環保再生</v>
      </c>
    </row>
    <row r="246" spans="1:5">
      <c r="A246" s="115">
        <v>245</v>
      </c>
      <c r="B246" s="115">
        <f>IF(ISNA(MATCH(A246,特選股!AC248:AC954,0)),"",INDEX(特選股!AI248:AI954,MATCH(A246,特選股!AC248:AC954,0)))</f>
        <v>4739</v>
      </c>
      <c r="C246" s="115" t="str">
        <f>IF(ISNA(MATCH(A246,特選股!AC248:AC954,0)),"",INDEX(特選股!AJ248:AJ954,MATCH(A246,特選股!AC248:AC954,0)))</f>
        <v>康普</v>
      </c>
      <c r="D246" s="115" t="str">
        <f>IF(ISNA(MATCH(A246,特選股!AC248:AC954,0)),"",INDEX(特選股!AK248:AK954,MATCH(A246,特選股!AC248:AC954,0)))</f>
        <v>電池材料</v>
      </c>
      <c r="E246" s="115" t="str">
        <f>IF(ISNA(MATCH(A246,特選股!AC248:AC954,0)),"",INDEX(特選股!AL248:AL954,MATCH(A246,特選股!AC248:AC954,0)))</f>
        <v>電池</v>
      </c>
    </row>
    <row r="247" spans="1:5">
      <c r="A247" s="115">
        <v>246</v>
      </c>
      <c r="B247" s="115">
        <f>IF(ISNA(MATCH(A247,特選股!AC249:AC955,0)),"",INDEX(特選股!AI249:AI955,MATCH(A247,特選股!AC249:AC955,0)))</f>
        <v>5512</v>
      </c>
      <c r="C247" s="115" t="str">
        <f>IF(ISNA(MATCH(A247,特選股!AC249:AC955,0)),"",INDEX(特選股!AJ249:AJ955,MATCH(A247,特選股!AC249:AC955,0)))</f>
        <v>力麒</v>
      </c>
      <c r="D247" s="115" t="str">
        <f>IF(ISNA(MATCH(A247,特選股!AC249:AC955,0)),"",INDEX(特選股!AK249:AK955,MATCH(A247,特選股!AC249:AC955,0)))</f>
        <v>廢水處理</v>
      </c>
      <c r="E247" s="115" t="str">
        <f>IF(ISNA(MATCH(A247,特選股!AC249:AC955,0)),"",INDEX(特選股!AL249:AL955,MATCH(A247,特選股!AC249:AC955,0)))</f>
        <v>環保再生</v>
      </c>
    </row>
    <row r="248" spans="1:5">
      <c r="A248" s="115">
        <v>247</v>
      </c>
      <c r="B248" s="115">
        <f>IF(ISNA(MATCH(A248,特選股!AC250:AC956,0)),"",INDEX(特選股!AI250:AI956,MATCH(A248,特選股!AC250:AC956,0)))</f>
        <v>8422</v>
      </c>
      <c r="C248" s="115" t="str">
        <f>IF(ISNA(MATCH(A248,特選股!AC250:AC956,0)),"",INDEX(特選股!AJ250:AJ956,MATCH(A248,特選股!AC250:AC956,0)))</f>
        <v>可寧衛</v>
      </c>
      <c r="D248" s="115" t="str">
        <f>IF(ISNA(MATCH(A248,特選股!AC250:AC956,0)),"",INDEX(特選股!AK250:AK956,MATCH(A248,特選股!AC250:AC956,0)))</f>
        <v>有害廢棄物處理</v>
      </c>
      <c r="E248" s="115" t="str">
        <f>IF(ISNA(MATCH(A248,特選股!AC250:AC956,0)),"",INDEX(特選股!AL250:AL956,MATCH(A248,特選股!AC250:AC956,0)))</f>
        <v>環保再生</v>
      </c>
    </row>
    <row r="249" spans="1:5">
      <c r="A249" s="115">
        <v>248</v>
      </c>
      <c r="B249" s="115">
        <f>IF(ISNA(MATCH(A249,特選股!AC251:AC957,0)),"",INDEX(特選股!AI251:AI957,MATCH(A249,特選股!AC251:AC957,0)))</f>
        <v>8936</v>
      </c>
      <c r="C249" s="115" t="str">
        <f>IF(ISNA(MATCH(A249,特選股!AC251:AC957,0)),"",INDEX(特選股!AJ251:AJ957,MATCH(A249,特選股!AC251:AC957,0)))</f>
        <v>國統</v>
      </c>
      <c r="D249" s="115" t="str">
        <f>IF(ISNA(MATCH(A249,特選股!AC251:AC957,0)),"",INDEX(特選股!AK251:AK957,MATCH(A249,特選股!AC251:AC957,0)))</f>
        <v>廢水處理/全方位水務工程領導廠</v>
      </c>
      <c r="E249" s="115" t="str">
        <f>IF(ISNA(MATCH(A249,特選股!AC251:AC957,0)),"",INDEX(特選股!AL251:AL957,MATCH(A249,特選股!AC251:AC957,0)))</f>
        <v>環保再生</v>
      </c>
    </row>
    <row r="250" spans="1:5">
      <c r="A250" s="115">
        <v>249</v>
      </c>
      <c r="B250" s="115">
        <f>IF(ISNA(MATCH(A250,特選股!AC252:AC958,0)),"",INDEX(特選股!AI252:AI958,MATCH(A250,特選股!AC252:AC958,0)))</f>
        <v>5434</v>
      </c>
      <c r="C250" s="115" t="str">
        <f>IF(ISNA(MATCH(A250,特選股!AC252:AC958,0)),"",INDEX(特選股!AJ252:AJ958,MATCH(A250,特選股!AC252:AC958,0)))</f>
        <v>崇越</v>
      </c>
      <c r="D250" s="115" t="str">
        <f>IF(ISNA(MATCH(A250,特選股!AC252:AC958,0)),"",INDEX(特選股!AK252:AK958,MATCH(A250,特選股!AC252:AC958,0)))</f>
        <v>台積電/環保</v>
      </c>
      <c r="E250" s="115" t="str">
        <f>IF(ISNA(MATCH(A250,特選股!AC252:AC958,0)),"",INDEX(特選股!AL252:AL958,MATCH(A250,特選股!AC252:AC958,0)))</f>
        <v>環保再生</v>
      </c>
    </row>
    <row r="251" spans="1:5">
      <c r="A251" s="115">
        <v>250</v>
      </c>
      <c r="B251" s="115">
        <f>IF(ISNA(MATCH(A251,特選股!AC253:AC959,0)),"",INDEX(特選股!AI253:AI959,MATCH(A251,特選股!AC253:AC959,0)))</f>
        <v>9933</v>
      </c>
      <c r="C251" s="115" t="str">
        <f>IF(ISNA(MATCH(A251,特選股!AC253:AC959,0)),"",INDEX(特選股!AJ253:AJ959,MATCH(A251,特選股!AC253:AC959,0)))</f>
        <v>中鼎</v>
      </c>
      <c r="D251" s="115" t="str">
        <f>IF(ISNA(MATCH(A251,特選股!AC253:AC959,0)),"",INDEX(特選股!AK253:AK959,MATCH(A251,特選股!AC253:AC959,0)))</f>
        <v/>
      </c>
      <c r="E251" s="115" t="str">
        <f>IF(ISNA(MATCH(A251,特選股!AC253:AC959,0)),"",INDEX(特選股!AL253:AL959,MATCH(A251,特選股!AC253:AC959,0)))</f>
        <v>環保再生</v>
      </c>
    </row>
    <row r="252" spans="1:5">
      <c r="A252" s="115">
        <v>251</v>
      </c>
      <c r="B252" s="115">
        <f>IF(ISNA(MATCH(A252,特選股!AC254:AC960,0)),"",INDEX(特選股!AI254:AI960,MATCH(A252,特選股!AC254:AC960,0)))</f>
        <v>1535</v>
      </c>
      <c r="C252" s="115" t="str">
        <f>IF(ISNA(MATCH(A252,特選股!AC254:AC960,0)),"",INDEX(特選股!AJ254:AJ960,MATCH(A252,特選股!AC254:AC960,0)))</f>
        <v>中宇</v>
      </c>
      <c r="D252" s="115" t="str">
        <f>IF(ISNA(MATCH(A252,特選股!AC254:AC960,0)),"",INDEX(特選股!AK254:AK960,MATCH(A252,特選股!AC254:AC960,0)))</f>
        <v>環保工程</v>
      </c>
      <c r="E252" s="115" t="str">
        <f>IF(ISNA(MATCH(A252,特選股!AC254:AC960,0)),"",INDEX(特選股!AL254:AL960,MATCH(A252,特選股!AC254:AC960,0)))</f>
        <v>環保再生</v>
      </c>
    </row>
    <row r="253" spans="1:5">
      <c r="A253" s="115">
        <v>252</v>
      </c>
      <c r="B253" s="115">
        <f>IF(ISNA(MATCH(A253,特選股!AC255:AC961,0)),"",INDEX(特選股!AI255:AI961,MATCH(A253,特選股!AC255:AC961,0)))</f>
        <v>6192</v>
      </c>
      <c r="C253" s="115" t="str">
        <f>IF(ISNA(MATCH(A253,特選股!AC255:AC961,0)),"",INDEX(特選股!AJ255:AJ961,MATCH(A253,特選股!AC255:AC961,0)))</f>
        <v>巨路</v>
      </c>
      <c r="D253" s="115" t="str">
        <f>IF(ISNA(MATCH(A253,特選股!AC255:AC961,0)),"",INDEX(特選股!AK255:AK961,MATCH(A253,特選股!AC255:AC961,0)))</f>
        <v/>
      </c>
      <c r="E253" s="115" t="str">
        <f>IF(ISNA(MATCH(A253,特選股!AC255:AC961,0)),"",INDEX(特選股!AL255:AL961,MATCH(A253,特選股!AC255:AC961,0)))</f>
        <v>環保再生</v>
      </c>
    </row>
    <row r="254" spans="1:5">
      <c r="A254" s="115">
        <v>253</v>
      </c>
      <c r="B254" s="115">
        <f>IF(ISNA(MATCH(A254,特選股!AC256:AC962,0)),"",INDEX(特選股!AI256:AI962,MATCH(A254,特選股!AC256:AC962,0)))</f>
        <v>6803</v>
      </c>
      <c r="C254" s="115" t="str">
        <f>IF(ISNA(MATCH(A254,特選股!AC256:AC962,0)),"",INDEX(特選股!AJ256:AJ962,MATCH(A254,特選股!AC256:AC962,0)))</f>
        <v>崑鼎</v>
      </c>
      <c r="D254" s="115" t="str">
        <f>IF(ISNA(MATCH(A254,特選股!AC256:AC962,0)),"",INDEX(特選股!AK256:AK962,MATCH(A254,特選股!AC256:AC962,0)))</f>
        <v>焚化爐</v>
      </c>
      <c r="E254" s="115" t="str">
        <f>IF(ISNA(MATCH(A254,特選股!AC256:AC962,0)),"",INDEX(特選股!AL256:AL962,MATCH(A254,特選股!AC256:AC962,0)))</f>
        <v>環保再生</v>
      </c>
    </row>
    <row r="255" spans="1:5">
      <c r="A255" s="115">
        <v>254</v>
      </c>
      <c r="B255" s="115">
        <f>IF(ISNA(MATCH(A255,特選股!AC257:AC963,0)),"",INDEX(特選股!AI257:AI963,MATCH(A255,特選股!AC257:AC963,0)))</f>
        <v>5530</v>
      </c>
      <c r="C255" s="115" t="str">
        <f>IF(ISNA(MATCH(A255,特選股!AC257:AC963,0)),"",INDEX(特選股!AJ257:AJ963,MATCH(A255,特選股!AC257:AC963,0)))</f>
        <v>龍嚴</v>
      </c>
      <c r="D255" s="115" t="str">
        <f>IF(ISNA(MATCH(A255,特選股!AC257:AC963,0)),"",INDEX(特選股!AK257:AK963,MATCH(A255,特選股!AC257:AC963,0)))</f>
        <v>殯儀館</v>
      </c>
      <c r="E255" s="115" t="str">
        <f>IF(ISNA(MATCH(A255,特選股!AC257:AC963,0)),"",INDEX(特選股!AL257:AL963,MATCH(A255,特選股!AC257:AC963,0)))</f>
        <v>環保再生</v>
      </c>
    </row>
    <row r="256" spans="1:5">
      <c r="A256" s="115">
        <v>255</v>
      </c>
      <c r="B256" s="115">
        <f>IF(ISNA(MATCH(A256,特選股!AC258:AC964,0)),"",INDEX(特選股!AI258:AI964,MATCH(A256,特選股!AC258:AC964,0)))</f>
        <v>8390</v>
      </c>
      <c r="C256" s="115" t="str">
        <f>IF(ISNA(MATCH(A256,特選股!AC258:AC964,0)),"",INDEX(特選股!AJ258:AJ964,MATCH(A256,特選股!AC258:AC964,0)))</f>
        <v>金益鼎</v>
      </c>
      <c r="D256" s="115" t="str">
        <f>IF(ISNA(MATCH(A256,特選股!AC258:AC964,0)),"",INDEX(特選股!AK258:AK964,MATCH(A256,特選股!AC258:AC964,0)))</f>
        <v>金屬回收</v>
      </c>
      <c r="E256" s="115" t="str">
        <f>IF(ISNA(MATCH(A256,特選股!AC258:AC964,0)),"",INDEX(特選股!AL258:AL964,MATCH(A256,特選股!AC258:AC964,0)))</f>
        <v>環保再生</v>
      </c>
    </row>
    <row r="257" spans="1:5">
      <c r="A257" s="115">
        <v>256</v>
      </c>
      <c r="B257" s="115">
        <f>IF(ISNA(MATCH(A257,特選股!AC259:AC965,0)),"",INDEX(特選股!AI259:AI965,MATCH(A257,特選股!AC259:AC965,0)))</f>
        <v>9955</v>
      </c>
      <c r="C257" s="115" t="str">
        <f>IF(ISNA(MATCH(A257,特選股!AC259:AC965,0)),"",INDEX(特選股!AJ259:AJ965,MATCH(A257,特選股!AC259:AC965,0)))</f>
        <v>佳龍</v>
      </c>
      <c r="D257" s="115" t="str">
        <f>IF(ISNA(MATCH(A257,特選股!AC259:AC965,0)),"",INDEX(特選股!AK259:AK965,MATCH(A257,特選股!AC259:AC965,0)))</f>
        <v>金屬回收</v>
      </c>
      <c r="E257" s="115" t="str">
        <f>IF(ISNA(MATCH(A257,特選股!AC259:AC965,0)),"",INDEX(特選股!AL259:AL965,MATCH(A257,特選股!AC259:AC965,0)))</f>
        <v>環保再生</v>
      </c>
    </row>
    <row r="258" spans="1:5">
      <c r="A258" s="115">
        <v>257</v>
      </c>
      <c r="B258" s="115">
        <f>IF(ISNA(MATCH(A258,特選股!AC260:AC966,0)),"",INDEX(特選股!AI260:AI966,MATCH(A258,特選股!AC260:AC966,0)))</f>
        <v>1711</v>
      </c>
      <c r="C258" s="115" t="str">
        <f>IF(ISNA(MATCH(A258,特選股!AC260:AC966,0)),"",INDEX(特選股!AJ260:AJ966,MATCH(A258,特選股!AC260:AC966,0)))</f>
        <v>永光</v>
      </c>
      <c r="D258" s="115" t="str">
        <f>IF(ISNA(MATCH(A258,特選股!AC260:AC966,0)),"",INDEX(特選股!AK260:AK966,MATCH(A258,特選股!AC260:AC966,0)))</f>
        <v>光阻劑/電池</v>
      </c>
      <c r="E258" s="115" t="str">
        <f>IF(ISNA(MATCH(A258,特選股!AC260:AC966,0)),"",INDEX(特選股!AL260:AL966,MATCH(A258,特選股!AC260:AC966,0)))</f>
        <v/>
      </c>
    </row>
    <row r="259" spans="1:5">
      <c r="A259" s="115">
        <v>258</v>
      </c>
      <c r="B259" s="115">
        <f>IF(ISNA(MATCH(A259,特選股!AC261:AC967,0)),"",INDEX(特選股!AI261:AI967,MATCH(A259,特選股!AC261:AC967,0)))</f>
        <v>3305</v>
      </c>
      <c r="C259" s="115" t="str">
        <f>IF(ISNA(MATCH(A259,特選股!AC261:AC967,0)),"",INDEX(特選股!AJ261:AJ967,MATCH(A259,特選股!AC261:AC967,0)))</f>
        <v>昇貿</v>
      </c>
      <c r="D259" s="115" t="str">
        <f>IF(ISNA(MATCH(A259,特選股!AC261:AC967,0)),"",INDEX(特選股!AK261:AK967,MATCH(A259,特選股!AC261:AC967,0)))</f>
        <v>鍍錫銅帶</v>
      </c>
      <c r="E259" s="115" t="str">
        <f>IF(ISNA(MATCH(A259,特選股!AC261:AC967,0)),"",INDEX(特選股!AL261:AL967,MATCH(A259,特選股!AC261:AC967,0)))</f>
        <v>太陽能</v>
      </c>
    </row>
    <row r="260" spans="1:5">
      <c r="A260" s="115">
        <v>259</v>
      </c>
      <c r="B260" s="115">
        <f>IF(ISNA(MATCH(A260,特選股!AC262:AC968,0)),"",INDEX(特選股!AI262:AI968,MATCH(A260,特選股!AC262:AC968,0)))</f>
        <v>3708</v>
      </c>
      <c r="C260" s="115" t="str">
        <f>IF(ISNA(MATCH(A260,特選股!AC262:AC968,0)),"",INDEX(特選股!AJ262:AJ968,MATCH(A260,特選股!AC262:AC968,0)))</f>
        <v>上緯</v>
      </c>
      <c r="D260" s="115" t="str">
        <f>IF(ISNA(MATCH(A260,特選股!AC262:AC968,0)),"",INDEX(特選股!AK262:AK968,MATCH(A260,特選股!AC262:AC968,0)))</f>
        <v>葉片</v>
      </c>
      <c r="E260" s="115" t="str">
        <f>IF(ISNA(MATCH(A260,特選股!AC262:AC968,0)),"",INDEX(特選股!AL262:AL968,MATCH(A260,特選股!AC262:AC968,0)))</f>
        <v>風力發電/霾害</v>
      </c>
    </row>
    <row r="261" spans="1:5">
      <c r="A261" s="115">
        <v>260</v>
      </c>
      <c r="B261" s="115">
        <f>IF(ISNA(MATCH(A261,特選股!AC263:AC969,0)),"",INDEX(特選股!AI263:AI969,MATCH(A261,特選股!AC263:AC969,0)))</f>
        <v>1519</v>
      </c>
      <c r="C261" s="115" t="str">
        <f>IF(ISNA(MATCH(A261,特選股!AC263:AC969,0)),"",INDEX(特選股!AJ263:AJ969,MATCH(A261,特選股!AC263:AC969,0)))</f>
        <v>華城</v>
      </c>
      <c r="D261" s="115" t="str">
        <f>IF(ISNA(MATCH(A261,特選股!AC263:AC969,0)),"",INDEX(特選股!AK263:AK969,MATCH(A261,特選股!AC263:AC969,0)))</f>
        <v/>
      </c>
      <c r="E261" s="115" t="str">
        <f>IF(ISNA(MATCH(A261,特選股!AC263:AC969,0)),"",INDEX(特選股!AL263:AL969,MATCH(A261,特選股!AC263:AC969,0)))</f>
        <v>風力發電</v>
      </c>
    </row>
    <row r="262" spans="1:5">
      <c r="A262" s="115">
        <v>261</v>
      </c>
      <c r="B262" s="115">
        <f>IF(ISNA(MATCH(A262,特選股!AC264:AC970,0)),"",INDEX(特選股!AI264:AI970,MATCH(A262,特選股!AC264:AC970,0)))</f>
        <v>1589</v>
      </c>
      <c r="C262" s="115" t="str">
        <f>IF(ISNA(MATCH(A262,特選股!AC264:AC970,0)),"",INDEX(特選股!AJ264:AJ970,MATCH(A262,特選股!AC264:AC970,0)))</f>
        <v>F-永冠</v>
      </c>
      <c r="D262" s="115" t="str">
        <f>IF(ISNA(MATCH(A262,特選股!AC264:AC970,0)),"",INDEX(特選股!AK264:AK970,MATCH(A262,特選股!AC264:AC970,0)))</f>
        <v>球狀石墨鑄鐵/汽車鑄件</v>
      </c>
      <c r="E262" s="115" t="str">
        <f>IF(ISNA(MATCH(A262,特選股!AC264:AC970,0)),"",INDEX(特選股!AL264:AL970,MATCH(A262,特選股!AC264:AC970,0)))</f>
        <v>風力發電</v>
      </c>
    </row>
    <row r="263" spans="1:5">
      <c r="A263" s="115">
        <v>262</v>
      </c>
      <c r="B263" s="115">
        <f>IF(ISNA(MATCH(A263,特選股!AC265:AC971,0)),"",INDEX(特選股!AI265:AI971,MATCH(A263,特選股!AC265:AC971,0)))</f>
        <v>3023</v>
      </c>
      <c r="C263" s="115" t="str">
        <f>IF(ISNA(MATCH(A263,特選股!AC265:AC971,0)),"",INDEX(特選股!AJ265:AJ971,MATCH(A263,特選股!AC265:AC971,0)))</f>
        <v>信邦</v>
      </c>
      <c r="D263" s="115" t="str">
        <f>IF(ISNA(MATCH(A263,特選股!AC265:AC971,0)),"",INDEX(特選股!AK265:AK971,MATCH(A263,特選股!AC265:AC971,0)))</f>
        <v>車用/風電連結器</v>
      </c>
      <c r="E263" s="115" t="str">
        <f>IF(ISNA(MATCH(A263,特選股!AC265:AC971,0)),"",INDEX(特選股!AL265:AL971,MATCH(A263,特選股!AC265:AC971,0)))</f>
        <v>風力發電</v>
      </c>
    </row>
    <row r="264" spans="1:5">
      <c r="A264" s="115">
        <v>263</v>
      </c>
      <c r="B264" s="115">
        <f>IF(ISNA(MATCH(A264,特選股!AC266:AC972,0)),"",INDEX(特選股!AI266:AI972,MATCH(A264,特選股!AC266:AC972,0)))</f>
        <v>1504</v>
      </c>
      <c r="C264" s="115" t="str">
        <f>IF(ISNA(MATCH(A264,特選股!AC266:AC972,0)),"",INDEX(特選股!AJ266:AJ972,MATCH(A264,特選股!AC266:AC972,0)))</f>
        <v>東元</v>
      </c>
      <c r="D264" s="115" t="str">
        <f>IF(ISNA(MATCH(A264,特選股!AC266:AC972,0)),"",INDEX(特選股!AK266:AK972,MATCH(A264,特選股!AC266:AC972,0)))</f>
        <v>電動車、風電</v>
      </c>
      <c r="E264" s="115" t="str">
        <f>IF(ISNA(MATCH(A264,特選股!AC266:AC972,0)),"",INDEX(特選股!AL266:AL972,MATCH(A264,特選股!AC266:AC972,0)))</f>
        <v>車電、風電</v>
      </c>
    </row>
    <row r="265" spans="1:5">
      <c r="A265" s="115">
        <v>264</v>
      </c>
      <c r="B265" s="115">
        <f>IF(ISNA(MATCH(A265,特選股!AC267:AC973,0)),"",INDEX(特選股!AI267:AI973,MATCH(A265,特選股!AC267:AC973,0)))</f>
        <v>2359</v>
      </c>
      <c r="C265" s="115" t="str">
        <f>IF(ISNA(MATCH(A265,特選股!AC267:AC973,0)),"",INDEX(特選股!AJ267:AJ973,MATCH(A265,特選股!AC267:AC973,0)))</f>
        <v>所羅門</v>
      </c>
      <c r="D265" s="115" t="str">
        <f>IF(ISNA(MATCH(A265,特選股!AC267:AC973,0)),"",INDEX(特選股!AK267:AK973,MATCH(A265,特選股!AC267:AC973,0)))</f>
        <v>燃氣發電設備/光電/物聯/醫材</v>
      </c>
      <c r="E265" s="115" t="str">
        <f>IF(ISNA(MATCH(A265,特選股!AC267:AC973,0)),"",INDEX(特選股!AL267:AL973,MATCH(A265,特選股!AC267:AC973,0)))</f>
        <v/>
      </c>
    </row>
    <row r="266" spans="1:5">
      <c r="A266" s="115">
        <v>265</v>
      </c>
      <c r="B266" s="115">
        <f>IF(ISNA(MATCH(A266,特選股!AC268:AC974,0)),"",INDEX(特選股!AI268:AI974,MATCH(A266,特選股!AC268:AC974,0)))</f>
        <v>8069</v>
      </c>
      <c r="C266" s="115" t="str">
        <f>IF(ISNA(MATCH(A266,特選股!AC268:AC974,0)),"",INDEX(特選股!AJ268:AJ974,MATCH(A266,特選股!AC268:AC974,0)))</f>
        <v>元太</v>
      </c>
      <c r="D266" s="115" t="str">
        <f>IF(ISNA(MATCH(A266,特選股!AC268:AC974,0)),"",INDEX(特選股!AK268:AK974,MATCH(A266,特選股!AC268:AC974,0)))</f>
        <v>電子紙/標籤</v>
      </c>
      <c r="E266" s="115" t="str">
        <f>IF(ISNA(MATCH(A266,特選股!AC268:AC974,0)),"",INDEX(特選股!AL268:AL974,MATCH(A266,特選股!AC268:AC974,0)))</f>
        <v/>
      </c>
    </row>
    <row r="267" spans="1:5">
      <c r="A267" s="115">
        <v>266</v>
      </c>
      <c r="B267" s="115">
        <f>IF(ISNA(MATCH(A267,特選股!AC269:AC975,0)),"",INDEX(特選股!AI269:AI975,MATCH(A267,特選股!AC269:AC975,0)))</f>
        <v>3443</v>
      </c>
      <c r="C267" s="115" t="str">
        <f>IF(ISNA(MATCH(A267,特選股!AC269:AC975,0)),"",INDEX(特選股!AJ269:AJ975,MATCH(A267,特選股!AC269:AC975,0)))</f>
        <v>創意</v>
      </c>
      <c r="D267" s="115" t="str">
        <f>IF(ISNA(MATCH(A267,特選股!AC269:AC975,0)),"",INDEX(特選股!AK269:AK975,MATCH(A267,特選股!AC269:AC975,0)))</f>
        <v/>
      </c>
      <c r="E267" s="115" t="str">
        <f>IF(ISNA(MATCH(A267,特選股!AC269:AC975,0)),"",INDEX(特選股!AL269:AL975,MATCH(A267,特選股!AC269:AC975,0)))</f>
        <v>半導體</v>
      </c>
    </row>
    <row r="268" spans="1:5">
      <c r="A268" s="115">
        <v>267</v>
      </c>
      <c r="B268" s="115">
        <f>IF(ISNA(MATCH(A268,特選股!AC270:AC976,0)),"",INDEX(特選股!AI270:AI976,MATCH(A268,特選股!AC270:AC976,0)))</f>
        <v>8105</v>
      </c>
      <c r="C268" s="115" t="str">
        <f>IF(ISNA(MATCH(A268,特選股!AC270:AC976,0)),"",INDEX(特選股!AJ270:AJ976,MATCH(A268,特選股!AC270:AC976,0)))</f>
        <v>凌巨</v>
      </c>
      <c r="D268" s="115" t="str">
        <f>IF(ISNA(MATCH(A268,特選股!AC270:AC976,0)),"",INDEX(特選股!AK270:AK976,MATCH(A268,特選股!AC270:AC976,0)))</f>
        <v>車用面板</v>
      </c>
      <c r="E268" s="115" t="str">
        <f>IF(ISNA(MATCH(A268,特選股!AC270:AC976,0)),"",INDEX(特選股!AL270:AL976,MATCH(A268,特選股!AC270:AC976,0)))</f>
        <v>顯示器模組</v>
      </c>
    </row>
    <row r="269" spans="1:5">
      <c r="A269" s="115">
        <v>268</v>
      </c>
      <c r="B269" s="115">
        <f>IF(ISNA(MATCH(A269,特選股!AC271:AC977,0)),"",INDEX(特選股!AI271:AI977,MATCH(A269,特選股!AC271:AC977,0)))</f>
        <v>6220</v>
      </c>
      <c r="C269" s="115" t="str">
        <f>IF(ISNA(MATCH(A269,特選股!AC271:AC977,0)),"",INDEX(特選股!AJ271:AJ977,MATCH(A269,特選股!AC271:AC977,0)))</f>
        <v>岳豐</v>
      </c>
      <c r="D269" s="115" t="str">
        <f>IF(ISNA(MATCH(A269,特選股!AC271:AC977,0)),"",INDEX(特選股!AK271:AK977,MATCH(A269,特選股!AC271:AC977,0)))</f>
        <v>車載傳輸線組</v>
      </c>
      <c r="E269" s="115" t="str">
        <f>IF(ISNA(MATCH(A269,特選股!AC271:AC977,0)),"",INDEX(特選股!AL271:AL977,MATCH(A269,特選股!AC271:AC977,0)))</f>
        <v>線組</v>
      </c>
    </row>
    <row r="270" spans="1:5">
      <c r="A270" s="115">
        <v>269</v>
      </c>
      <c r="B270" s="115" t="str">
        <f>IF(ISNA(MATCH(A270,特選股!AC272:AC978,0)),"",INDEX(特選股!AI272:AI978,MATCH(A270,特選股!AC272:AC978,0)))</f>
        <v>股號</v>
      </c>
      <c r="C270" s="115" t="str">
        <f>IF(ISNA(MATCH(A270,特選股!AC272:AC978,0)),"",INDEX(特選股!AJ272:AJ978,MATCH(A270,特選股!AC272:AC978,0)))</f>
        <v>股名</v>
      </c>
      <c r="D270" s="115" t="str">
        <f>IF(ISNA(MATCH(A270,特選股!AC272:AC978,0)),"",INDEX(特選股!AK272:AK978,MATCH(A270,特選股!AC272:AC978,0)))</f>
        <v>產品</v>
      </c>
      <c r="E270" s="115" t="str">
        <f>IF(ISNA(MATCH(A270,特選股!AC272:AC978,0)),"",INDEX(特選股!AL272:AL978,MATCH(A270,特選股!AC272:AC978,0)))</f>
        <v>概念股</v>
      </c>
    </row>
    <row r="271" spans="1:5">
      <c r="A271" s="115">
        <v>270</v>
      </c>
      <c r="B271" s="115">
        <f>IF(ISNA(MATCH(A271,特選股!AC273:AC979,0)),"",INDEX(特選股!AI273:AI979,MATCH(A271,特選股!AC273:AC979,0)))</f>
        <v>1301</v>
      </c>
      <c r="C271" s="115" t="str">
        <f>IF(ISNA(MATCH(A271,特選股!AC273:AC979,0)),"",INDEX(特選股!AJ273:AJ979,MATCH(A271,特選股!AC273:AC979,0)))</f>
        <v>台塑</v>
      </c>
      <c r="D271" s="115" t="str">
        <f>IF(ISNA(MATCH(A271,特選股!AC273:AC979,0)),"",INDEX(特選股!AK273:AK979,MATCH(A271,特選股!AC273:AC979,0)))</f>
        <v/>
      </c>
      <c r="E271" s="115" t="str">
        <f>IF(ISNA(MATCH(A271,特選股!AC273:AC979,0)),"",INDEX(特選股!AL273:AL979,MATCH(A271,特選股!AC273:AC979,0)))</f>
        <v>塑化</v>
      </c>
    </row>
    <row r="272" spans="1:5">
      <c r="A272" s="115">
        <v>271</v>
      </c>
      <c r="B272" s="115">
        <f>IF(ISNA(MATCH(A272,特選股!AC274:AC980,0)),"",INDEX(特選股!AI274:AI980,MATCH(A272,特選股!AC274:AC980,0)))</f>
        <v>1303</v>
      </c>
      <c r="C272" s="115" t="str">
        <f>IF(ISNA(MATCH(A272,特選股!AC274:AC980,0)),"",INDEX(特選股!AJ274:AJ980,MATCH(A272,特選股!AC274:AC980,0)))</f>
        <v>南亞</v>
      </c>
      <c r="D272" s="115" t="str">
        <f>IF(ISNA(MATCH(A272,特選股!AC274:AC980,0)),"",INDEX(特選股!AK274:AK980,MATCH(A272,特選股!AC274:AC980,0)))</f>
        <v>EG</v>
      </c>
      <c r="E272" s="115" t="str">
        <f>IF(ISNA(MATCH(A272,特選股!AC274:AC980,0)),"",INDEX(特選股!AL274:AL980,MATCH(A272,特選股!AC274:AC980,0)))</f>
        <v>塑化</v>
      </c>
    </row>
    <row r="273" spans="1:5">
      <c r="A273" s="115">
        <v>272</v>
      </c>
      <c r="B273" s="115">
        <f>IF(ISNA(MATCH(A273,特選股!AC275:AC981,0)),"",INDEX(特選股!AI275:AI981,MATCH(A273,特選股!AC275:AC981,0)))</f>
        <v>1326</v>
      </c>
      <c r="C273" s="115" t="str">
        <f>IF(ISNA(MATCH(A273,特選股!AC275:AC981,0)),"",INDEX(特選股!AJ275:AJ981,MATCH(A273,特選股!AC275:AC981,0)))</f>
        <v>台化</v>
      </c>
      <c r="D273" s="115" t="str">
        <f>IF(ISNA(MATCH(A273,特選股!AC275:AC981,0)),"",INDEX(特選股!AK275:AK981,MATCH(A273,特選股!AC275:AC981,0)))</f>
        <v/>
      </c>
      <c r="E273" s="115" t="str">
        <f>IF(ISNA(MATCH(A273,特選股!AC275:AC981,0)),"",INDEX(特選股!AL275:AL981,MATCH(A273,特選股!AC275:AC981,0)))</f>
        <v>塑化</v>
      </c>
    </row>
    <row r="274" spans="1:5">
      <c r="A274" s="115">
        <v>273</v>
      </c>
      <c r="B274" s="115">
        <f>IF(ISNA(MATCH(A274,特選股!AC276:AC982,0)),"",INDEX(特選股!AI276:AI982,MATCH(A274,特選股!AC276:AC982,0)))</f>
        <v>6505</v>
      </c>
      <c r="C274" s="115" t="str">
        <f>IF(ISNA(MATCH(A274,特選股!AC276:AC982,0)),"",INDEX(特選股!AJ276:AJ982,MATCH(A274,特選股!AC276:AC982,0)))</f>
        <v>台塑化</v>
      </c>
      <c r="D274" s="115" t="str">
        <f>IF(ISNA(MATCH(A274,特選股!AC276:AC982,0)),"",INDEX(特選股!AK276:AK982,MATCH(A274,特選股!AC276:AC982,0)))</f>
        <v/>
      </c>
      <c r="E274" s="115" t="str">
        <f>IF(ISNA(MATCH(A274,特選股!AC276:AC982,0)),"",INDEX(特選股!AL276:AL982,MATCH(A274,特選股!AC276:AC982,0)))</f>
        <v>塑化</v>
      </c>
    </row>
    <row r="275" spans="1:5">
      <c r="A275" s="115">
        <v>274</v>
      </c>
      <c r="B275" s="115">
        <f>IF(ISNA(MATCH(A275,特選股!AC277:AC983,0)),"",INDEX(特選股!AI277:AI983,MATCH(A275,特選股!AC277:AC983,0)))</f>
        <v>1310</v>
      </c>
      <c r="C275" s="115" t="str">
        <f>IF(ISNA(MATCH(A275,特選股!AC277:AC983,0)),"",INDEX(特選股!AJ277:AJ983,MATCH(A275,特選股!AC277:AC983,0)))</f>
        <v>台苯</v>
      </c>
      <c r="D275" s="115" t="str">
        <f>IF(ISNA(MATCH(A275,特選股!AC277:AC983,0)),"",INDEX(特選股!AK277:AK983,MATCH(A275,特選股!AC277:AC983,0)))</f>
        <v>苯乙烯 SM</v>
      </c>
      <c r="E275" s="115" t="str">
        <f>IF(ISNA(MATCH(A275,特選股!AC277:AC983,0)),"",INDEX(特選股!AL277:AL983,MATCH(A275,特選股!AC277:AC983,0)))</f>
        <v>塑化</v>
      </c>
    </row>
    <row r="276" spans="1:5">
      <c r="A276" s="115">
        <v>275</v>
      </c>
      <c r="B276" s="115">
        <f>IF(ISNA(MATCH(A276,特選股!AC278:AC984,0)),"",INDEX(特選股!AI278:AI984,MATCH(A276,特選股!AC278:AC984,0)))</f>
        <v>1455</v>
      </c>
      <c r="C276" s="115" t="str">
        <f>IF(ISNA(MATCH(A276,特選股!AC278:AC984,0)),"",INDEX(特選股!AJ278:AJ984,MATCH(A276,特選股!AC278:AC984,0)))</f>
        <v>集盛</v>
      </c>
      <c r="D276" s="115" t="str">
        <f>IF(ISNA(MATCH(A276,特選股!AC278:AC984,0)),"",INDEX(特選股!AK278:AK984,MATCH(A276,特選股!AC278:AC984,0)))</f>
        <v/>
      </c>
      <c r="E276" s="115" t="str">
        <f>IF(ISNA(MATCH(A276,特選股!AC278:AC984,0)),"",INDEX(特選股!AL278:AL984,MATCH(A276,特選股!AC278:AC984,0)))</f>
        <v>塑化</v>
      </c>
    </row>
    <row r="277" spans="1:5">
      <c r="A277" s="115">
        <v>276</v>
      </c>
      <c r="B277" s="115">
        <f>IF(ISNA(MATCH(A277,特選股!AC279:AC985,0)),"",INDEX(特選股!AI279:AI985,MATCH(A277,特選股!AC279:AC985,0)))</f>
        <v>1710</v>
      </c>
      <c r="C277" s="115" t="str">
        <f>IF(ISNA(MATCH(A277,特選股!AC279:AC985,0)),"",INDEX(特選股!AJ279:AJ985,MATCH(A277,特選股!AC279:AC985,0)))</f>
        <v>東聯</v>
      </c>
      <c r="D277" s="115" t="str">
        <f>IF(ISNA(MATCH(A277,特選股!AC279:AC985,0)),"",INDEX(特選股!AK279:AK985,MATCH(A277,特選股!AC279:AC985,0)))</f>
        <v>EG</v>
      </c>
      <c r="E277" s="115" t="str">
        <f>IF(ISNA(MATCH(A277,特選股!AC279:AC985,0)),"",INDEX(特選股!AL279:AL985,MATCH(A277,特選股!AC279:AC985,0)))</f>
        <v>塑化</v>
      </c>
    </row>
    <row r="278" spans="1:5">
      <c r="A278" s="115">
        <v>277</v>
      </c>
      <c r="B278" s="115">
        <f>IF(ISNA(MATCH(A278,特選股!AC280:AC986,0)),"",INDEX(特選股!AI280:AI986,MATCH(A278,特選股!AC280:AC986,0)))</f>
        <v>1447</v>
      </c>
      <c r="C278" s="115" t="str">
        <f>IF(ISNA(MATCH(A278,特選股!AC280:AC986,0)),"",INDEX(特選股!AJ280:AJ986,MATCH(A278,特選股!AC280:AC986,0)))</f>
        <v>力鵬</v>
      </c>
      <c r="D278" s="115" t="str">
        <f>IF(ISNA(MATCH(A278,特選股!AC280:AC986,0)),"",INDEX(特選股!AK280:AK986,MATCH(A278,特選股!AC280:AC986,0)))</f>
        <v>尼龍粒</v>
      </c>
      <c r="E278" s="115" t="str">
        <f>IF(ISNA(MATCH(A278,特選股!AC280:AC986,0)),"",INDEX(特選股!AL280:AL986,MATCH(A278,特選股!AC280:AC986,0)))</f>
        <v>塑化</v>
      </c>
    </row>
    <row r="279" spans="1:5">
      <c r="A279" s="115">
        <v>278</v>
      </c>
      <c r="B279" s="115">
        <f>IF(ISNA(MATCH(A279,特選股!AC281:AC987,0)),"",INDEX(特選股!AI281:AI987,MATCH(A279,特選股!AC281:AC987,0)))</f>
        <v>1723</v>
      </c>
      <c r="C279" s="115" t="str">
        <f>IF(ISNA(MATCH(A279,特選股!AC281:AC987,0)),"",INDEX(特選股!AJ281:AJ987,MATCH(A279,特選股!AC281:AC987,0)))</f>
        <v>中碳</v>
      </c>
      <c r="D279" s="115" t="str">
        <f>IF(ISNA(MATCH(A279,特選股!AC281:AC987,0)),"",INDEX(特選股!AK281:AK987,MATCH(A279,特選股!AC281:AC987,0)))</f>
        <v>電極棒材料/介相瀝青</v>
      </c>
      <c r="E279" s="115" t="str">
        <f>IF(ISNA(MATCH(A279,特選股!AC281:AC987,0)),"",INDEX(特選股!AL281:AL987,MATCH(A279,特選股!AC281:AC987,0)))</f>
        <v>電動車</v>
      </c>
    </row>
    <row r="280" spans="1:5">
      <c r="A280" s="115">
        <v>279</v>
      </c>
      <c r="B280" s="115">
        <f>IF(ISNA(MATCH(A280,特選股!AC282:AC988,0)),"",INDEX(特選股!AI282:AI988,MATCH(A280,特選股!AC282:AC988,0)))</f>
        <v>1337</v>
      </c>
      <c r="C280" s="115" t="str">
        <f>IF(ISNA(MATCH(A280,特選股!AC282:AC988,0)),"",INDEX(特選股!AJ282:AJ988,MATCH(A280,特選股!AC282:AC988,0)))</f>
        <v>F-再生</v>
      </c>
      <c r="D280" s="115" t="str">
        <f>IF(ISNA(MATCH(A280,特選股!AC282:AC988,0)),"",INDEX(特選股!AK282:AK988,MATCH(A280,特選股!AC282:AC988,0)))</f>
        <v>EVA發泡材料</v>
      </c>
      <c r="E280" s="115" t="str">
        <f>IF(ISNA(MATCH(A280,特選股!AC282:AC988,0)),"",INDEX(特選股!AL282:AL988,MATCH(A280,特選股!AC282:AC988,0)))</f>
        <v>塑化</v>
      </c>
    </row>
    <row r="281" spans="1:5">
      <c r="A281" s="115">
        <v>280</v>
      </c>
      <c r="B281" s="115">
        <f>IF(ISNA(MATCH(A281,特選股!AC283:AC989,0)),"",INDEX(特選股!AI283:AI989,MATCH(A281,特選股!AC283:AC989,0)))</f>
        <v>1708</v>
      </c>
      <c r="C281" s="115" t="str">
        <f>IF(ISNA(MATCH(A281,特選股!AC283:AC989,0)),"",INDEX(特選股!AJ283:AJ989,MATCH(A281,特選股!AC283:AC989,0)))</f>
        <v xml:space="preserve">東鹼 </v>
      </c>
      <c r="D281" s="115" t="str">
        <f>IF(ISNA(MATCH(A281,特選股!AC283:AC989,0)),"",INDEX(特選股!AK283:AK989,MATCH(A281,特選股!AC283:AC989,0)))</f>
        <v>肥料</v>
      </c>
      <c r="E281" s="115" t="str">
        <f>IF(ISNA(MATCH(A281,特選股!AC283:AC989,0)),"",INDEX(特選股!AL283:AL989,MATCH(A281,特選股!AC283:AC989,0)))</f>
        <v/>
      </c>
    </row>
    <row r="282" spans="1:5">
      <c r="A282" s="115">
        <v>281</v>
      </c>
      <c r="B282" s="115">
        <f>IF(ISNA(MATCH(A282,特選股!AC284:AC990,0)),"",INDEX(特選股!AI284:AI990,MATCH(A282,特選股!AC284:AC990,0)))</f>
        <v>1304</v>
      </c>
      <c r="C282" s="115" t="str">
        <f>IF(ISNA(MATCH(A282,特選股!AC284:AC990,0)),"",INDEX(特選股!AJ284:AJ990,MATCH(A282,特選股!AC284:AC990,0)))</f>
        <v>台聚</v>
      </c>
      <c r="D282" s="115" t="str">
        <f>IF(ISNA(MATCH(A282,特選股!AC284:AC990,0)),"",INDEX(特選股!AK284:AK990,MATCH(A282,特選股!AC284:AC990,0)))</f>
        <v>PE / EVA</v>
      </c>
      <c r="E282" s="115" t="str">
        <f>IF(ISNA(MATCH(A282,特選股!AC284:AC990,0)),"",INDEX(特選股!AL284:AL990,MATCH(A282,特選股!AC284:AC990,0)))</f>
        <v>塑化</v>
      </c>
    </row>
    <row r="283" spans="1:5">
      <c r="A283" s="115">
        <v>282</v>
      </c>
      <c r="B283" s="115">
        <f>IF(ISNA(MATCH(A283,特選股!AC285:AC991,0)),"",INDEX(特選股!AI285:AI991,MATCH(A283,特選股!AC285:AC991,0)))</f>
        <v>9938</v>
      </c>
      <c r="C283" s="115" t="str">
        <f>IF(ISNA(MATCH(A283,特選股!AC285:AC991,0)),"",INDEX(特選股!AJ285:AJ991,MATCH(A283,特選股!AC285:AC991,0)))</f>
        <v>F-百和</v>
      </c>
      <c r="D283" s="115" t="str">
        <f>IF(ISNA(MATCH(A283,特選股!AC285:AC991,0)),"",INDEX(特選股!AK285:AK991,MATCH(A283,特選股!AC285:AC991,0)))</f>
        <v>黏扣帶</v>
      </c>
      <c r="E283" s="115" t="str">
        <f>IF(ISNA(MATCH(A283,特選股!AC285:AC991,0)),"",INDEX(特選股!AL285:AL991,MATCH(A283,特選股!AC285:AC991,0)))</f>
        <v>鞋業</v>
      </c>
    </row>
    <row r="284" spans="1:5">
      <c r="A284" s="115">
        <v>283</v>
      </c>
      <c r="B284" s="115">
        <f>IF(ISNA(MATCH(A284,特選股!AC286:AC992,0)),"",INDEX(特選股!AI286:AI992,MATCH(A284,特選股!AC286:AC992,0)))</f>
        <v>1440</v>
      </c>
      <c r="C284" s="115" t="str">
        <f>IF(ISNA(MATCH(A284,特選股!AC286:AC992,0)),"",INDEX(特選股!AJ286:AJ992,MATCH(A284,特選股!AC286:AC992,0)))</f>
        <v>南紡</v>
      </c>
      <c r="D284" s="115" t="str">
        <f>IF(ISNA(MATCH(A284,特選股!AC286:AC992,0)),"",INDEX(特選股!AK286:AK992,MATCH(A284,特選股!AC286:AC992,0)))</f>
        <v>紡紗纖維</v>
      </c>
      <c r="E284" s="115" t="str">
        <f>IF(ISNA(MATCH(A284,特選股!AC286:AC992,0)),"",INDEX(特選股!AL286:AL992,MATCH(A284,特選股!AC286:AC992,0)))</f>
        <v>紡織/資產</v>
      </c>
    </row>
    <row r="285" spans="1:5">
      <c r="A285" s="115">
        <v>284</v>
      </c>
      <c r="B285" s="115">
        <f>IF(ISNA(MATCH(A285,特選股!AC287:AC993,0)),"",INDEX(特選股!AI287:AI993,MATCH(A285,特選股!AC287:AC993,0)))</f>
        <v>1409</v>
      </c>
      <c r="C285" s="115" t="str">
        <f>IF(ISNA(MATCH(A285,特選股!AC287:AC993,0)),"",INDEX(特選股!AJ287:AJ993,MATCH(A285,特選股!AC287:AC993,0)))</f>
        <v>新纖</v>
      </c>
      <c r="D285" s="115" t="str">
        <f>IF(ISNA(MATCH(A285,特選股!AC287:AC993,0)),"",INDEX(特選股!AK287:AK993,MATCH(A285,特選股!AC287:AC993,0)))</f>
        <v/>
      </c>
      <c r="E285" s="115" t="str">
        <f>IF(ISNA(MATCH(A285,特選股!AC287:AC993,0)),"",INDEX(特選股!AL287:AL993,MATCH(A285,特選股!AC287:AC993,0)))</f>
        <v>紡織/資產</v>
      </c>
    </row>
    <row r="286" spans="1:5">
      <c r="A286" s="115">
        <v>285</v>
      </c>
      <c r="B286" s="115">
        <f>IF(ISNA(MATCH(A286,特選股!AC288:AC994,0)),"",INDEX(特選股!AI288:AI994,MATCH(A286,特選股!AC288:AC994,0)))</f>
        <v>1402</v>
      </c>
      <c r="C286" s="115" t="str">
        <f>IF(ISNA(MATCH(A286,特選股!AC288:AC994,0)),"",INDEX(特選股!AJ288:AJ994,MATCH(A286,特選股!AC288:AC994,0)))</f>
        <v>遠東新</v>
      </c>
      <c r="D286" s="115" t="str">
        <f>IF(ISNA(MATCH(A286,特選股!AC288:AC994,0)),"",INDEX(特選股!AK288:AK994,MATCH(A286,特選股!AC288:AC994,0)))</f>
        <v/>
      </c>
      <c r="E286" s="115" t="str">
        <f>IF(ISNA(MATCH(A286,特選股!AC288:AC994,0)),"",INDEX(特選股!AL288:AL994,MATCH(A286,特選股!AC288:AC994,0)))</f>
        <v>紡織/資產</v>
      </c>
    </row>
    <row r="287" spans="1:5">
      <c r="A287" s="115">
        <v>286</v>
      </c>
      <c r="B287" s="115">
        <f>IF(ISNA(MATCH(A287,特選股!AC289:AC995,0)),"",INDEX(特選股!AI289:AI995,MATCH(A287,特選股!AC289:AC995,0)))</f>
        <v>1419</v>
      </c>
      <c r="C287" s="115" t="str">
        <f>IF(ISNA(MATCH(A287,特選股!AC289:AC995,0)),"",INDEX(特選股!AJ289:AJ995,MATCH(A287,特選股!AC289:AC995,0)))</f>
        <v>新紡</v>
      </c>
      <c r="D287" s="115" t="str">
        <f>IF(ISNA(MATCH(A287,特選股!AC289:AC995,0)),"",INDEX(特選股!AK289:AK995,MATCH(A287,特選股!AC289:AC995,0)))</f>
        <v/>
      </c>
      <c r="E287" s="115" t="str">
        <f>IF(ISNA(MATCH(A287,特選股!AC289:AC995,0)),"",INDEX(特選股!AL289:AL995,MATCH(A287,特選股!AC289:AC995,0)))</f>
        <v/>
      </c>
    </row>
    <row r="288" spans="1:5">
      <c r="A288" s="115">
        <v>287</v>
      </c>
      <c r="B288" s="115">
        <f>IF(ISNA(MATCH(A288,特選股!AC290:AC996,0)),"",INDEX(特選股!AI290:AI996,MATCH(A288,特選股!AC290:AC996,0)))</f>
        <v>1434</v>
      </c>
      <c r="C288" s="115" t="str">
        <f>IF(ISNA(MATCH(A288,特選股!AC290:AC996,0)),"",INDEX(特選股!AJ290:AJ996,MATCH(A288,特選股!AC290:AC996,0)))</f>
        <v>福懋</v>
      </c>
      <c r="D288" s="115" t="str">
        <f>IF(ISNA(MATCH(A288,特選股!AC290:AC996,0)),"",INDEX(特選股!AK290:AK996,MATCH(A288,特選股!AC290:AC996,0)))</f>
        <v>最大輪胎簾布</v>
      </c>
      <c r="E288" s="115" t="str">
        <f>IF(ISNA(MATCH(A288,特選股!AC290:AC996,0)),"",INDEX(特選股!AL290:AL996,MATCH(A288,特選股!AC290:AC996,0)))</f>
        <v/>
      </c>
    </row>
    <row r="289" spans="1:5">
      <c r="A289" s="115">
        <v>288</v>
      </c>
      <c r="B289" s="115">
        <f>IF(ISNA(MATCH(A289,特選股!AC291:AC997,0)),"",INDEX(特選股!AI291:AI997,MATCH(A289,特選股!AC291:AC997,0)))</f>
        <v>4401</v>
      </c>
      <c r="C289" s="115" t="str">
        <f>IF(ISNA(MATCH(A289,特選股!AC291:AC997,0)),"",INDEX(特選股!AJ291:AJ997,MATCH(A289,特選股!AC291:AC997,0)))</f>
        <v>東隆興</v>
      </c>
      <c r="D289" s="115" t="str">
        <f>IF(ISNA(MATCH(A289,特選股!AC291:AC997,0)),"",INDEX(特選股!AK291:AK997,MATCH(A289,特選股!AC291:AC997,0)))</f>
        <v>全球運動服代工龍頭</v>
      </c>
      <c r="E289" s="115" t="str">
        <f>IF(ISNA(MATCH(A289,特選股!AC291:AC997,0)),"",INDEX(特選股!AL291:AL997,MATCH(A289,特選股!AC291:AC997,0)))</f>
        <v/>
      </c>
    </row>
    <row r="290" spans="1:5">
      <c r="A290" s="115">
        <v>289</v>
      </c>
      <c r="B290" s="115">
        <f>IF(ISNA(MATCH(A290,特選股!AC292:AC998,0)),"",INDEX(特選股!AI292:AI998,MATCH(A290,特選股!AC292:AC998,0)))</f>
        <v>9910</v>
      </c>
      <c r="C290" s="115" t="str">
        <f>IF(ISNA(MATCH(A290,特選股!AC292:AC998,0)),"",INDEX(特選股!AJ292:AJ998,MATCH(A290,特選股!AC292:AC998,0)))</f>
        <v>豐泰</v>
      </c>
      <c r="D290" s="115" t="str">
        <f>IF(ISNA(MATCH(A290,特選股!AC292:AC998,0)),"",INDEX(特選股!AK292:AK998,MATCH(A290,特選股!AC292:AC998,0)))</f>
        <v/>
      </c>
      <c r="E290" s="115" t="str">
        <f>IF(ISNA(MATCH(A290,特選股!AC292:AC998,0)),"",INDEX(特選股!AL292:AL998,MATCH(A290,特選股!AC292:AC998,0)))</f>
        <v xml:space="preserve"> 越南/紡織/資產</v>
      </c>
    </row>
    <row r="291" spans="1:5">
      <c r="A291" s="115">
        <v>290</v>
      </c>
      <c r="B291" s="115">
        <f>IF(ISNA(MATCH(A291,特選股!AC293:AC999,0)),"",INDEX(特選股!AI293:AI999,MATCH(A291,特選股!AC293:AC999,0)))</f>
        <v>1410</v>
      </c>
      <c r="C291" s="115" t="str">
        <f>IF(ISNA(MATCH(A291,特選股!AC293:AC999,0)),"",INDEX(特選股!AJ293:AJ999,MATCH(A291,特選股!AC293:AC999,0)))</f>
        <v>南染</v>
      </c>
      <c r="D291" s="115" t="str">
        <f>IF(ISNA(MATCH(A291,特選股!AC293:AC999,0)),"",INDEX(特選股!AK293:AK999,MATCH(A291,特選股!AC293:AC999,0)))</f>
        <v/>
      </c>
      <c r="E291" s="115" t="str">
        <f>IF(ISNA(MATCH(A291,特選股!AC293:AC999,0)),"",INDEX(特選股!AL293:AL999,MATCH(A291,特選股!AC293:AC999,0)))</f>
        <v>紡織/資產</v>
      </c>
    </row>
    <row r="292" spans="1:5">
      <c r="A292" s="115">
        <v>291</v>
      </c>
      <c r="B292" s="115">
        <f>IF(ISNA(MATCH(A292,特選股!AC294:AC1000,0)),"",INDEX(特選股!AI294:AI1000,MATCH(A292,特選股!AC294:AC1000,0)))</f>
        <v>4432</v>
      </c>
      <c r="C292" s="115" t="str">
        <f>IF(ISNA(MATCH(A292,特選股!AC294:AC1000,0)),"",INDEX(特選股!AJ294:AJ1000,MATCH(A292,特選股!AC294:AC1000,0)))</f>
        <v>銘旺實</v>
      </c>
      <c r="D292" s="115" t="str">
        <f>IF(ISNA(MATCH(A292,特選股!AC294:AC1000,0)),"",INDEX(特選股!AK294:AK1000,MATCH(A292,特選股!AC294:AC1000,0)))</f>
        <v>運動服飾</v>
      </c>
      <c r="E292" s="115" t="str">
        <f>IF(ISNA(MATCH(A292,特選股!AC294:AC1000,0)),"",INDEX(特選股!AL294:AL1000,MATCH(A292,特選股!AC294:AC1000,0)))</f>
        <v>紡織</v>
      </c>
    </row>
    <row r="293" spans="1:5">
      <c r="A293" s="115">
        <v>292</v>
      </c>
      <c r="B293" s="115">
        <f>IF(ISNA(MATCH(A293,特選股!AC295:AC1001,0)),"",INDEX(特選股!AI295:AI1001,MATCH(A293,特選股!AC295:AC1001,0)))</f>
        <v>1460</v>
      </c>
      <c r="C293" s="115" t="str">
        <f>IF(ISNA(MATCH(A293,特選股!AC295:AC1001,0)),"",INDEX(特選股!AJ295:AJ1001,MATCH(A293,特選股!AC295:AC1001,0)))</f>
        <v>宏遠</v>
      </c>
      <c r="D293" s="115" t="str">
        <f>IF(ISNA(MATCH(A293,特選股!AC295:AC1001,0)),"",INDEX(特選股!AK295:AK1001,MATCH(A293,特選股!AC295:AC1001,0)))</f>
        <v>針織布</v>
      </c>
      <c r="E293" s="115" t="str">
        <f>IF(ISNA(MATCH(A293,特選股!AC295:AC1001,0)),"",INDEX(特選股!AL295:AL1001,MATCH(A293,特選股!AC295:AC1001,0)))</f>
        <v>紡織</v>
      </c>
    </row>
    <row r="294" spans="1:5">
      <c r="A294" s="115">
        <v>293</v>
      </c>
      <c r="B294" s="115">
        <f>IF(ISNA(MATCH(A294,特選股!AC296:AC1002,0)),"",INDEX(特選股!AI296:AI1002,MATCH(A294,特選股!AC296:AC1002,0)))</f>
        <v>1476</v>
      </c>
      <c r="C294" s="115" t="str">
        <f>IF(ISNA(MATCH(A294,特選股!AC296:AC1002,0)),"",INDEX(特選股!AJ296:AJ1002,MATCH(A294,特選股!AC296:AC1002,0)))</f>
        <v>儒鴻</v>
      </c>
      <c r="D294" s="115" t="str">
        <f>IF(ISNA(MATCH(A294,特選股!AC296:AC1002,0)),"",INDEX(特選股!AK296:AK1002,MATCH(A294,特選股!AC296:AC1002,0)))</f>
        <v>機能性布料</v>
      </c>
      <c r="E294" s="115" t="str">
        <f>IF(ISNA(MATCH(A294,特選股!AC296:AC1002,0)),"",INDEX(特選股!AL296:AL1002,MATCH(A294,特選股!AC296:AC1002,0)))</f>
        <v>紡織</v>
      </c>
    </row>
    <row r="295" spans="1:5">
      <c r="A295" s="115">
        <v>294</v>
      </c>
      <c r="B295" s="115">
        <f>IF(ISNA(MATCH(A295,特選股!AC297:AC1003,0)),"",INDEX(特選股!AI297:AI1003,MATCH(A295,特選股!AC297:AC1003,0)))</f>
        <v>6504</v>
      </c>
      <c r="C295" s="115" t="str">
        <f>IF(ISNA(MATCH(A295,特選股!AC297:AC1003,0)),"",INDEX(特選股!AJ297:AJ1003,MATCH(A295,特選股!AC297:AC1003,0)))</f>
        <v>南六</v>
      </c>
      <c r="D295" s="115" t="str">
        <f>IF(ISNA(MATCH(A295,特選股!AC297:AC1003,0)),"",INDEX(特選股!AK297:AK1003,MATCH(A295,特選股!AC297:AC1003,0)))</f>
        <v>口罩與不織布</v>
      </c>
      <c r="E295" s="115" t="str">
        <f>IF(ISNA(MATCH(A295,特選股!AC297:AC1003,0)),"",INDEX(特選股!AL297:AL1003,MATCH(A295,特選股!AC297:AC1003,0)))</f>
        <v>紡織/防疫</v>
      </c>
    </row>
    <row r="296" spans="1:5">
      <c r="A296" s="115">
        <v>295</v>
      </c>
      <c r="B296" s="115">
        <f>IF(ISNA(MATCH(A296,特選股!AC298:AC1004,0)),"",INDEX(特選股!AI298:AI1004,MATCH(A296,特選股!AC298:AC1004,0)))</f>
        <v>1477</v>
      </c>
      <c r="C296" s="115" t="str">
        <f>IF(ISNA(MATCH(A296,特選股!AC298:AC1004,0)),"",INDEX(特選股!AJ298:AJ1004,MATCH(A296,特選股!AC298:AC1004,0)))</f>
        <v>聚陽</v>
      </c>
      <c r="D296" s="115" t="str">
        <f>IF(ISNA(MATCH(A296,特選股!AC298:AC1004,0)),"",INDEX(特選股!AK298:AK1004,MATCH(A296,特選股!AC298:AC1004,0)))</f>
        <v>成衣大廠</v>
      </c>
      <c r="E296" s="115" t="str">
        <f>IF(ISNA(MATCH(A296,特選股!AC298:AC1004,0)),"",INDEX(特選股!AL298:AL1004,MATCH(A296,特選股!AC298:AC1004,0)))</f>
        <v>紡織</v>
      </c>
    </row>
    <row r="297" spans="1:5">
      <c r="A297" s="115">
        <v>296</v>
      </c>
      <c r="B297" s="115">
        <f>IF(ISNA(MATCH(A297,特選股!AC299:AC1005,0)),"",INDEX(特選股!AI299:AI1005,MATCH(A297,特選股!AC299:AC1005,0)))</f>
        <v>9802</v>
      </c>
      <c r="C297" s="115" t="str">
        <f>IF(ISNA(MATCH(A297,特選股!AC299:AC1005,0)),"",INDEX(特選股!AJ299:AJ1005,MATCH(A297,特選股!AC299:AC1005,0)))</f>
        <v>F-鈺齊</v>
      </c>
      <c r="D297" s="115" t="str">
        <f>IF(ISNA(MATCH(A297,特選股!AC299:AC1005,0)),"",INDEX(特選股!AK299:AK1005,MATCH(A297,特選股!AC299:AC1005,0)))</f>
        <v>運動休閒鞋</v>
      </c>
      <c r="E297" s="115" t="str">
        <f>IF(ISNA(MATCH(A297,特選股!AC299:AC1005,0)),"",INDEX(特選股!AL299:AL1005,MATCH(A297,特選股!AC299:AC1005,0)))</f>
        <v>運動休閒鞋</v>
      </c>
    </row>
    <row r="298" spans="1:5">
      <c r="A298" s="115">
        <v>297</v>
      </c>
      <c r="B298" s="115">
        <f>IF(ISNA(MATCH(A298,特選股!AC300:AC1006,0)),"",INDEX(特選股!AI300:AI1006,MATCH(A298,特選股!AC300:AC1006,0)))</f>
        <v>1464</v>
      </c>
      <c r="C298" s="115" t="str">
        <f>IF(ISNA(MATCH(A298,特選股!AC300:AC1006,0)),"",INDEX(特選股!AJ300:AJ1006,MATCH(A298,特選股!AC300:AC1006,0)))</f>
        <v>得力</v>
      </c>
      <c r="D298" s="115" t="str">
        <f>IF(ISNA(MATCH(A298,特選股!AC300:AC1006,0)),"",INDEX(特選股!AK300:AK1006,MATCH(A298,特選股!AC300:AC1006,0)))</f>
        <v xml:space="preserve"> 紡織纖維  </v>
      </c>
      <c r="E298" s="115" t="str">
        <f>IF(ISNA(MATCH(A298,特選股!AC300:AC1006,0)),"",INDEX(特選股!AL300:AL1006,MATCH(A298,特選股!AC300:AC1006,0)))</f>
        <v xml:space="preserve"> 紡織纖維  </v>
      </c>
    </row>
    <row r="299" spans="1:5">
      <c r="A299" s="115">
        <v>298</v>
      </c>
      <c r="B299" s="115">
        <f>IF(ISNA(MATCH(A299,特選股!AC301:AC1007,0)),"",INDEX(特選股!AI301:AI1007,MATCH(A299,特選股!AC301:AC1007,0)))</f>
        <v>5340</v>
      </c>
      <c r="C299" s="115" t="str">
        <f>IF(ISNA(MATCH(A299,特選股!AC301:AC1007,0)),"",INDEX(特選股!AJ301:AJ1007,MATCH(A299,特選股!AC301:AC1007,0)))</f>
        <v>建榮</v>
      </c>
      <c r="D299" s="115" t="str">
        <f>IF(ISNA(MATCH(A299,特選股!AC301:AC1007,0)),"",INDEX(特選股!AK301:AK1007,MATCH(A299,特選股!AC301:AC1007,0)))</f>
        <v>電子玻纖</v>
      </c>
      <c r="E299" s="115" t="str">
        <f>IF(ISNA(MATCH(A299,特選股!AC301:AC1007,0)),"",INDEX(特選股!AL301:AL1007,MATCH(A299,特選股!AC301:AC1007,0)))</f>
        <v>玻纖</v>
      </c>
    </row>
    <row r="300" spans="1:5">
      <c r="A300" s="115">
        <v>299</v>
      </c>
      <c r="B300" s="115">
        <f>IF(ISNA(MATCH(A300,特選股!AC302:AC1008,0)),"",INDEX(特選股!AI302:AI1008,MATCH(A300,特選股!AC302:AC1008,0)))</f>
        <v>5475</v>
      </c>
      <c r="C300" s="115" t="str">
        <f>IF(ISNA(MATCH(A300,特選股!AC302:AC1008,0)),"",INDEX(特選股!AJ302:AJ1008,MATCH(A300,特選股!AC302:AC1008,0)))</f>
        <v>德宏</v>
      </c>
      <c r="D300" s="115" t="str">
        <f>IF(ISNA(MATCH(A300,特選股!AC302:AC1008,0)),"",INDEX(特選股!AK302:AK1008,MATCH(A300,特選股!AC302:AC1008,0)))</f>
        <v>電子玻纖</v>
      </c>
      <c r="E300" s="115" t="str">
        <f>IF(ISNA(MATCH(A300,特選股!AC302:AC1008,0)),"",INDEX(特選股!AL302:AL1008,MATCH(A300,特選股!AC302:AC1008,0)))</f>
        <v>玻纖</v>
      </c>
    </row>
    <row r="301" spans="1:5">
      <c r="A301" s="115">
        <v>300</v>
      </c>
      <c r="B301" s="115" t="str">
        <f>IF(ISNA(MATCH(A301,特選股!AC303:AC1009,0)),"",INDEX(特選股!AI303:AI1009,MATCH(A301,特選股!AC303:AC1009,0)))</f>
        <v>股號</v>
      </c>
      <c r="C301" s="115" t="str">
        <f>IF(ISNA(MATCH(A301,特選股!AC303:AC1009,0)),"",INDEX(特選股!AJ303:AJ1009,MATCH(A301,特選股!AC303:AC1009,0)))</f>
        <v>股名</v>
      </c>
      <c r="D301" s="115" t="str">
        <f>IF(ISNA(MATCH(A301,特選股!AC303:AC1009,0)),"",INDEX(特選股!AK303:AK1009,MATCH(A301,特選股!AC303:AC1009,0)))</f>
        <v>產品</v>
      </c>
      <c r="E301" s="115" t="str">
        <f>IF(ISNA(MATCH(A301,特選股!AC303:AC1009,0)),"",INDEX(特選股!AL303:AL1009,MATCH(A301,特選股!AC303:AC1009,0)))</f>
        <v>概念股</v>
      </c>
    </row>
    <row r="302" spans="1:5">
      <c r="A302" s="115">
        <v>301</v>
      </c>
      <c r="B302" s="115">
        <f>IF(ISNA(MATCH(A302,特選股!AC304:AC1010,0)),"",INDEX(特選股!AI304:AI1010,MATCH(A302,特選股!AC304:AC1010,0)))</f>
        <v>1722</v>
      </c>
      <c r="C302" s="115" t="str">
        <f>IF(ISNA(MATCH(A302,特選股!AC304:AC1010,0)),"",INDEX(特選股!AJ304:AJ1010,MATCH(A302,特選股!AC304:AC1010,0)))</f>
        <v>台肥</v>
      </c>
      <c r="D302" s="115" t="str">
        <f>IF(ISNA(MATCH(A302,特選股!AC304:AC1010,0)),"",INDEX(特選股!AK304:AK1010,MATCH(A302,特選股!AC304:AC1010,0)))</f>
        <v/>
      </c>
      <c r="E302" s="115" t="str">
        <f>IF(ISNA(MATCH(A302,特選股!AC304:AC1010,0)),"",INDEX(特選股!AL304:AL1010,MATCH(A302,特選股!AC304:AC1010,0)))</f>
        <v/>
      </c>
    </row>
    <row r="303" spans="1:5">
      <c r="A303" s="115">
        <v>302</v>
      </c>
      <c r="B303" s="115">
        <f>IF(ISNA(MATCH(A303,特選股!AC305:AC1011,0)),"",INDEX(特選股!AI305:AI1011,MATCH(A303,特選股!AC305:AC1011,0)))</f>
        <v>2913</v>
      </c>
      <c r="C303" s="115" t="str">
        <f>IF(ISNA(MATCH(A303,特選股!AC305:AC1011,0)),"",INDEX(特選股!AJ305:AJ1011,MATCH(A303,特選股!AC305:AC1011,0)))</f>
        <v>農林</v>
      </c>
      <c r="D303" s="115" t="str">
        <f>IF(ISNA(MATCH(A303,特選股!AC305:AC1011,0)),"",INDEX(特選股!AK305:AK1011,MATCH(A303,特選股!AC305:AC1011,0)))</f>
        <v>大地主</v>
      </c>
      <c r="E303" s="115" t="str">
        <f>IF(ISNA(MATCH(A303,特選股!AC305:AC1011,0)),"",INDEX(特選股!AL305:AL1011,MATCH(A303,特選股!AC305:AC1011,0)))</f>
        <v/>
      </c>
    </row>
    <row r="304" spans="1:5">
      <c r="A304" s="115">
        <v>303</v>
      </c>
      <c r="B304" s="115">
        <f>IF(ISNA(MATCH(A304,特選股!AC306:AC1012,0)),"",INDEX(特選股!AI306:AI1012,MATCH(A304,特選股!AC306:AC1012,0)))</f>
        <v>2511</v>
      </c>
      <c r="C304" s="115" t="str">
        <f>IF(ISNA(MATCH(A304,特選股!AC306:AC1012,0)),"",INDEX(特選股!AJ306:AJ1012,MATCH(A304,特選股!AC306:AC1012,0)))</f>
        <v>太子</v>
      </c>
      <c r="D304" s="115" t="str">
        <f>IF(ISNA(MATCH(A304,特選股!AC306:AC1012,0)),"",INDEX(特選股!AK306:AK1012,MATCH(A304,特選股!AC306:AC1012,0)))</f>
        <v/>
      </c>
      <c r="E304" s="115" t="str">
        <f>IF(ISNA(MATCH(A304,特選股!AC306:AC1012,0)),"",INDEX(特選股!AL306:AL1012,MATCH(A304,特選股!AC306:AC1012,0)))</f>
        <v/>
      </c>
    </row>
    <row r="305" spans="1:5">
      <c r="A305" s="115">
        <v>304</v>
      </c>
      <c r="B305" s="115">
        <f>IF(ISNA(MATCH(A305,特選股!AC307:AC1013,0)),"",INDEX(特選股!AI307:AI1013,MATCH(A305,特選股!AC307:AC1013,0)))</f>
        <v>2101</v>
      </c>
      <c r="C305" s="115" t="str">
        <f>IF(ISNA(MATCH(A305,特選股!AC307:AC1013,0)),"",INDEX(特選股!AJ307:AJ1013,MATCH(A305,特選股!AC307:AC1013,0)))</f>
        <v>南港</v>
      </c>
      <c r="D305" s="115" t="str">
        <f>IF(ISNA(MATCH(A305,特選股!AC307:AC1013,0)),"",INDEX(特選股!AK307:AK1013,MATCH(A305,特選股!AC307:AC1013,0)))</f>
        <v>輪胎</v>
      </c>
      <c r="E305" s="115" t="str">
        <f>IF(ISNA(MATCH(A305,特選股!AC307:AC1013,0)),"",INDEX(特選股!AL307:AL1013,MATCH(A305,特選股!AC307:AC1013,0)))</f>
        <v/>
      </c>
    </row>
    <row r="306" spans="1:5">
      <c r="A306" s="115">
        <v>305</v>
      </c>
      <c r="B306" s="115">
        <f>IF(ISNA(MATCH(A306,特選股!AC308:AC1014,0)),"",INDEX(特選股!AI308:AI1014,MATCH(A306,特選股!AC308:AC1014,0)))</f>
        <v>2107</v>
      </c>
      <c r="C306" s="115" t="str">
        <f>IF(ISNA(MATCH(A306,特選股!AC308:AC1014,0)),"",INDEX(特選股!AJ308:AJ1014,MATCH(A306,特選股!AC308:AC1014,0)))</f>
        <v>厚生</v>
      </c>
      <c r="D306" s="115" t="str">
        <f>IF(ISNA(MATCH(A306,特選股!AC308:AC1014,0)),"",INDEX(特選股!AK308:AK1014,MATCH(A306,特選股!AC308:AC1014,0)))</f>
        <v/>
      </c>
      <c r="E306" s="115" t="str">
        <f>IF(ISNA(MATCH(A306,特選股!AC308:AC1014,0)),"",INDEX(特選股!AL308:AL1014,MATCH(A306,特選股!AC308:AC1014,0)))</f>
        <v/>
      </c>
    </row>
    <row r="307" spans="1:5">
      <c r="A307" s="115">
        <v>306</v>
      </c>
      <c r="B307" s="115">
        <f>IF(ISNA(MATCH(A307,特選股!AC309:AC1015,0)),"",INDEX(特選股!AI309:AI1015,MATCH(A307,特選股!AC309:AC1015,0)))</f>
        <v>2505</v>
      </c>
      <c r="C307" s="115" t="str">
        <f>IF(ISNA(MATCH(A307,特選股!AC309:AC1015,0)),"",INDEX(特選股!AJ309:AJ1015,MATCH(A307,特選股!AC309:AC1015,0)))</f>
        <v>國陽</v>
      </c>
      <c r="D307" s="115" t="str">
        <f>IF(ISNA(MATCH(A307,特選股!AC309:AC1015,0)),"",INDEX(特選股!AK309:AK1015,MATCH(A307,特選股!AC309:AC1015,0)))</f>
        <v/>
      </c>
      <c r="E307" s="115" t="str">
        <f>IF(ISNA(MATCH(A307,特選股!AC309:AC1015,0)),"",INDEX(特選股!AL309:AL1015,MATCH(A307,特選股!AC309:AC1015,0)))</f>
        <v/>
      </c>
    </row>
    <row r="308" spans="1:5">
      <c r="A308" s="115">
        <v>307</v>
      </c>
      <c r="B308" s="115">
        <f>IF(ISNA(MATCH(A308,特選股!AC310:AC1016,0)),"",INDEX(特選股!AI310:AI1016,MATCH(A308,特選股!AC310:AC1016,0)))</f>
        <v>2362</v>
      </c>
      <c r="C308" s="115" t="str">
        <f>IF(ISNA(MATCH(A308,特選股!AC310:AC1016,0)),"",INDEX(特選股!AJ310:AJ1016,MATCH(A308,特選股!AC310:AC1016,0)))</f>
        <v>藍天</v>
      </c>
      <c r="D308" s="115" t="str">
        <f>IF(ISNA(MATCH(A308,特選股!AC310:AC1016,0)),"",INDEX(特選股!AK310:AK1016,MATCH(A308,特選股!AC310:AC1016,0)))</f>
        <v/>
      </c>
      <c r="E308" s="115" t="str">
        <f>IF(ISNA(MATCH(A308,特選股!AC310:AC1016,0)),"",INDEX(特選股!AL310:AL1016,MATCH(A308,特選股!AC310:AC1016,0)))</f>
        <v/>
      </c>
    </row>
    <row r="309" spans="1:5">
      <c r="A309" s="115">
        <v>308</v>
      </c>
      <c r="B309" s="115" t="str">
        <f>IF(ISNA(MATCH(A309,特選股!AC311:AC1017,0)),"",INDEX(特選股!AI311:AI1017,MATCH(A309,特選股!AC311:AC1017,0)))</f>
        <v>金融保險證劵  股</v>
      </c>
      <c r="C309" s="115" t="str">
        <f>IF(ISNA(MATCH(A309,特選股!AC311:AC1017,0)),"",INDEX(特選股!AJ311:AJ1017,MATCH(A309,特選股!AC311:AC1017,0)))</f>
        <v/>
      </c>
      <c r="D309" s="115" t="str">
        <f>IF(ISNA(MATCH(A309,特選股!AC311:AC1017,0)),"",INDEX(特選股!AK311:AK1017,MATCH(A309,特選股!AC311:AC1017,0)))</f>
        <v/>
      </c>
      <c r="E309" s="115" t="str">
        <f>IF(ISNA(MATCH(A309,特選股!AC311:AC1017,0)),"",INDEX(特選股!AL311:AL1017,MATCH(A309,特選股!AC311:AC1017,0)))</f>
        <v/>
      </c>
    </row>
    <row r="310" spans="1:5">
      <c r="A310" s="115">
        <v>309</v>
      </c>
      <c r="B310" s="115" t="str">
        <f>IF(ISNA(MATCH(A310,特選股!AC312:AC1018,0)),"",INDEX(特選股!AI312:AI1018,MATCH(A310,特選股!AC312:AC1018,0)))</f>
        <v>股號</v>
      </c>
      <c r="C310" s="115" t="str">
        <f>IF(ISNA(MATCH(A310,特選股!AC312:AC1018,0)),"",INDEX(特選股!AJ312:AJ1018,MATCH(A310,特選股!AC312:AC1018,0)))</f>
        <v>股名</v>
      </c>
      <c r="D310" s="115" t="str">
        <f>IF(ISNA(MATCH(A310,特選股!AC312:AC1018,0)),"",INDEX(特選股!AK312:AK1018,MATCH(A310,特選股!AC312:AC1018,0)))</f>
        <v>產品</v>
      </c>
      <c r="E310" s="115" t="str">
        <f>IF(ISNA(MATCH(A310,特選股!AC312:AC1018,0)),"",INDEX(特選股!AL312:AL1018,MATCH(A310,特選股!AC312:AC1018,0)))</f>
        <v>概念股</v>
      </c>
    </row>
    <row r="311" spans="1:5">
      <c r="A311" s="115">
        <v>310</v>
      </c>
      <c r="B311" s="115">
        <f>IF(ISNA(MATCH(A311,特選股!AC313:AC1019,0)),"",INDEX(特選股!AI313:AI1019,MATCH(A311,特選股!AC313:AC1019,0)))</f>
        <v>2884</v>
      </c>
      <c r="C311" s="115" t="str">
        <f>IF(ISNA(MATCH(A311,特選股!AC313:AC1019,0)),"",INDEX(特選股!AJ313:AJ1019,MATCH(A311,特選股!AC313:AC1019,0)))</f>
        <v>玉山金</v>
      </c>
      <c r="D311" s="115" t="str">
        <f>IF(ISNA(MATCH(A311,特選股!AC313:AC1019,0)),"",INDEX(特選股!AK313:AK1019,MATCH(A311,特選股!AC313:AC1019,0)))</f>
        <v>金融</v>
      </c>
      <c r="E311" s="115" t="str">
        <f>IF(ISNA(MATCH(A311,特選股!AC313:AC1019,0)),"",INDEX(特選股!AL313:AL1019,MATCH(A311,特選股!AC313:AC1019,0)))</f>
        <v>金融</v>
      </c>
    </row>
    <row r="312" spans="1:5">
      <c r="A312" s="115">
        <v>311</v>
      </c>
      <c r="B312" s="115">
        <f>IF(ISNA(MATCH(A312,特選股!AC314:AC1020,0)),"",INDEX(特選股!AI314:AI1020,MATCH(A312,特選股!AC314:AC1020,0)))</f>
        <v>2882</v>
      </c>
      <c r="C312" s="115" t="str">
        <f>IF(ISNA(MATCH(A312,特選股!AC314:AC1020,0)),"",INDEX(特選股!AJ314:AJ1020,MATCH(A312,特選股!AC314:AC1020,0)))</f>
        <v>國泰金</v>
      </c>
      <c r="D312" s="115" t="str">
        <f>IF(ISNA(MATCH(A312,特選股!AC314:AC1020,0)),"",INDEX(特選股!AK314:AK1020,MATCH(A312,特選股!AC314:AC1020,0)))</f>
        <v/>
      </c>
      <c r="E312" s="115" t="str">
        <f>IF(ISNA(MATCH(A312,特選股!AC314:AC1020,0)),"",INDEX(特選股!AL314:AL1020,MATCH(A312,特選股!AC314:AC1020,0)))</f>
        <v/>
      </c>
    </row>
    <row r="313" spans="1:5">
      <c r="A313" s="115">
        <v>312</v>
      </c>
      <c r="B313" s="115">
        <f>IF(ISNA(MATCH(A313,特選股!AC315:AC1021,0)),"",INDEX(特選股!AI315:AI1021,MATCH(A313,特選股!AC315:AC1021,0)))</f>
        <v>2881</v>
      </c>
      <c r="C313" s="115" t="str">
        <f>IF(ISNA(MATCH(A313,特選股!AC315:AC1021,0)),"",INDEX(特選股!AJ315:AJ1021,MATCH(A313,特選股!AC315:AC1021,0)))</f>
        <v>富邦金</v>
      </c>
      <c r="D313" s="115" t="str">
        <f>IF(ISNA(MATCH(A313,特選股!AC315:AC1021,0)),"",INDEX(特選股!AK315:AK1021,MATCH(A313,特選股!AC315:AC1021,0)))</f>
        <v/>
      </c>
      <c r="E313" s="115" t="str">
        <f>IF(ISNA(MATCH(A313,特選股!AC315:AC1021,0)),"",INDEX(特選股!AL315:AL1021,MATCH(A313,特選股!AC315:AC1021,0)))</f>
        <v/>
      </c>
    </row>
    <row r="314" spans="1:5">
      <c r="A314" s="115">
        <v>313</v>
      </c>
      <c r="B314" s="115">
        <f>IF(ISNA(MATCH(A314,特選股!AC316:AC1022,0)),"",INDEX(特選股!AI316:AI1022,MATCH(A314,特選股!AC316:AC1022,0)))</f>
        <v>2891</v>
      </c>
      <c r="C314" s="115" t="str">
        <f>IF(ISNA(MATCH(A314,特選股!AC316:AC1022,0)),"",INDEX(特選股!AJ316:AJ1022,MATCH(A314,特選股!AC316:AC1022,0)))</f>
        <v>中信金</v>
      </c>
      <c r="D314" s="115" t="str">
        <f>IF(ISNA(MATCH(A314,特選股!AC316:AC1022,0)),"",INDEX(特選股!AK316:AK1022,MATCH(A314,特選股!AC316:AC1022,0)))</f>
        <v/>
      </c>
      <c r="E314" s="115" t="str">
        <f>IF(ISNA(MATCH(A314,特選股!AC316:AC1022,0)),"",INDEX(特選股!AL316:AL1022,MATCH(A314,特選股!AC316:AC1022,0)))</f>
        <v/>
      </c>
    </row>
    <row r="315" spans="1:5">
      <c r="A315" s="115">
        <v>314</v>
      </c>
      <c r="B315" s="115">
        <f>IF(ISNA(MATCH(A315,特選股!AC317:AC1023,0)),"",INDEX(特選股!AI317:AI1023,MATCH(A315,特選股!AC317:AC1023,0)))</f>
        <v>2886</v>
      </c>
      <c r="C315" s="115" t="str">
        <f>IF(ISNA(MATCH(A315,特選股!AC317:AC1023,0)),"",INDEX(特選股!AJ317:AJ1023,MATCH(A315,特選股!AC317:AC1023,0)))</f>
        <v>兆豐金</v>
      </c>
      <c r="D315" s="115" t="str">
        <f>IF(ISNA(MATCH(A315,特選股!AC317:AC1023,0)),"",INDEX(特選股!AK317:AK1023,MATCH(A315,特選股!AC317:AC1023,0)))</f>
        <v/>
      </c>
      <c r="E315" s="115" t="str">
        <f>IF(ISNA(MATCH(A315,特選股!AC317:AC1023,0)),"",INDEX(特選股!AL317:AL1023,MATCH(A315,特選股!AC317:AC1023,0)))</f>
        <v/>
      </c>
    </row>
    <row r="316" spans="1:5">
      <c r="A316" s="115">
        <v>315</v>
      </c>
      <c r="B316" s="115">
        <f>IF(ISNA(MATCH(A316,特選股!AC318:AC1024,0)),"",INDEX(特選股!AI318:AI1024,MATCH(A316,特選股!AC318:AC1024,0)))</f>
        <v>2823</v>
      </c>
      <c r="C316" s="115" t="str">
        <f>IF(ISNA(MATCH(A316,特選股!AC318:AC1024,0)),"",INDEX(特選股!AJ318:AJ1024,MATCH(A316,特選股!AC318:AC1024,0)))</f>
        <v>中壽</v>
      </c>
      <c r="D316" s="115" t="str">
        <f>IF(ISNA(MATCH(A316,特選股!AC318:AC1024,0)),"",INDEX(特選股!AK318:AK1024,MATCH(A316,特選股!AC318:AC1024,0)))</f>
        <v/>
      </c>
      <c r="E316" s="115" t="str">
        <f>IF(ISNA(MATCH(A316,特選股!AC318:AC1024,0)),"",INDEX(特選股!AL318:AL1024,MATCH(A316,特選股!AC318:AC1024,0)))</f>
        <v/>
      </c>
    </row>
    <row r="317" spans="1:5">
      <c r="A317" s="115">
        <v>316</v>
      </c>
      <c r="B317" s="115">
        <f>IF(ISNA(MATCH(A317,特選股!AC319:AC1025,0)),"",INDEX(特選股!AI319:AI1025,MATCH(A317,特選股!AC319:AC1025,0)))</f>
        <v>2867</v>
      </c>
      <c r="C317" s="115" t="str">
        <f>IF(ISNA(MATCH(A317,特選股!AC319:AC1025,0)),"",INDEX(特選股!AJ319:AJ1025,MATCH(A317,特選股!AC319:AC1025,0)))</f>
        <v>三商壽</v>
      </c>
      <c r="D317" s="115" t="str">
        <f>IF(ISNA(MATCH(A317,特選股!AC319:AC1025,0)),"",INDEX(特選股!AK319:AK1025,MATCH(A317,特選股!AC319:AC1025,0)))</f>
        <v/>
      </c>
      <c r="E317" s="115" t="str">
        <f>IF(ISNA(MATCH(A317,特選股!AC319:AC1025,0)),"",INDEX(特選股!AL319:AL1025,MATCH(A317,特選股!AC319:AC1025,0)))</f>
        <v/>
      </c>
    </row>
    <row r="318" spans="1:5">
      <c r="A318" s="115">
        <v>317</v>
      </c>
      <c r="B318" s="115">
        <f>IF(ISNA(MATCH(A318,特選股!AC320:AC1026,0)),"",INDEX(特選股!AI320:AI1026,MATCH(A318,特選股!AC320:AC1026,0)))</f>
        <v>5871</v>
      </c>
      <c r="C318" s="115" t="str">
        <f>IF(ISNA(MATCH(A318,特選股!AC320:AC1026,0)),"",INDEX(特選股!AJ320:AJ1026,MATCH(A318,特選股!AC320:AC1026,0)))</f>
        <v>F-中租</v>
      </c>
      <c r="D318" s="115" t="str">
        <f>IF(ISNA(MATCH(A318,特選股!AC320:AC1026,0)),"",INDEX(特選股!AK320:AK1026,MATCH(A318,特選股!AC320:AC1026,0)))</f>
        <v>金融租賃</v>
      </c>
      <c r="E318" s="115" t="str">
        <f>IF(ISNA(MATCH(A318,特選股!AC320:AC1026,0)),"",INDEX(特選股!AL320:AL1026,MATCH(A318,特選股!AC320:AC1026,0)))</f>
        <v>金融</v>
      </c>
    </row>
    <row r="319" spans="1:5">
      <c r="A319" s="115">
        <v>318</v>
      </c>
      <c r="B319" s="115">
        <f>IF(ISNA(MATCH(A319,特選股!AC321:AC1027,0)),"",INDEX(特選股!AI321:AI1027,MATCH(A319,特選股!AC321:AC1027,0)))</f>
        <v>2885</v>
      </c>
      <c r="C319" s="115" t="str">
        <f>IF(ISNA(MATCH(A319,特選股!AC321:AC1027,0)),"",INDEX(特選股!AJ321:AJ1027,MATCH(A319,特選股!AC321:AC1027,0)))</f>
        <v>元大金</v>
      </c>
      <c r="D319" s="115" t="str">
        <f>IF(ISNA(MATCH(A319,特選股!AC321:AC1027,0)),"",INDEX(特選股!AK321:AK1027,MATCH(A319,特選股!AC321:AC1027,0)))</f>
        <v/>
      </c>
      <c r="E319" s="115" t="str">
        <f>IF(ISNA(MATCH(A319,特選股!AC321:AC1027,0)),"",INDEX(特選股!AL321:AL1027,MATCH(A319,特選股!AC321:AC1027,0)))</f>
        <v>證劵</v>
      </c>
    </row>
    <row r="320" spans="1:5">
      <c r="A320" s="115">
        <v>319</v>
      </c>
      <c r="B320" s="115">
        <f>IF(ISNA(MATCH(A320,特選股!AC322:AC1028,0)),"",INDEX(特選股!AI322:AI1028,MATCH(A320,特選股!AC322:AC1028,0)))</f>
        <v>6005</v>
      </c>
      <c r="C320" s="115" t="str">
        <f>IF(ISNA(MATCH(A320,特選股!AC322:AC1028,0)),"",INDEX(特選股!AJ322:AJ1028,MATCH(A320,特選股!AC322:AC1028,0)))</f>
        <v>群益證</v>
      </c>
      <c r="D320" s="115" t="str">
        <f>IF(ISNA(MATCH(A320,特選股!AC322:AC1028,0)),"",INDEX(特選股!AK322:AK1028,MATCH(A320,特選股!AC322:AC1028,0)))</f>
        <v/>
      </c>
      <c r="E320" s="115" t="str">
        <f>IF(ISNA(MATCH(A320,特選股!AC322:AC1028,0)),"",INDEX(特選股!AL322:AL1028,MATCH(A320,特選股!AC322:AC1028,0)))</f>
        <v>證劵</v>
      </c>
    </row>
    <row r="321" spans="1:5">
      <c r="A321" s="115">
        <v>320</v>
      </c>
      <c r="B321" s="115">
        <f>IF(ISNA(MATCH(A321,特選股!AC323:AC1029,0)),"",INDEX(特選股!AI323:AI1029,MATCH(A321,特選股!AC323:AC1029,0)))</f>
        <v>6021</v>
      </c>
      <c r="C321" s="115" t="str">
        <f>IF(ISNA(MATCH(A321,特選股!AC323:AC1029,0)),"",INDEX(特選股!AJ323:AJ1029,MATCH(A321,特選股!AC323:AC1029,0)))</f>
        <v>大慶證</v>
      </c>
      <c r="D321" s="115" t="str">
        <f>IF(ISNA(MATCH(A321,特選股!AC323:AC1029,0)),"",INDEX(特選股!AK323:AK1029,MATCH(A321,特選股!AC323:AC1029,0)))</f>
        <v/>
      </c>
      <c r="E321" s="115" t="str">
        <f>IF(ISNA(MATCH(A321,特選股!AC323:AC1029,0)),"",INDEX(特選股!AL323:AL1029,MATCH(A321,特選股!AC323:AC1029,0)))</f>
        <v>證劵</v>
      </c>
    </row>
    <row r="322" spans="1:5">
      <c r="A322" s="115">
        <v>321</v>
      </c>
      <c r="B322" s="115">
        <f>IF(ISNA(MATCH(A322,特選股!AC324:AC1030,0)),"",INDEX(特選股!AI324:AI1030,MATCH(A322,特選股!AC324:AC1030,0)))</f>
        <v>6020</v>
      </c>
      <c r="C322" s="115" t="str">
        <f>IF(ISNA(MATCH(A322,特選股!AC324:AC1030,0)),"",INDEX(特選股!AJ324:AJ1030,MATCH(A322,特選股!AC324:AC1030,0)))</f>
        <v>大展證</v>
      </c>
      <c r="D322" s="115" t="str">
        <f>IF(ISNA(MATCH(A322,特選股!AC324:AC1030,0)),"",INDEX(特選股!AK324:AK1030,MATCH(A322,特選股!AC324:AC1030,0)))</f>
        <v/>
      </c>
      <c r="E322" s="115" t="str">
        <f>IF(ISNA(MATCH(A322,特選股!AC324:AC1030,0)),"",INDEX(特選股!AL324:AL1030,MATCH(A322,特選股!AC324:AC1030,0)))</f>
        <v>證劵</v>
      </c>
    </row>
    <row r="323" spans="1:5">
      <c r="A323" s="115">
        <v>322</v>
      </c>
      <c r="B323" s="115">
        <f>IF(ISNA(MATCH(A323,特選股!AC325:AC1031,0)),"",INDEX(特選股!AI325:AI1031,MATCH(A323,特選股!AC325:AC1031,0)))</f>
        <v>2809</v>
      </c>
      <c r="C323" s="115" t="str">
        <f>IF(ISNA(MATCH(A323,特選股!AC325:AC1031,0)),"",INDEX(特選股!AJ325:AJ1031,MATCH(A323,特選股!AC325:AC1031,0)))</f>
        <v>京城銀</v>
      </c>
      <c r="D323" s="115" t="str">
        <f>IF(ISNA(MATCH(A323,特選股!AC325:AC1031,0)),"",INDEX(特選股!AK325:AK1031,MATCH(A323,特選股!AC325:AC1031,0)))</f>
        <v/>
      </c>
      <c r="E323" s="115" t="str">
        <f>IF(ISNA(MATCH(A323,特選股!AC325:AC1031,0)),"",INDEX(特選股!AL325:AL1031,MATCH(A323,特選股!AC325:AC1031,0)))</f>
        <v/>
      </c>
    </row>
    <row r="324" spans="1:5">
      <c r="A324" s="115">
        <v>323</v>
      </c>
      <c r="B324" s="115">
        <f>IF(ISNA(MATCH(A324,特選股!AC326:AC1032,0)),"",INDEX(特選股!AI326:AI1032,MATCH(A324,特選股!AC326:AC1032,0)))</f>
        <v>2816</v>
      </c>
      <c r="C324" s="115" t="str">
        <f>IF(ISNA(MATCH(A324,特選股!AC326:AC1032,0)),"",INDEX(特選股!AJ326:AJ1032,MATCH(A324,特選股!AC326:AC1032,0)))</f>
        <v>旺旺保</v>
      </c>
      <c r="D324" s="115" t="str">
        <f>IF(ISNA(MATCH(A324,特選股!AC326:AC1032,0)),"",INDEX(特選股!AK326:AK1032,MATCH(A324,特選股!AC326:AC1032,0)))</f>
        <v/>
      </c>
      <c r="E324" s="115" t="str">
        <f>IF(ISNA(MATCH(A324,特選股!AC326:AC1032,0)),"",INDEX(特選股!AL326:AL1032,MATCH(A324,特選股!AC326:AC1032,0)))</f>
        <v>保險</v>
      </c>
    </row>
    <row r="325" spans="1:5">
      <c r="A325" s="115">
        <v>324</v>
      </c>
      <c r="B325" s="115">
        <f>IF(ISNA(MATCH(A325,特選股!AC327:AC1033,0)),"",INDEX(特選股!AI327:AI1033,MATCH(A325,特選股!AC327:AC1033,0)))</f>
        <v>2887</v>
      </c>
      <c r="C325" s="115" t="str">
        <f>IF(ISNA(MATCH(A325,特選股!AC327:AC1033,0)),"",INDEX(特選股!AJ327:AJ1033,MATCH(A325,特選股!AC327:AC1033,0)))</f>
        <v>台新金</v>
      </c>
      <c r="D325" s="115" t="str">
        <f>IF(ISNA(MATCH(A325,特選股!AC327:AC1033,0)),"",INDEX(特選股!AK327:AK1033,MATCH(A325,特選股!AC327:AC1033,0)))</f>
        <v/>
      </c>
      <c r="E325" s="115" t="str">
        <f>IF(ISNA(MATCH(A325,特選股!AC327:AC1033,0)),"",INDEX(特選股!AL327:AL1033,MATCH(A325,特選股!AC327:AC1033,0)))</f>
        <v>金融</v>
      </c>
    </row>
    <row r="326" spans="1:5">
      <c r="A326" s="115">
        <v>325</v>
      </c>
      <c r="B326" s="115" t="str">
        <f>IF(ISNA(MATCH(A326,特選股!AC328:AC1034,0)),"",INDEX(特選股!AI328:AI1034,MATCH(A326,特選股!AC328:AC1034,0)))</f>
        <v>營建業  股</v>
      </c>
      <c r="C326" s="115" t="str">
        <f>IF(ISNA(MATCH(A326,特選股!AC328:AC1034,0)),"",INDEX(特選股!AJ328:AJ1034,MATCH(A326,特選股!AC328:AC1034,0)))</f>
        <v/>
      </c>
      <c r="D326" s="115" t="str">
        <f>IF(ISNA(MATCH(A326,特選股!AC328:AC1034,0)),"",INDEX(特選股!AK328:AK1034,MATCH(A326,特選股!AC328:AC1034,0)))</f>
        <v/>
      </c>
      <c r="E326" s="115" t="str">
        <f>IF(ISNA(MATCH(A326,特選股!AC328:AC1034,0)),"",INDEX(特選股!AL328:AL1034,MATCH(A326,特選股!AC328:AC1034,0)))</f>
        <v/>
      </c>
    </row>
    <row r="327" spans="1:5">
      <c r="A327" s="115">
        <v>326</v>
      </c>
      <c r="B327" s="115" t="str">
        <f>IF(ISNA(MATCH(A327,特選股!AC329:AC1035,0)),"",INDEX(特選股!AI329:AI1035,MATCH(A327,特選股!AC329:AC1035,0)))</f>
        <v>股號</v>
      </c>
      <c r="C327" s="115" t="str">
        <f>IF(ISNA(MATCH(A327,特選股!AC329:AC1035,0)),"",INDEX(特選股!AJ329:AJ1035,MATCH(A327,特選股!AC329:AC1035,0)))</f>
        <v>股名</v>
      </c>
      <c r="D327" s="115" t="str">
        <f>IF(ISNA(MATCH(A327,特選股!AC329:AC1035,0)),"",INDEX(特選股!AK329:AK1035,MATCH(A327,特選股!AC329:AC1035,0)))</f>
        <v>產品</v>
      </c>
      <c r="E327" s="115" t="str">
        <f>IF(ISNA(MATCH(A327,特選股!AC329:AC1035,0)),"",INDEX(特選股!AL329:AL1035,MATCH(A327,特選股!AC329:AC1035,0)))</f>
        <v>概念股</v>
      </c>
    </row>
    <row r="328" spans="1:5">
      <c r="A328" s="115">
        <v>327</v>
      </c>
      <c r="B328" s="115">
        <f>IF(ISNA(MATCH(A328,特選股!AC330:AC1036,0)),"",INDEX(特選股!AI330:AI1036,MATCH(A328,特選股!AC330:AC1036,0)))</f>
        <v>6177</v>
      </c>
      <c r="C328" s="115" t="str">
        <f>IF(ISNA(MATCH(A328,特選股!AC330:AC1036,0)),"",INDEX(特選股!AJ330:AJ1036,MATCH(A328,特選股!AC330:AC1036,0)))</f>
        <v>達麗</v>
      </c>
      <c r="D328" s="115" t="str">
        <f>IF(ISNA(MATCH(A328,特選股!AC330:AC1036,0)),"",INDEX(特選股!AK330:AK1036,MATCH(A328,特選股!AC330:AC1036,0)))</f>
        <v>住宅</v>
      </c>
      <c r="E328" s="115" t="str">
        <f>IF(ISNA(MATCH(A328,特選股!AC330:AC1036,0)),"",INDEX(特選股!AL330:AL1036,MATCH(A328,特選股!AC330:AC1036,0)))</f>
        <v>營建</v>
      </c>
    </row>
    <row r="329" spans="1:5">
      <c r="A329" s="115">
        <v>328</v>
      </c>
      <c r="B329" s="115">
        <f>IF(ISNA(MATCH(A329,特選股!AC331:AC1037,0)),"",INDEX(特選股!AI331:AI1037,MATCH(A329,特選股!AC331:AC1037,0)))</f>
        <v>2501</v>
      </c>
      <c r="C329" s="115" t="str">
        <f>IF(ISNA(MATCH(A329,特選股!AC331:AC1037,0)),"",INDEX(特選股!AJ331:AJ1037,MATCH(A329,特選股!AC331:AC1037,0)))</f>
        <v>國建</v>
      </c>
      <c r="D329" s="115" t="str">
        <f>IF(ISNA(MATCH(A329,特選股!AC331:AC1037,0)),"",INDEX(特選股!AK331:AK1037,MATCH(A329,特選股!AC331:AC1037,0)))</f>
        <v>住宅</v>
      </c>
      <c r="E329" s="115" t="str">
        <f>IF(ISNA(MATCH(A329,特選股!AC331:AC1037,0)),"",INDEX(特選股!AL331:AL1037,MATCH(A329,特選股!AC331:AC1037,0)))</f>
        <v>營建</v>
      </c>
    </row>
    <row r="330" spans="1:5">
      <c r="A330" s="115">
        <v>329</v>
      </c>
      <c r="B330" s="115">
        <f>IF(ISNA(MATCH(A330,特選股!AC332:AC1038,0)),"",INDEX(特選股!AI332:AI1038,MATCH(A330,特選股!AC332:AC1038,0)))</f>
        <v>2545</v>
      </c>
      <c r="C330" s="115" t="str">
        <f>IF(ISNA(MATCH(A330,特選股!AC332:AC1038,0)),"",INDEX(特選股!AJ332:AJ1038,MATCH(A330,特選股!AC332:AC1038,0)))</f>
        <v>皇翔</v>
      </c>
      <c r="D330" s="115" t="str">
        <f>IF(ISNA(MATCH(A330,特選股!AC332:AC1038,0)),"",INDEX(特選股!AK332:AK1038,MATCH(A330,特選股!AC332:AC1038,0)))</f>
        <v>住宅</v>
      </c>
      <c r="E330" s="115" t="str">
        <f>IF(ISNA(MATCH(A330,特選股!AC332:AC1038,0)),"",INDEX(特選股!AL332:AL1038,MATCH(A330,特選股!AC332:AC1038,0)))</f>
        <v>營建</v>
      </c>
    </row>
    <row r="331" spans="1:5">
      <c r="A331" s="115">
        <v>330</v>
      </c>
      <c r="B331" s="115">
        <f>IF(ISNA(MATCH(A331,特選股!AC333:AC1039,0)),"",INDEX(特選股!AI333:AI1039,MATCH(A331,特選股!AC333:AC1039,0)))</f>
        <v>2547</v>
      </c>
      <c r="C331" s="115" t="str">
        <f>IF(ISNA(MATCH(A331,特選股!AC333:AC1039,0)),"",INDEX(特選股!AJ333:AJ1039,MATCH(A331,特選股!AC333:AC1039,0)))</f>
        <v>日勝生</v>
      </c>
      <c r="D331" s="115" t="str">
        <f>IF(ISNA(MATCH(A331,特選股!AC333:AC1039,0)),"",INDEX(特選股!AK333:AK1039,MATCH(A331,特選股!AC333:AC1039,0)))</f>
        <v>住宅</v>
      </c>
      <c r="E331" s="115" t="str">
        <f>IF(ISNA(MATCH(A331,特選股!AC333:AC1039,0)),"",INDEX(特選股!AL333:AL1039,MATCH(A331,特選股!AC333:AC1039,0)))</f>
        <v>營建</v>
      </c>
    </row>
    <row r="332" spans="1:5">
      <c r="A332" s="115">
        <v>331</v>
      </c>
      <c r="B332" s="115">
        <f>IF(ISNA(MATCH(A332,特選股!AC334:AC1040,0)),"",INDEX(特選股!AI334:AI1040,MATCH(A332,特選股!AC334:AC1040,0)))</f>
        <v>2548</v>
      </c>
      <c r="C332" s="115" t="str">
        <f>IF(ISNA(MATCH(A332,特選股!AC334:AC1040,0)),"",INDEX(特選股!AJ334:AJ1040,MATCH(A332,特選股!AC334:AC1040,0)))</f>
        <v>華固</v>
      </c>
      <c r="D332" s="115" t="str">
        <f>IF(ISNA(MATCH(A332,特選股!AC334:AC1040,0)),"",INDEX(特選股!AK334:AK1040,MATCH(A332,特選股!AC334:AC1040,0)))</f>
        <v>住宅</v>
      </c>
      <c r="E332" s="115" t="str">
        <f>IF(ISNA(MATCH(A332,特選股!AC334:AC1040,0)),"",INDEX(特選股!AL334:AL1040,MATCH(A332,特選股!AC334:AC1040,0)))</f>
        <v>營建</v>
      </c>
    </row>
    <row r="333" spans="1:5">
      <c r="A333" s="115">
        <v>332</v>
      </c>
      <c r="B333" s="115">
        <f>IF(ISNA(MATCH(A333,特選股!AC335:AC1041,0)),"",INDEX(特選股!AI335:AI1041,MATCH(A333,特選股!AC335:AC1041,0)))</f>
        <v>5534</v>
      </c>
      <c r="C333" s="115" t="str">
        <f>IF(ISNA(MATCH(A333,特選股!AC335:AC1041,0)),"",INDEX(特選股!AJ335:AJ1041,MATCH(A333,特選股!AC335:AC1041,0)))</f>
        <v>長虹</v>
      </c>
      <c r="D333" s="115" t="str">
        <f>IF(ISNA(MATCH(A333,特選股!AC335:AC1041,0)),"",INDEX(特選股!AK335:AK1041,MATCH(A333,特選股!AC335:AC1041,0)))</f>
        <v>住宅</v>
      </c>
      <c r="E333" s="115" t="str">
        <f>IF(ISNA(MATCH(A333,特選股!AC335:AC1041,0)),"",INDEX(特選股!AL335:AL1041,MATCH(A333,特選股!AC335:AC1041,0)))</f>
        <v>營建</v>
      </c>
    </row>
    <row r="334" spans="1:5">
      <c r="A334" s="115">
        <v>333</v>
      </c>
      <c r="B334" s="115">
        <f>IF(ISNA(MATCH(A334,特選股!AC336:AC1042,0)),"",INDEX(特選股!AI336:AI1042,MATCH(A334,特選股!AC336:AC1042,0)))</f>
        <v>2520</v>
      </c>
      <c r="C334" s="115" t="str">
        <f>IF(ISNA(MATCH(A334,特選股!AC336:AC1042,0)),"",INDEX(特選股!AJ336:AJ1042,MATCH(A334,特選股!AC336:AC1042,0)))</f>
        <v>冠德</v>
      </c>
      <c r="D334" s="115" t="str">
        <f>IF(ISNA(MATCH(A334,特選股!AC336:AC1042,0)),"",INDEX(特選股!AK336:AK1042,MATCH(A334,特選股!AC336:AC1042,0)))</f>
        <v>住宅</v>
      </c>
      <c r="E334" s="115" t="str">
        <f>IF(ISNA(MATCH(A334,特選股!AC336:AC1042,0)),"",INDEX(特選股!AL336:AL1042,MATCH(A334,特選股!AC336:AC1042,0)))</f>
        <v>營建</v>
      </c>
    </row>
    <row r="335" spans="1:5">
      <c r="A335" s="115">
        <v>334</v>
      </c>
      <c r="B335" s="115">
        <f>IF(ISNA(MATCH(A335,特選股!AC337:AC1043,0)),"",INDEX(特選股!AI337:AI1043,MATCH(A335,特選股!AC337:AC1043,0)))</f>
        <v>2542</v>
      </c>
      <c r="C335" s="115" t="str">
        <f>IF(ISNA(MATCH(A335,特選股!AC337:AC1043,0)),"",INDEX(特選股!AJ337:AJ1043,MATCH(A335,特選股!AC337:AC1043,0)))</f>
        <v>興富發</v>
      </c>
      <c r="D335" s="115" t="str">
        <f>IF(ISNA(MATCH(A335,特選股!AC337:AC1043,0)),"",INDEX(特選股!AK337:AK1043,MATCH(A335,特選股!AC337:AC1043,0)))</f>
        <v>住宅</v>
      </c>
      <c r="E335" s="115" t="str">
        <f>IF(ISNA(MATCH(A335,特選股!AC337:AC1043,0)),"",INDEX(特選股!AL337:AL1043,MATCH(A335,特選股!AC337:AC1043,0)))</f>
        <v>營建</v>
      </c>
    </row>
    <row r="336" spans="1:5">
      <c r="A336" s="115">
        <v>335</v>
      </c>
      <c r="B336" s="115">
        <f>IF(ISNA(MATCH(A336,特選股!AC338:AC1044,0)),"",INDEX(特選股!AI338:AI1044,MATCH(A336,特選股!AC338:AC1044,0)))</f>
        <v>5522</v>
      </c>
      <c r="C336" s="115" t="str">
        <f>IF(ISNA(MATCH(A336,特選股!AC338:AC1044,0)),"",INDEX(特選股!AJ338:AJ1044,MATCH(A336,特選股!AC338:AC1044,0)))</f>
        <v>遠雄</v>
      </c>
      <c r="D336" s="115" t="str">
        <f>IF(ISNA(MATCH(A336,特選股!AC338:AC1044,0)),"",INDEX(特選股!AK338:AK1044,MATCH(A336,特選股!AC338:AC1044,0)))</f>
        <v>住宅</v>
      </c>
      <c r="E336" s="115" t="str">
        <f>IF(ISNA(MATCH(A336,特選股!AC338:AC1044,0)),"",INDEX(特選股!AL338:AL1044,MATCH(A336,特選股!AC338:AC1044,0)))</f>
        <v>營建</v>
      </c>
    </row>
    <row r="337" spans="1:5">
      <c r="A337" s="115">
        <v>336</v>
      </c>
      <c r="B337" s="115">
        <f>IF(ISNA(MATCH(A337,特選股!AC339:AC1045,0)),"",INDEX(特選股!AI339:AI1045,MATCH(A337,特選股!AC339:AC1045,0)))</f>
        <v>2597</v>
      </c>
      <c r="C337" s="115" t="str">
        <f>IF(ISNA(MATCH(A337,特選股!AC339:AC1045,0)),"",INDEX(特選股!AJ339:AJ1045,MATCH(A337,特選股!AC339:AC1045,0)))</f>
        <v>潤弘</v>
      </c>
      <c r="D337" s="115" t="str">
        <f>IF(ISNA(MATCH(A337,特選股!AC339:AC1045,0)),"",INDEX(特選股!AK339:AK1045,MATCH(A337,特選股!AC339:AC1045,0)))</f>
        <v>住宅</v>
      </c>
      <c r="E337" s="115" t="str">
        <f>IF(ISNA(MATCH(A337,特選股!AC339:AC1045,0)),"",INDEX(特選股!AL339:AL1045,MATCH(A337,特選股!AC339:AC1045,0)))</f>
        <v>營建</v>
      </c>
    </row>
    <row r="338" spans="1:5">
      <c r="A338" s="115">
        <v>337</v>
      </c>
      <c r="B338" s="115" t="str">
        <f>IF(ISNA(MATCH(A338,特選股!AC340:AC1046,0)),"",INDEX(特選股!AI340:AI1046,MATCH(A338,特選股!AC340:AC1046,0)))</f>
        <v>00633L</v>
      </c>
      <c r="C338" s="115" t="str">
        <f>IF(ISNA(MATCH(A338,特選股!AC340:AC1046,0)),"",INDEX(特選股!AJ340:AJ1046,MATCH(A338,特選股!AC340:AC1046,0)))</f>
        <v>上証2X</v>
      </c>
      <c r="D338" s="115" t="str">
        <f>IF(ISNA(MATCH(A338,特選股!AC340:AC1046,0)),"",INDEX(特選股!AK340:AK1046,MATCH(A338,特選股!AC340:AC1046,0)))</f>
        <v>中國 ETF</v>
      </c>
      <c r="E338" s="115" t="str">
        <f>IF(ISNA(MATCH(A338,特選股!AC340:AC1046,0)),"",INDEX(特選股!AL340:AL1046,MATCH(A338,特選股!AC340:AC1046,0)))</f>
        <v>ETF</v>
      </c>
    </row>
    <row r="339" spans="1:5">
      <c r="A339" s="115">
        <v>338</v>
      </c>
      <c r="B339" s="115" t="str">
        <f>IF(ISNA(MATCH(A339,特選股!AC341:AC1047,0)),"",INDEX(特選股!AI341:AI1047,MATCH(A339,特選股!AC341:AC1047,0)))</f>
        <v>0063L</v>
      </c>
      <c r="C339" s="115" t="str">
        <f>IF(ISNA(MATCH(A339,特選股!AC341:AC1047,0)),"",INDEX(特選股!AJ341:AJ1047,MATCH(A339,特選股!AC341:AC1047,0)))</f>
        <v>滬深2X</v>
      </c>
      <c r="D339" s="115" t="str">
        <f>IF(ISNA(MATCH(A339,特選股!AC341:AC1047,0)),"",INDEX(特選股!AK341:AK1047,MATCH(A339,特選股!AC341:AC1047,0)))</f>
        <v>中國 ETF</v>
      </c>
      <c r="E339" s="115" t="str">
        <f>IF(ISNA(MATCH(A339,特選股!AC341:AC1047,0)),"",INDEX(特選股!AL341:AL1047,MATCH(A339,特選股!AC341:AC1047,0)))</f>
        <v>ETF</v>
      </c>
    </row>
    <row r="340" spans="1:5">
      <c r="A340" s="115">
        <v>339</v>
      </c>
      <c r="B340" s="115" t="str">
        <f>IF(ISNA(MATCH(A340,特選股!AC342:AC1048,0)),"",INDEX(特選股!AI342:AI1048,MATCH(A340,特選股!AC342:AC1048,0)))</f>
        <v>股號</v>
      </c>
      <c r="C340" s="115" t="str">
        <f>IF(ISNA(MATCH(A340,特選股!AC342:AC1048,0)),"",INDEX(特選股!AJ342:AJ1048,MATCH(A340,特選股!AC342:AC1048,0)))</f>
        <v>股名</v>
      </c>
      <c r="D340" s="115" t="str">
        <f>IF(ISNA(MATCH(A340,特選股!AC342:AC1048,0)),"",INDEX(特選股!AK342:AK1048,MATCH(A340,特選股!AC342:AC1048,0)))</f>
        <v>產品</v>
      </c>
      <c r="E340" s="115" t="str">
        <f>IF(ISNA(MATCH(A340,特選股!AC342:AC1048,0)),"",INDEX(特選股!AL342:AL1048,MATCH(A340,特選股!AC342:AC1048,0)))</f>
        <v>概念股</v>
      </c>
    </row>
    <row r="341" spans="1:5">
      <c r="A341" s="115">
        <v>340</v>
      </c>
      <c r="B341" s="115">
        <f>IF(ISNA(MATCH(A341,特選股!AC343:AC1049,0)),"",INDEX(特選股!AI343:AI1049,MATCH(A341,特選股!AC343:AC1049,0)))</f>
        <v>4162</v>
      </c>
      <c r="C341" s="115" t="str">
        <f>IF(ISNA(MATCH(A341,特選股!AC343:AC1049,0)),"",INDEX(特選股!AJ343:AJ1049,MATCH(A341,特選股!AC343:AC1049,0)))</f>
        <v>智擎</v>
      </c>
      <c r="D341" s="115" t="str">
        <f>IF(ISNA(MATCH(A341,特選股!AC343:AC1049,0)),"",INDEX(特選股!AK343:AK1049,MATCH(A341,特選股!AC343:AC1049,0)))</f>
        <v>抗胰臟癌</v>
      </c>
      <c r="E341" s="115" t="str">
        <f>IF(ISNA(MATCH(A341,特選股!AC343:AC1049,0)),"",INDEX(特選股!AL343:AL1049,MATCH(A341,特選股!AC343:AC1049,0)))</f>
        <v>新藥</v>
      </c>
    </row>
    <row r="342" spans="1:5">
      <c r="A342" s="115">
        <v>341</v>
      </c>
      <c r="B342" s="115">
        <f>IF(ISNA(MATCH(A342,特選股!AC344:AC1050,0)),"",INDEX(特選股!AI344:AI1050,MATCH(A342,特選股!AC344:AC1050,0)))</f>
        <v>4152</v>
      </c>
      <c r="C342" s="115" t="str">
        <f>IF(ISNA(MATCH(A342,特選股!AC344:AC1050,0)),"",INDEX(特選股!AJ344:AJ1050,MATCH(A342,特選股!AC344:AC1050,0)))</f>
        <v>台微體</v>
      </c>
      <c r="D342" s="115" t="str">
        <f>IF(ISNA(MATCH(A342,特選股!AC344:AC1050,0)),"",INDEX(特選股!AK344:AK1050,MATCH(A342,特選股!AC344:AC1050,0)))</f>
        <v>抗乳癌</v>
      </c>
      <c r="E342" s="115" t="str">
        <f>IF(ISNA(MATCH(A342,特選股!AC344:AC1050,0)),"",INDEX(特選股!AL344:AL1050,MATCH(A342,特選股!AC344:AC1050,0)))</f>
        <v>新藥</v>
      </c>
    </row>
    <row r="343" spans="1:5">
      <c r="A343" s="115">
        <v>342</v>
      </c>
      <c r="B343" s="115">
        <f>IF(ISNA(MATCH(A343,特選股!AC345:AC1051,0)),"",INDEX(特選股!AI345:AI1051,MATCH(A343,特選股!AC345:AC1051,0)))</f>
        <v>3176</v>
      </c>
      <c r="C343" s="115" t="str">
        <f>IF(ISNA(MATCH(A343,特選股!AC345:AC1051,0)),"",INDEX(特選股!AJ345:AJ1051,MATCH(A343,特選股!AC345:AC1051,0)))</f>
        <v>基亞</v>
      </c>
      <c r="D343" s="115" t="str">
        <f>IF(ISNA(MATCH(A343,特選股!AC345:AC1051,0)),"",INDEX(特選股!AK345:AK1051,MATCH(A343,特選股!AC345:AC1051,0)))</f>
        <v>抗肝癌</v>
      </c>
      <c r="E343" s="115" t="str">
        <f>IF(ISNA(MATCH(A343,特選股!AC345:AC1051,0)),"",INDEX(特選股!AL345:AL1051,MATCH(A343,特選股!AC345:AC1051,0)))</f>
        <v>新藥</v>
      </c>
    </row>
    <row r="344" spans="1:5">
      <c r="A344" s="115">
        <v>343</v>
      </c>
      <c r="B344" s="115">
        <f>IF(ISNA(MATCH(A344,特選股!AC346:AC1052,0)),"",INDEX(特選股!AI346:AI1052,MATCH(A344,特選股!AC346:AC1052,0)))</f>
        <v>4168</v>
      </c>
      <c r="C344" s="115" t="str">
        <f>IF(ISNA(MATCH(A344,特選股!AC346:AC1052,0)),"",INDEX(特選股!AJ346:AJ1052,MATCH(A344,特選股!AC346:AC1052,0)))</f>
        <v>醣聯</v>
      </c>
      <c r="D344" s="115" t="str">
        <f>IF(ISNA(MATCH(A344,特選股!AC346:AC1052,0)),"",INDEX(特選股!AK346:AK1052,MATCH(A344,特選股!AC346:AC1052,0)))</f>
        <v>醣質單抗藥物</v>
      </c>
      <c r="E344" s="115" t="str">
        <f>IF(ISNA(MATCH(A344,特選股!AC346:AC1052,0)),"",INDEX(特選股!AL346:AL1052,MATCH(A344,特選股!AC346:AC1052,0)))</f>
        <v>新藥</v>
      </c>
    </row>
    <row r="345" spans="1:5">
      <c r="A345" s="115">
        <v>344</v>
      </c>
      <c r="B345" s="115">
        <f>IF(ISNA(MATCH(A345,特選股!AC347:AC1053,0)),"",INDEX(特選股!AI347:AI1053,MATCH(A345,特選股!AC347:AC1053,0)))</f>
        <v>4743</v>
      </c>
      <c r="C345" s="115" t="str">
        <f>IF(ISNA(MATCH(A345,特選股!AC347:AC1053,0)),"",INDEX(特選股!AJ347:AJ1053,MATCH(A345,特選股!AC347:AC1053,0)))</f>
        <v>合一</v>
      </c>
      <c r="D345" s="115" t="str">
        <f>IF(ISNA(MATCH(A345,特選股!AC347:AC1053,0)),"",INDEX(特選股!AK347:AK1053,MATCH(A345,特選股!AC347:AC1053,0)))</f>
        <v>糖藥病/肝癌/潰瘍癒合</v>
      </c>
      <c r="E345" s="115" t="str">
        <f>IF(ISNA(MATCH(A345,特選股!AC347:AC1053,0)),"",INDEX(特選股!AL347:AL1053,MATCH(A345,特選股!AC347:AC1053,0)))</f>
        <v>新藥</v>
      </c>
    </row>
    <row r="346" spans="1:5">
      <c r="A346" s="115">
        <v>345</v>
      </c>
      <c r="B346" s="115">
        <f>IF(ISNA(MATCH(A346,特選股!AC348:AC1054,0)),"",INDEX(特選股!AI348:AI1054,MATCH(A346,特選股!AC348:AC1054,0)))</f>
        <v>4105</v>
      </c>
      <c r="C346" s="115" t="str">
        <f>IF(ISNA(MATCH(A346,特選股!AC348:AC1054,0)),"",INDEX(特選股!AJ348:AJ1054,MATCH(A346,特選股!AC348:AC1054,0)))</f>
        <v>東洋</v>
      </c>
      <c r="D346" s="115" t="str">
        <f>IF(ISNA(MATCH(A346,特選股!AC348:AC1054,0)),"",INDEX(特選股!AK348:AK1054,MATCH(A346,特選股!AC348:AC1054,0)))</f>
        <v>癌症學名藥</v>
      </c>
      <c r="E346" s="115" t="str">
        <f>IF(ISNA(MATCH(A346,特選股!AC348:AC1054,0)),"",INDEX(特選股!AL348:AL1054,MATCH(A346,特選股!AC348:AC1054,0)))</f>
        <v>學名藥</v>
      </c>
    </row>
    <row r="347" spans="1:5">
      <c r="A347" s="115">
        <v>346</v>
      </c>
      <c r="B347" s="115">
        <f>IF(ISNA(MATCH(A347,特選股!AC349:AC1055,0)),"",INDEX(特選股!AI349:AI1055,MATCH(A347,特選股!AC349:AC1055,0)))</f>
        <v>4130</v>
      </c>
      <c r="C347" s="115" t="str">
        <f>IF(ISNA(MATCH(A347,特選股!AC349:AC1055,0)),"",INDEX(特選股!AJ349:AJ1055,MATCH(A347,特選股!AC349:AC1055,0)))</f>
        <v>健亞</v>
      </c>
      <c r="D347" s="115" t="str">
        <f>IF(ISNA(MATCH(A347,特選股!AC349:AC1055,0)),"",INDEX(特選股!AK349:AK1055,MATCH(A347,特選股!AC349:AC1055,0)))</f>
        <v/>
      </c>
      <c r="E347" s="115" t="str">
        <f>IF(ISNA(MATCH(A347,特選股!AC349:AC1055,0)),"",INDEX(特選股!AL349:AL1055,MATCH(A347,特選股!AC349:AC1055,0)))</f>
        <v>學名藥</v>
      </c>
    </row>
    <row r="348" spans="1:5">
      <c r="A348" s="115">
        <v>347</v>
      </c>
      <c r="B348" s="115">
        <f>IF(ISNA(MATCH(A348,特選股!AC350:AC1056,0)),"",INDEX(特選股!AI350:AI1056,MATCH(A348,特選股!AC350:AC1056,0)))</f>
        <v>1789</v>
      </c>
      <c r="C348" s="115" t="str">
        <f>IF(ISNA(MATCH(A348,特選股!AC350:AC1056,0)),"",INDEX(特選股!AJ350:AJ1056,MATCH(A348,特選股!AC350:AC1056,0)))</f>
        <v>神隆</v>
      </c>
      <c r="D348" s="115" t="str">
        <f>IF(ISNA(MATCH(A348,特選股!AC350:AC1056,0)),"",INDEX(特選股!AK350:AK1056,MATCH(A348,特選股!AC350:AC1056,0)))</f>
        <v>抗癌</v>
      </c>
      <c r="E348" s="115" t="str">
        <f>IF(ISNA(MATCH(A348,特選股!AC350:AC1056,0)),"",INDEX(特選股!AL350:AL1056,MATCH(A348,特選股!AC350:AC1056,0)))</f>
        <v>原料藥</v>
      </c>
    </row>
    <row r="349" spans="1:5">
      <c r="A349" s="115">
        <v>348</v>
      </c>
      <c r="B349" s="115">
        <f>IF(ISNA(MATCH(A349,特選股!AC351:AC1057,0)),"",INDEX(特選股!AI351:AI1057,MATCH(A349,特選股!AC351:AC1057,0)))</f>
        <v>4163</v>
      </c>
      <c r="C349" s="115" t="str">
        <f>IF(ISNA(MATCH(A349,特選股!AC351:AC1057,0)),"",INDEX(特選股!AJ351:AJ1057,MATCH(A349,特選股!AC351:AC1057,0)))</f>
        <v>鏡鈦</v>
      </c>
      <c r="D349" s="115" t="str">
        <f>IF(ISNA(MATCH(A349,特選股!AC351:AC1057,0)),"",INDEX(特選股!AK351:AK1057,MATCH(A349,特選股!AC351:AC1057,0)))</f>
        <v/>
      </c>
      <c r="E349" s="115" t="str">
        <f>IF(ISNA(MATCH(A349,特選股!AC351:AC1057,0)),"",INDEX(特選股!AL351:AL1057,MATCH(A349,特選股!AC351:AC1057,0)))</f>
        <v>醫材通路</v>
      </c>
    </row>
    <row r="350" spans="1:5">
      <c r="A350" s="115">
        <v>349</v>
      </c>
      <c r="B350" s="115">
        <f>IF(ISNA(MATCH(A350,特選股!AC352:AC1058,0)),"",INDEX(特選股!AI352:AI1058,MATCH(A350,特選股!AC352:AC1058,0)))</f>
        <v>4746</v>
      </c>
      <c r="C350" s="115" t="str">
        <f>IF(ISNA(MATCH(A350,特選股!AC352:AC1058,0)),"",INDEX(特選股!AJ352:AJ1058,MATCH(A350,特選股!AC352:AC1058,0)))</f>
        <v>台耀</v>
      </c>
      <c r="D350" s="115" t="str">
        <f>IF(ISNA(MATCH(A350,特選股!AC352:AC1058,0)),"",INDEX(特選股!AK352:AK1058,MATCH(A350,特選股!AC352:AC1058,0)))</f>
        <v/>
      </c>
      <c r="E350" s="115" t="str">
        <f>IF(ISNA(MATCH(A350,特選股!AC352:AC1058,0)),"",INDEX(特選股!AL352:AL1058,MATCH(A350,特選股!AC352:AC1058,0)))</f>
        <v>原料藥</v>
      </c>
    </row>
    <row r="351" spans="1:5">
      <c r="A351" s="115">
        <v>350</v>
      </c>
      <c r="B351" s="115">
        <f>IF(ISNA(MATCH(A351,特選股!AC353:AC1059,0)),"",INDEX(特選股!AI353:AI1059,MATCH(A351,特選股!AC353:AC1059,0)))</f>
        <v>4120</v>
      </c>
      <c r="C351" s="115" t="str">
        <f>IF(ISNA(MATCH(A351,特選股!AC353:AC1059,0)),"",INDEX(特選股!AJ353:AJ1059,MATCH(A351,特選股!AC353:AC1059,0)))</f>
        <v>友華</v>
      </c>
      <c r="D351" s="115" t="str">
        <f>IF(ISNA(MATCH(A351,特選股!AC353:AC1059,0)),"",INDEX(特選股!AK353:AK1059,MATCH(A351,特選股!AC353:AC1059,0)))</f>
        <v/>
      </c>
      <c r="E351" s="115" t="str">
        <f>IF(ISNA(MATCH(A351,特選股!AC353:AC1059,0)),"",INDEX(特選股!AL353:AL1059,MATCH(A351,特選股!AC353:AC1059,0)))</f>
        <v>製藥</v>
      </c>
    </row>
    <row r="352" spans="1:5">
      <c r="A352" s="115">
        <v>351</v>
      </c>
      <c r="B352" s="115">
        <f>IF(ISNA(MATCH(A352,特選股!AC354:AC1060,0)),"",INDEX(特選股!AI354:AI1060,MATCH(A352,特選股!AC354:AC1060,0)))</f>
        <v>4119</v>
      </c>
      <c r="C352" s="115" t="str">
        <f>IF(ISNA(MATCH(A352,特選股!AC354:AC1060,0)),"",INDEX(特選股!AJ354:AJ1060,MATCH(A352,特選股!AC354:AC1060,0)))</f>
        <v>旭富</v>
      </c>
      <c r="D352" s="115" t="str">
        <f>IF(ISNA(MATCH(A352,特選股!AC354:AC1060,0)),"",INDEX(特選股!AK354:AK1060,MATCH(A352,特選股!AC354:AC1060,0)))</f>
        <v>抗癌</v>
      </c>
      <c r="E352" s="115" t="str">
        <f>IF(ISNA(MATCH(A352,特選股!AC354:AC1060,0)),"",INDEX(特選股!AL354:AL1060,MATCH(A352,特選股!AC354:AC1060,0)))</f>
        <v>原料藥</v>
      </c>
    </row>
    <row r="353" spans="1:5">
      <c r="A353" s="115">
        <v>352</v>
      </c>
      <c r="B353" s="115">
        <f>IF(ISNA(MATCH(A353,特選股!AC355:AC1061,0)),"",INDEX(特選股!AI355:AI1061,MATCH(A353,特選股!AC355:AC1061,0)))</f>
        <v>1788</v>
      </c>
      <c r="C353" s="115" t="str">
        <f>IF(ISNA(MATCH(A353,特選股!AC355:AC1061,0)),"",INDEX(特選股!AJ355:AJ1061,MATCH(A353,特選股!AC355:AC1061,0)))</f>
        <v>杏昌</v>
      </c>
      <c r="D353" s="115" t="str">
        <f>IF(ISNA(MATCH(A353,特選股!AC355:AC1061,0)),"",INDEX(特選股!AK355:AK1061,MATCH(A353,特選股!AC355:AC1061,0)))</f>
        <v>洗腎/植牙</v>
      </c>
      <c r="E353" s="115" t="str">
        <f>IF(ISNA(MATCH(A353,特選股!AC355:AC1061,0)),"",INDEX(特選股!AL355:AL1061,MATCH(A353,特選股!AC355:AC1061,0)))</f>
        <v>醫材通路</v>
      </c>
    </row>
    <row r="354" spans="1:5">
      <c r="A354" s="115">
        <v>353</v>
      </c>
      <c r="B354" s="115">
        <f>IF(ISNA(MATCH(A354,特選股!AC356:AC1062,0)),"",INDEX(特選股!AI356:AI1062,MATCH(A354,特選股!AC356:AC1062,0)))</f>
        <v>1734</v>
      </c>
      <c r="C354" s="115" t="str">
        <f>IF(ISNA(MATCH(A354,特選股!AC356:AC1062,0)),"",INDEX(特選股!AJ356:AJ1062,MATCH(A354,特選股!AC356:AC1062,0)))</f>
        <v>杏輝</v>
      </c>
      <c r="D354" s="115" t="str">
        <f>IF(ISNA(MATCH(A354,特選股!AC356:AC1062,0)),"",INDEX(特選股!AK356:AK1062,MATCH(A354,特選股!AC356:AC1062,0)))</f>
        <v>杏輝專櫃品牌</v>
      </c>
      <c r="E354" s="115" t="str">
        <f>IF(ISNA(MATCH(A354,特選股!AC356:AC1062,0)),"",INDEX(特選股!AL356:AL1062,MATCH(A354,特選股!AC356:AC1062,0)))</f>
        <v>學名藥</v>
      </c>
    </row>
    <row r="355" spans="1:5">
      <c r="A355" s="115">
        <v>354</v>
      </c>
      <c r="B355" s="115">
        <f>IF(ISNA(MATCH(A355,特選股!AC357:AC1063,0)),"",INDEX(特選股!AI357:AI1063,MATCH(A355,特選股!AC357:AC1063,0)))</f>
        <v>1752</v>
      </c>
      <c r="C355" s="115" t="str">
        <f>IF(ISNA(MATCH(A355,特選股!AC357:AC1063,0)),"",INDEX(特選股!AJ357:AJ1063,MATCH(A355,特選股!AC357:AC1063,0)))</f>
        <v>南光</v>
      </c>
      <c r="D355" s="115" t="str">
        <f>IF(ISNA(MATCH(A355,特選股!AC357:AC1063,0)),"",INDEX(特選股!AK357:AK1063,MATCH(A355,特選股!AC357:AC1063,0)))</f>
        <v/>
      </c>
      <c r="E355" s="115" t="str">
        <f>IF(ISNA(MATCH(A355,特選股!AC357:AC1063,0)),"",INDEX(特選股!AL357:AL1063,MATCH(A355,特選股!AC357:AC1063,0)))</f>
        <v>學名藥</v>
      </c>
    </row>
    <row r="356" spans="1:5">
      <c r="A356" s="115">
        <v>355</v>
      </c>
      <c r="B356" s="115">
        <f>IF(ISNA(MATCH(A356,特選股!AC358:AC1064,0)),"",INDEX(特選股!AI358:AI1064,MATCH(A356,特選股!AC358:AC1064,0)))</f>
        <v>1707</v>
      </c>
      <c r="C356" s="115" t="str">
        <f>IF(ISNA(MATCH(A356,特選股!AC358:AC1064,0)),"",INDEX(特選股!AJ358:AJ1064,MATCH(A356,特選股!AC358:AC1064,0)))</f>
        <v>葡萄王</v>
      </c>
      <c r="D356" s="115" t="str">
        <f>IF(ISNA(MATCH(A356,特選股!AC358:AC1064,0)),"",INDEX(特選股!AK358:AK1064,MATCH(A356,特選股!AC358:AC1064,0)))</f>
        <v/>
      </c>
      <c r="E356" s="115" t="str">
        <f>IF(ISNA(MATCH(A356,特選股!AC358:AC1064,0)),"",INDEX(特選股!AL358:AL1064,MATCH(A356,特選股!AC358:AC1064,0)))</f>
        <v>生技保健</v>
      </c>
    </row>
    <row r="357" spans="1:5">
      <c r="A357" s="115">
        <v>356</v>
      </c>
      <c r="B357" s="115">
        <f>IF(ISNA(MATCH(A357,特選股!AC359:AC1065,0)),"",INDEX(特選股!AI359:AI1065,MATCH(A357,特選股!AC359:AC1065,0)))</f>
        <v>4107</v>
      </c>
      <c r="C357" s="115" t="str">
        <f>IF(ISNA(MATCH(A357,特選股!AC359:AC1065,0)),"",INDEX(特選股!AJ359:AJ1065,MATCH(A357,特選股!AC359:AC1065,0)))</f>
        <v>邦特</v>
      </c>
      <c r="D357" s="115" t="str">
        <f>IF(ISNA(MATCH(A357,特選股!AC359:AC1065,0)),"",INDEX(特選股!AK359:AK1065,MATCH(A357,特選股!AC359:AC1065,0)))</f>
        <v>洗腎醫療導管</v>
      </c>
      <c r="E357" s="115" t="str">
        <f>IF(ISNA(MATCH(A357,特選股!AC359:AC1065,0)),"",INDEX(特選股!AL359:AL1065,MATCH(A357,特選股!AC359:AC1065,0)))</f>
        <v>醫材通路</v>
      </c>
    </row>
    <row r="358" spans="1:5">
      <c r="A358" s="115">
        <v>357</v>
      </c>
      <c r="B358" s="115">
        <f>IF(ISNA(MATCH(A358,特選股!AC360:AC1066,0)),"",INDEX(特選股!AI360:AI1066,MATCH(A358,特選股!AC360:AC1066,0)))</f>
        <v>1781</v>
      </c>
      <c r="C358" s="115" t="str">
        <f>IF(ISNA(MATCH(A358,特選股!AC360:AC1066,0)),"",INDEX(特選股!AJ360:AJ1066,MATCH(A358,特選股!AC360:AC1066,0)))</f>
        <v>合世</v>
      </c>
      <c r="D358" s="115" t="str">
        <f>IF(ISNA(MATCH(A358,特選股!AC360:AC1066,0)),"",INDEX(特選股!AK360:AK1066,MATCH(A358,特選股!AC360:AC1066,0)))</f>
        <v>藥物微霧化器</v>
      </c>
      <c r="E358" s="115" t="str">
        <f>IF(ISNA(MATCH(A358,特選股!AC360:AC1066,0)),"",INDEX(特選股!AL360:AL1066,MATCH(A358,特選股!AC360:AC1066,0)))</f>
        <v>醫材通路</v>
      </c>
    </row>
    <row r="359" spans="1:5">
      <c r="A359" s="115">
        <v>358</v>
      </c>
      <c r="B359" s="115">
        <f>IF(ISNA(MATCH(A359,特選股!AC361:AC1067,0)),"",INDEX(特選股!AI361:AI1067,MATCH(A359,特選股!AC361:AC1067,0)))</f>
        <v>4126</v>
      </c>
      <c r="C359" s="115" t="str">
        <f>IF(ISNA(MATCH(A359,特選股!AC361:AC1067,0)),"",INDEX(特選股!AJ361:AJ1067,MATCH(A359,特選股!AC361:AC1067,0)))</f>
        <v>太醫</v>
      </c>
      <c r="D359" s="115" t="str">
        <f>IF(ISNA(MATCH(A359,特選股!AC361:AC1067,0)),"",INDEX(特選股!AK361:AK1067,MATCH(A359,特選股!AC361:AC1067,0)))</f>
        <v/>
      </c>
      <c r="E359" s="115" t="str">
        <f>IF(ISNA(MATCH(A359,特選股!AC361:AC1067,0)),"",INDEX(特選股!AL361:AL1067,MATCH(A359,特選股!AC361:AC1067,0)))</f>
        <v>醫材通路</v>
      </c>
    </row>
    <row r="360" spans="1:5">
      <c r="A360" s="115">
        <v>359</v>
      </c>
      <c r="B360" s="115">
        <f>IF(ISNA(MATCH(A360,特選股!AC362:AC1068,0)),"",INDEX(特選股!AI362:AI1068,MATCH(A360,特選股!AC362:AC1068,0)))</f>
        <v>4164</v>
      </c>
      <c r="C360" s="115" t="str">
        <f>IF(ISNA(MATCH(A360,特選股!AC362:AC1068,0)),"",INDEX(特選股!AJ362:AJ1068,MATCH(A360,特選股!AC362:AC1068,0)))</f>
        <v>承業醫</v>
      </c>
      <c r="D360" s="115" t="str">
        <f>IF(ISNA(MATCH(A360,特選股!AC362:AC1068,0)),"",INDEX(特選股!AK362:AK1068,MATCH(A360,特選股!AC362:AC1068,0)))</f>
        <v>放射、影像</v>
      </c>
      <c r="E360" s="115" t="str">
        <f>IF(ISNA(MATCH(A360,特選股!AC362:AC1068,0)),"",INDEX(特選股!AL362:AL1068,MATCH(A360,特選股!AC362:AC1068,0)))</f>
        <v>醫材通路</v>
      </c>
    </row>
    <row r="361" spans="1:5">
      <c r="A361" s="115">
        <v>360</v>
      </c>
      <c r="B361" s="115">
        <f>IF(ISNA(MATCH(A361,特選股!AC363:AC1069,0)),"",INDEX(特選股!AI363:AI1069,MATCH(A361,特選股!AC363:AC1069,0)))</f>
        <v>4144</v>
      </c>
      <c r="C361" s="115" t="str">
        <f>IF(ISNA(MATCH(A361,特選股!AC363:AC1069,0)),"",INDEX(特選股!AJ363:AJ1069,MATCH(A361,特選股!AC363:AC1069,0)))</f>
        <v>F-康聯</v>
      </c>
      <c r="D361" s="115" t="str">
        <f>IF(ISNA(MATCH(A361,特選股!AC363:AC1069,0)),"",INDEX(特選股!AK363:AK1069,MATCH(A361,特選股!AC363:AC1069,0)))</f>
        <v>大陸首仿藥</v>
      </c>
      <c r="E361" s="115" t="str">
        <f>IF(ISNA(MATCH(A361,特選股!AC363:AC1069,0)),"",INDEX(特選股!AL363:AL1069,MATCH(A361,特選股!AC363:AC1069,0)))</f>
        <v>醫材通路</v>
      </c>
    </row>
    <row r="362" spans="1:5">
      <c r="A362" s="115">
        <v>361</v>
      </c>
      <c r="B362" s="115">
        <f>IF(ISNA(MATCH(A362,特選股!AC364:AC1070,0)),"",INDEX(特選股!AI364:AI1070,MATCH(A362,特選股!AC364:AC1070,0)))</f>
        <v>1795</v>
      </c>
      <c r="C362" s="115" t="str">
        <f>IF(ISNA(MATCH(A362,特選股!AC364:AC1070,0)),"",INDEX(特選股!AJ364:AJ1070,MATCH(A362,特選股!AC364:AC1070,0)))</f>
        <v>美時</v>
      </c>
      <c r="D362" s="115" t="str">
        <f>IF(ISNA(MATCH(A362,特選股!AC364:AC1070,0)),"",INDEX(特選股!AK364:AK1070,MATCH(A362,特選股!AC364:AC1070,0)))</f>
        <v>抗腸胃道癌</v>
      </c>
      <c r="E362" s="115" t="str">
        <f>IF(ISNA(MATCH(A362,特選股!AC364:AC1070,0)),"",INDEX(特選股!AL364:AL1070,MATCH(A362,特選股!AC364:AC1070,0)))</f>
        <v>學名藥</v>
      </c>
    </row>
    <row r="363" spans="1:5">
      <c r="A363" s="115">
        <v>362</v>
      </c>
      <c r="B363" s="115">
        <f>IF(ISNA(MATCH(A363,特選股!AC365:AC1071,0)),"",INDEX(特選股!AI365:AI1071,MATCH(A363,特選股!AC365:AC1071,0)))</f>
        <v>4108</v>
      </c>
      <c r="C363" s="115" t="str">
        <f>IF(ISNA(MATCH(A363,特選股!AC365:AC1071,0)),"",INDEX(特選股!AJ365:AJ1071,MATCH(A363,特選股!AC365:AC1071,0)))</f>
        <v>懷特</v>
      </c>
      <c r="D363" s="115" t="str">
        <f>IF(ISNA(MATCH(A363,特選股!AC365:AC1071,0)),"",INDEX(特選股!AK365:AK1071,MATCH(A363,特選股!AC365:AC1071,0)))</f>
        <v>血寶注射劑</v>
      </c>
      <c r="E363" s="115" t="str">
        <f>IF(ISNA(MATCH(A363,特選股!AC365:AC1071,0)),"",INDEX(特選股!AL365:AL1071,MATCH(A363,特選股!AC365:AC1071,0)))</f>
        <v>新藥</v>
      </c>
    </row>
    <row r="364" spans="1:5">
      <c r="A364" s="115">
        <v>363</v>
      </c>
      <c r="B364" s="115">
        <f>IF(ISNA(MATCH(A364,特選股!AC366:AC1072,0)),"",INDEX(特選股!AI366:AI1072,MATCH(A364,特選股!AC366:AC1072,0)))</f>
        <v>1762</v>
      </c>
      <c r="C364" s="115" t="str">
        <f>IF(ISNA(MATCH(A364,特選股!AC366:AC1072,0)),"",INDEX(特選股!AJ366:AJ1072,MATCH(A364,特選股!AC366:AC1072,0)))</f>
        <v>中生化</v>
      </c>
      <c r="D364" s="115" t="str">
        <f>IF(ISNA(MATCH(A364,特選股!AC366:AC1072,0)),"",INDEX(特選股!AK366:AK1072,MATCH(A364,特選股!AC366:AC1072,0)))</f>
        <v/>
      </c>
      <c r="E364" s="115" t="str">
        <f>IF(ISNA(MATCH(A364,特選股!AC366:AC1072,0)),"",INDEX(特選股!AL366:AL1072,MATCH(A364,特選股!AC366:AC1072,0)))</f>
        <v>原料藥</v>
      </c>
    </row>
    <row r="365" spans="1:5">
      <c r="A365" s="115">
        <v>364</v>
      </c>
      <c r="B365" s="115">
        <f>IF(ISNA(MATCH(A365,特選股!AC367:AC1073,0)),"",INDEX(特選股!AI367:AI1073,MATCH(A365,特選股!AC367:AC1073,0)))</f>
        <v>1565</v>
      </c>
      <c r="C365" s="115" t="str">
        <f>IF(ISNA(MATCH(A365,特選股!AC367:AC1073,0)),"",INDEX(特選股!AJ367:AJ1073,MATCH(A365,特選股!AC367:AC1073,0)))</f>
        <v>精華</v>
      </c>
      <c r="D365" s="115" t="str">
        <f>IF(ISNA(MATCH(A365,特選股!AC367:AC1073,0)),"",INDEX(特選股!AK367:AK1073,MATCH(A365,特選股!AC367:AC1073,0)))</f>
        <v/>
      </c>
      <c r="E365" s="115" t="str">
        <f>IF(ISNA(MATCH(A365,特選股!AC367:AC1073,0)),"",INDEX(特選股!AL367:AL1073,MATCH(A365,特選股!AC367:AC1073,0)))</f>
        <v>醫材通路</v>
      </c>
    </row>
    <row r="366" spans="1:5">
      <c r="A366" s="115">
        <v>365</v>
      </c>
      <c r="B366" s="115">
        <f>IF(ISNA(MATCH(A366,特選股!AC368:AC1074,0)),"",INDEX(特選股!AI368:AI1074,MATCH(A366,特選股!AC368:AC1074,0)))</f>
        <v>8406</v>
      </c>
      <c r="C366" s="115" t="str">
        <f>IF(ISNA(MATCH(A366,特選股!AC368:AC1074,0)),"",INDEX(特選股!AJ368:AJ1074,MATCH(A366,特選股!AC368:AC1074,0)))</f>
        <v>F-金可</v>
      </c>
      <c r="D366" s="115" t="str">
        <f>IF(ISNA(MATCH(A366,特選股!AC368:AC1074,0)),"",INDEX(特選股!AK368:AK1074,MATCH(A366,特選股!AC368:AC1074,0)))</f>
        <v/>
      </c>
      <c r="E366" s="115" t="str">
        <f>IF(ISNA(MATCH(A366,特選股!AC368:AC1074,0)),"",INDEX(特選股!AL368:AL1074,MATCH(A366,特選股!AC368:AC1074,0)))</f>
        <v>醫材通路</v>
      </c>
    </row>
    <row r="367" spans="1:5">
      <c r="A367" s="115">
        <v>366</v>
      </c>
      <c r="B367" s="115">
        <f>IF(ISNA(MATCH(A367,特選股!AC369:AC1075,0)),"",INDEX(特選股!AI369:AI1075,MATCH(A367,特選股!AC369:AC1075,0)))</f>
        <v>4154</v>
      </c>
      <c r="C367" s="115" t="str">
        <f>IF(ISNA(MATCH(A367,特選股!AC369:AC1075,0)),"",INDEX(特選股!AJ369:AJ1075,MATCH(A367,特選股!AC369:AC1075,0)))</f>
        <v>F-康樂</v>
      </c>
      <c r="D367" s="115" t="str">
        <f>IF(ISNA(MATCH(A367,特選股!AC369:AC1075,0)),"",INDEX(特選股!AK369:AK1075,MATCH(A367,特選股!AC369:AC1075,0)))</f>
        <v/>
      </c>
      <c r="E367" s="115" t="str">
        <f>IF(ISNA(MATCH(A367,特選股!AC369:AC1075,0)),"",INDEX(特選股!AL369:AL1075,MATCH(A367,特選股!AC369:AC1075,0)))</f>
        <v>醫學美容</v>
      </c>
    </row>
    <row r="368" spans="1:5">
      <c r="A368" s="115">
        <v>367</v>
      </c>
      <c r="B368" s="115">
        <f>IF(ISNA(MATCH(A368,特選股!AC370:AC1076,0)),"",INDEX(特選股!AI370:AI1076,MATCH(A368,特選股!AC370:AC1076,0)))</f>
        <v>4128</v>
      </c>
      <c r="C368" s="115" t="str">
        <f>IF(ISNA(MATCH(A368,特選股!AC370:AC1076,0)),"",INDEX(特選股!AJ370:AJ1076,MATCH(A368,特選股!AC370:AC1076,0)))</f>
        <v>中天</v>
      </c>
      <c r="D368" s="115" t="str">
        <f>IF(ISNA(MATCH(A368,特選股!AC370:AC1076,0)),"",INDEX(特選股!AK370:AK1076,MATCH(A368,特選股!AC370:AC1076,0)))</f>
        <v/>
      </c>
      <c r="E368" s="115" t="str">
        <f>IF(ISNA(MATCH(A368,特選股!AC370:AC1076,0)),"",INDEX(特選股!AL370:AL1076,MATCH(A368,特選股!AC370:AC1076,0)))</f>
        <v>原料藥</v>
      </c>
    </row>
    <row r="369" spans="1:5">
      <c r="A369" s="115">
        <v>368</v>
      </c>
      <c r="B369" s="115">
        <f>IF(ISNA(MATCH(A369,特選股!AC371:AC1077,0)),"",INDEX(特選股!AI371:AI1077,MATCH(A369,特選股!AC371:AC1077,0)))</f>
        <v>8432</v>
      </c>
      <c r="C369" s="115" t="str">
        <f>IF(ISNA(MATCH(A369,特選股!AC371:AC1077,0)),"",INDEX(特選股!AJ371:AJ1077,MATCH(A369,特選股!AC371:AC1077,0)))</f>
        <v>東生華</v>
      </c>
      <c r="D369" s="115" t="str">
        <f>IF(ISNA(MATCH(A369,特選股!AC371:AC1077,0)),"",INDEX(特選股!AK371:AK1077,MATCH(A369,特選股!AC371:AC1077,0)))</f>
        <v/>
      </c>
      <c r="E369" s="115" t="str">
        <f>IF(ISNA(MATCH(A369,特選股!AC371:AC1077,0)),"",INDEX(特選股!AL371:AL1077,MATCH(A369,特選股!AC371:AC1077,0)))</f>
        <v>學名藥</v>
      </c>
    </row>
    <row r="370" spans="1:5">
      <c r="A370" s="115">
        <v>369</v>
      </c>
      <c r="B370" s="115">
        <f>IF(ISNA(MATCH(A370,特選股!AC372:AC1078,0)),"",INDEX(特選股!AI372:AI1078,MATCH(A370,特選股!AC372:AC1078,0)))</f>
        <v>1733</v>
      </c>
      <c r="C370" s="115" t="str">
        <f>IF(ISNA(MATCH(A370,特選股!AC372:AC1078,0)),"",INDEX(特選股!AJ372:AJ1078,MATCH(A370,特選股!AC372:AC1078,0)))</f>
        <v>五鼎</v>
      </c>
      <c r="D370" s="115" t="str">
        <f>IF(ISNA(MATCH(A370,特選股!AC372:AC1078,0)),"",INDEX(特選股!AK372:AK1078,MATCH(A370,特選股!AC372:AC1078,0)))</f>
        <v>血糖測試片</v>
      </c>
      <c r="E370" s="115" t="str">
        <f>IF(ISNA(MATCH(A370,特選股!AC372:AC1078,0)),"",INDEX(特選股!AL372:AL1078,MATCH(A370,特選股!AC372:AC1078,0)))</f>
        <v>醫材通路</v>
      </c>
    </row>
    <row r="371" spans="1:5">
      <c r="A371" s="115">
        <v>370</v>
      </c>
      <c r="B371" s="115">
        <f>IF(ISNA(MATCH(A371,特選股!AC373:AC1079,0)),"",INDEX(特選股!AI373:AI1079,MATCH(A371,特選股!AC373:AC1079,0)))</f>
        <v>3705</v>
      </c>
      <c r="C371" s="115" t="str">
        <f>IF(ISNA(MATCH(A371,特選股!AC373:AC1079,0)),"",INDEX(特選股!AJ373:AJ1079,MATCH(A371,特選股!AC373:AC1079,0)))</f>
        <v>永信</v>
      </c>
      <c r="D371" s="115" t="str">
        <f>IF(ISNA(MATCH(A371,特選股!AC373:AC1079,0)),"",INDEX(特選股!AK373:AK1079,MATCH(A371,特選股!AC373:AC1079,0)))</f>
        <v/>
      </c>
      <c r="E371" s="115" t="str">
        <f>IF(ISNA(MATCH(A371,特選股!AC373:AC1079,0)),"",INDEX(特選股!AL373:AL1079,MATCH(A371,特選股!AC373:AC1079,0)))</f>
        <v>學名藥</v>
      </c>
    </row>
    <row r="372" spans="1:5">
      <c r="A372" s="115">
        <v>371</v>
      </c>
      <c r="B372" s="115">
        <f>IF(ISNA(MATCH(A372,特選股!AC374:AC1080,0)),"",INDEX(特選股!AI374:AI1080,MATCH(A372,特選股!AC374:AC1080,0)))</f>
        <v>4174</v>
      </c>
      <c r="C372" s="115" t="str">
        <f>IF(ISNA(MATCH(A372,特選股!AC374:AC1080,0)),"",INDEX(特選股!AJ374:AJ1080,MATCH(A372,特選股!AC374:AC1080,0)))</f>
        <v>浩鼎</v>
      </c>
      <c r="D372" s="115" t="str">
        <f>IF(ISNA(MATCH(A372,特選股!AC374:AC1080,0)),"",INDEX(特選股!AK374:AK1080,MATCH(A372,特選股!AC374:AC1080,0)))</f>
        <v/>
      </c>
      <c r="E372" s="115" t="str">
        <f>IF(ISNA(MATCH(A372,特選股!AC374:AC1080,0)),"",INDEX(特選股!AL374:AL1080,MATCH(A372,特選股!AC374:AC1080,0)))</f>
        <v>新藥</v>
      </c>
    </row>
    <row r="373" spans="1:5">
      <c r="A373" s="115">
        <v>372</v>
      </c>
      <c r="B373" s="115">
        <f>IF(ISNA(MATCH(A373,特選股!AC375:AC1081,0)),"",INDEX(特選股!AI375:AI1081,MATCH(A373,特選股!AC375:AC1081,0)))</f>
        <v>4911</v>
      </c>
      <c r="C373" s="115" t="str">
        <f>IF(ISNA(MATCH(A373,特選股!AC375:AC1081,0)),"",INDEX(特選股!AJ375:AJ1081,MATCH(A373,特選股!AC375:AC1081,0)))</f>
        <v>德英</v>
      </c>
      <c r="D373" s="115" t="str">
        <f>IF(ISNA(MATCH(A373,特選股!AC375:AC1081,0)),"",INDEX(特選股!AK375:AK1081,MATCH(A373,特選股!AC375:AC1081,0)))</f>
        <v>皮膚癌</v>
      </c>
      <c r="E373" s="115" t="str">
        <f>IF(ISNA(MATCH(A373,特選股!AC375:AC1081,0)),"",INDEX(特選股!AL375:AL1081,MATCH(A373,特選股!AC375:AC1081,0)))</f>
        <v>新藥</v>
      </c>
    </row>
    <row r="374" spans="1:5">
      <c r="A374" s="115">
        <v>373</v>
      </c>
      <c r="B374" s="115">
        <f>IF(ISNA(MATCH(A374,特選股!AC376:AC1082,0)),"",INDEX(特選股!AI376:AI1082,MATCH(A374,特選股!AC376:AC1082,0)))</f>
        <v>4745</v>
      </c>
      <c r="C374" s="115" t="str">
        <f>IF(ISNA(MATCH(A374,特選股!AC376:AC1082,0)),"",INDEX(特選股!AJ376:AJ1082,MATCH(A374,特選股!AC376:AC1082,0)))</f>
        <v>F-合富</v>
      </c>
      <c r="D374" s="115" t="str">
        <f>IF(ISNA(MATCH(A374,特選股!AC376:AC1082,0)),"",INDEX(特選股!AK376:AK1082,MATCH(A374,特選股!AC376:AC1082,0)))</f>
        <v>放射腫瘤治療儀器</v>
      </c>
      <c r="E374" s="115" t="str">
        <f>IF(ISNA(MATCH(A374,特選股!AC376:AC1082,0)),"",INDEX(特選股!AL376:AL1082,MATCH(A374,特選股!AC376:AC1082,0)))</f>
        <v>醫材通路</v>
      </c>
    </row>
    <row r="375" spans="1:5">
      <c r="A375" s="115">
        <v>374</v>
      </c>
      <c r="B375" s="115">
        <f>IF(ISNA(MATCH(A375,特選股!AC377:AC1083,0)),"",INDEX(特選股!AI377:AI1083,MATCH(A375,特選股!AC377:AC1083,0)))</f>
        <v>4157</v>
      </c>
      <c r="C375" s="115" t="str">
        <f>IF(ISNA(MATCH(A375,特選股!AC377:AC1083,0)),"",INDEX(特選股!AJ377:AJ1083,MATCH(A375,特選股!AC377:AC1083,0)))</f>
        <v>太景</v>
      </c>
      <c r="D375" s="115" t="str">
        <f>IF(ISNA(MATCH(A375,特選股!AC377:AC1083,0)),"",INDEX(特選股!AK377:AK1083,MATCH(A375,特選股!AC377:AC1083,0)))</f>
        <v>全球專利新藥</v>
      </c>
      <c r="E375" s="115" t="str">
        <f>IF(ISNA(MATCH(A375,特選股!AC377:AC1083,0)),"",INDEX(特選股!AL377:AL1083,MATCH(A375,特選股!AC377:AC1083,0)))</f>
        <v>新藥</v>
      </c>
    </row>
    <row r="376" spans="1:5">
      <c r="A376" s="115">
        <v>375</v>
      </c>
      <c r="B376" s="115">
        <f>IF(ISNA(MATCH(A376,特選股!AC378:AC1084,0)),"",INDEX(特選股!AI378:AI1084,MATCH(A376,特選股!AC378:AC1084,0)))</f>
        <v>4180</v>
      </c>
      <c r="C376" s="115" t="str">
        <f>IF(ISNA(MATCH(A376,特選股!AC378:AC1084,0)),"",INDEX(特選股!AJ378:AJ1084,MATCH(A376,特選股!AC378:AC1084,0)))</f>
        <v>安成藥</v>
      </c>
      <c r="D376" s="115" t="str">
        <f>IF(ISNA(MATCH(A376,特選股!AC378:AC1084,0)),"",INDEX(特選股!AK378:AK1084,MATCH(A376,特選股!AC378:AC1084,0)))</f>
        <v/>
      </c>
      <c r="E376" s="115" t="str">
        <f>IF(ISNA(MATCH(A376,特選股!AC378:AC1084,0)),"",INDEX(特選股!AL378:AL1084,MATCH(A376,特選股!AC378:AC1084,0)))</f>
        <v>新   藥</v>
      </c>
    </row>
    <row r="377" spans="1:5">
      <c r="A377" s="115">
        <v>376</v>
      </c>
      <c r="B377" s="115">
        <f>IF(ISNA(MATCH(A377,特選股!AC379:AC1085,0)),"",INDEX(特選股!AI379:AI1085,MATCH(A377,特選股!AC379:AC1085,0)))</f>
        <v>4736</v>
      </c>
      <c r="C377" s="115" t="str">
        <f>IF(ISNA(MATCH(A377,特選股!AC379:AC1085,0)),"",INDEX(特選股!AJ379:AJ1085,MATCH(A377,特選股!AC379:AC1085,0)))</f>
        <v>泰博</v>
      </c>
      <c r="D377" s="115" t="str">
        <f>IF(ISNA(MATCH(A377,特選股!AC379:AC1085,0)),"",INDEX(特選股!AK379:AK1085,MATCH(A377,特選股!AC379:AC1085,0)))</f>
        <v>血糖計</v>
      </c>
      <c r="E377" s="115" t="str">
        <f>IF(ISNA(MATCH(A377,特選股!AC379:AC1085,0)),"",INDEX(特選股!AL379:AL1085,MATCH(A377,特選股!AC379:AC1085,0)))</f>
        <v>醫材通路</v>
      </c>
    </row>
    <row r="378" spans="1:5">
      <c r="A378" s="115">
        <v>377</v>
      </c>
      <c r="B378" s="115">
        <f>IF(ISNA(MATCH(A378,特選股!AC380:AC1086,0)),"",INDEX(特選股!AI380:AI1086,MATCH(A378,特選股!AC380:AC1086,0)))</f>
        <v>4103</v>
      </c>
      <c r="C378" s="115" t="str">
        <f>IF(ISNA(MATCH(A378,特選股!AC380:AC1086,0)),"",INDEX(特選股!AJ380:AJ1086,MATCH(A378,特選股!AC380:AC1086,0)))</f>
        <v>百略</v>
      </c>
      <c r="D378" s="115" t="str">
        <f>IF(ISNA(MATCH(A378,特選股!AC380:AC1086,0)),"",INDEX(特選股!AK380:AK1086,MATCH(A378,特選股!AC380:AC1086,0)))</f>
        <v>血糖計/體溫計</v>
      </c>
      <c r="E378" s="115" t="str">
        <f>IF(ISNA(MATCH(A378,特選股!AC380:AC1086,0)),"",INDEX(特選股!AL380:AL1086,MATCH(A378,特選股!AC380:AC1086,0)))</f>
        <v>醫材通路</v>
      </c>
    </row>
    <row r="379" spans="1:5">
      <c r="A379" s="115">
        <v>378</v>
      </c>
      <c r="B379" s="115">
        <f>IF(ISNA(MATCH(A379,特選股!AC381:AC1087,0)),"",INDEX(特選股!AI381:AI1087,MATCH(A379,特選股!AC381:AC1087,0)))</f>
        <v>4104</v>
      </c>
      <c r="C379" s="115" t="str">
        <f>IF(ISNA(MATCH(A379,特選股!AC381:AC1087,0)),"",INDEX(特選股!AJ381:AJ1087,MATCH(A379,特選股!AC381:AC1087,0)))</f>
        <v>佳醫</v>
      </c>
      <c r="D379" s="115" t="str">
        <f>IF(ISNA(MATCH(A379,特選股!AC381:AC1087,0)),"",INDEX(特選股!AK381:AK1087,MATCH(A379,特選股!AC381:AC1087,0)))</f>
        <v/>
      </c>
      <c r="E379" s="115" t="str">
        <f>IF(ISNA(MATCH(A379,特選股!AC381:AC1087,0)),"",INDEX(特選股!AL381:AL1087,MATCH(A379,特選股!AC381:AC1087,0)))</f>
        <v/>
      </c>
    </row>
    <row r="380" spans="1:5">
      <c r="A380" s="115">
        <v>379</v>
      </c>
      <c r="B380" s="115">
        <f>IF(ISNA(MATCH(A380,特選股!AC382:AC1088,0)),"",INDEX(特選股!AI382:AI1088,MATCH(A380,特選股!AC382:AC1088,0)))</f>
        <v>1732</v>
      </c>
      <c r="C380" s="115" t="str">
        <f>IF(ISNA(MATCH(A380,特選股!AC382:AC1088,0)),"",INDEX(特選股!AJ382:AJ1088,MATCH(A380,特選股!AC382:AC1088,0)))</f>
        <v>毛寶</v>
      </c>
      <c r="D380" s="115" t="str">
        <f>IF(ISNA(MATCH(A380,特選股!AC382:AC1088,0)),"",INDEX(特選股!AK382:AK1088,MATCH(A380,特選股!AC382:AC1088,0)))</f>
        <v/>
      </c>
      <c r="E380" s="115" t="str">
        <f>IF(ISNA(MATCH(A380,特選股!AC382:AC1088,0)),"",INDEX(特選股!AL382:AL1088,MATCH(A380,特選股!AC382:AC1088,0)))</f>
        <v>清潔防疫</v>
      </c>
    </row>
    <row r="381" spans="1:5">
      <c r="A381" s="115">
        <v>380</v>
      </c>
      <c r="B381" s="115">
        <f>IF(ISNA(MATCH(A381,特選股!AC383:AC1089,0)),"",INDEX(特選股!AI383:AI1089,MATCH(A381,特選股!AC383:AC1089,0)))</f>
        <v>1325</v>
      </c>
      <c r="C381" s="115" t="str">
        <f>IF(ISNA(MATCH(A381,特選股!AC383:AC1089,0)),"",INDEX(特選股!AJ383:AJ1089,MATCH(A381,特選股!AC383:AC1089,0)))</f>
        <v>恆大</v>
      </c>
      <c r="D381" s="115" t="str">
        <f>IF(ISNA(MATCH(A381,特選股!AC383:AC1089,0)),"",INDEX(特選股!AK383:AK1089,MATCH(A381,特選股!AC383:AC1089,0)))</f>
        <v>口罩與不織布</v>
      </c>
      <c r="E381" s="115" t="str">
        <f>IF(ISNA(MATCH(A381,特選股!AC383:AC1089,0)),"",INDEX(特選股!AL383:AL1089,MATCH(A381,特選股!AC383:AC1089,0)))</f>
        <v/>
      </c>
    </row>
    <row r="382" spans="1:5">
      <c r="A382" s="115">
        <v>381</v>
      </c>
      <c r="B382" s="115">
        <f>IF(ISNA(MATCH(A382,特選股!AC384:AC1090,0)),"",INDEX(特選股!AI384:AI1090,MATCH(A382,特選股!AC384:AC1090,0)))</f>
        <v>9919</v>
      </c>
      <c r="C382" s="115" t="str">
        <f>IF(ISNA(MATCH(A382,特選股!AC384:AC1090,0)),"",INDEX(特選股!AJ384:AJ1090,MATCH(A382,特選股!AC384:AC1090,0)))</f>
        <v>康那香</v>
      </c>
      <c r="D382" s="115" t="str">
        <f>IF(ISNA(MATCH(A382,特選股!AC384:AC1090,0)),"",INDEX(特選股!AK384:AK1090,MATCH(A382,特選股!AC384:AC1090,0)))</f>
        <v>口罩與不織布</v>
      </c>
      <c r="E382" s="115" t="str">
        <f>IF(ISNA(MATCH(A382,特選股!AC384:AC1090,0)),"",INDEX(特選股!AL384:AL1090,MATCH(A382,特選股!AC384:AC1090,0)))</f>
        <v>防疫</v>
      </c>
    </row>
    <row r="383" spans="1:5">
      <c r="A383" s="115">
        <v>382</v>
      </c>
      <c r="B383" s="115">
        <f>IF(ISNA(MATCH(A383,特選股!AC385:AC1091,0)),"",INDEX(特選股!AI385:AI1091,MATCH(A383,特選股!AC385:AC1091,0)))</f>
        <v>4142</v>
      </c>
      <c r="C383" s="115" t="str">
        <f>IF(ISNA(MATCH(A383,特選股!AC385:AC1091,0)),"",INDEX(特選股!AJ385:AJ1091,MATCH(A383,特選股!AC385:AC1091,0)))</f>
        <v>國光生</v>
      </c>
      <c r="D383" s="115" t="str">
        <f>IF(ISNA(MATCH(A383,特選股!AC385:AC1091,0)),"",INDEX(特選股!AK385:AK1091,MATCH(A383,特選股!AC385:AC1091,0)))</f>
        <v>疫苗</v>
      </c>
      <c r="E383" s="115" t="str">
        <f>IF(ISNA(MATCH(A383,特選股!AC385:AC1091,0)),"",INDEX(特選股!AL385:AL1091,MATCH(A383,特選股!AC385:AC1091,0)))</f>
        <v>生技保健</v>
      </c>
    </row>
    <row r="384" spans="1:5">
      <c r="A384" s="115">
        <v>383</v>
      </c>
      <c r="B384" s="115">
        <f>IF(ISNA(MATCH(A384,特選股!AC386:AC1092,0)),"",INDEX(特選股!AI386:AI1092,MATCH(A384,特選股!AC386:AC1092,0)))</f>
        <v>1760</v>
      </c>
      <c r="C384" s="115" t="str">
        <f>IF(ISNA(MATCH(A384,特選股!AC386:AC1092,0)),"",INDEX(特選股!AJ386:AJ1092,MATCH(A384,特選股!AC386:AC1092,0)))</f>
        <v>寶齡富錦</v>
      </c>
      <c r="D384" s="115" t="str">
        <f>IF(ISNA(MATCH(A384,特選股!AC386:AC1092,0)),"",INDEX(特選股!AK386:AK1092,MATCH(A384,特選股!AC386:AC1092,0)))</f>
        <v/>
      </c>
      <c r="E384" s="115" t="str">
        <f>IF(ISNA(MATCH(A384,特選股!AC386:AC1092,0)),"",INDEX(特選股!AL386:AL1092,MATCH(A384,特選股!AC386:AC1092,0)))</f>
        <v>新藥</v>
      </c>
    </row>
    <row r="385" spans="1:5">
      <c r="A385" s="115">
        <v>384</v>
      </c>
      <c r="B385" s="115">
        <f>IF(ISNA(MATCH(A385,特選股!AC387:AC1093,0)),"",INDEX(特選股!AI387:AI1093,MATCH(A385,特選股!AC387:AC1093,0)))</f>
        <v>4114</v>
      </c>
      <c r="C385" s="115" t="str">
        <f>IF(ISNA(MATCH(A385,特選股!AC387:AC1093,0)),"",INDEX(特選股!AJ387:AJ1093,MATCH(A385,特選股!AC387:AC1093,0)))</f>
        <v>健喬</v>
      </c>
      <c r="D385" s="115" t="str">
        <f>IF(ISNA(MATCH(A385,特選股!AC387:AC1093,0)),"",INDEX(特選股!AK387:AK1093,MATCH(A385,特選股!AC387:AC1093,0)))</f>
        <v>利基學名藥</v>
      </c>
      <c r="E385" s="115" t="str">
        <f>IF(ISNA(MATCH(A385,特選股!AC387:AC1093,0)),"",INDEX(特選股!AL387:AL1093,MATCH(A385,特選股!AC387:AC1093,0)))</f>
        <v>學名藥</v>
      </c>
    </row>
    <row r="386" spans="1:5">
      <c r="A386" s="115">
        <v>385</v>
      </c>
      <c r="B386" s="115">
        <f>IF(ISNA(MATCH(A386,特選股!AC388:AC1094,0)),"",INDEX(特選股!AI388:AI1094,MATCH(A386,特選股!AC388:AC1094,0)))</f>
        <v>4111</v>
      </c>
      <c r="C386" s="115" t="str">
        <f>IF(ISNA(MATCH(A386,特選股!AC388:AC1094,0)),"",INDEX(特選股!AJ388:AJ1094,MATCH(A386,特選股!AC388:AC1094,0)))</f>
        <v>濟生</v>
      </c>
      <c r="D386" s="115" t="str">
        <f>IF(ISNA(MATCH(A386,特選股!AC388:AC1094,0)),"",INDEX(特選股!AK388:AK1094,MATCH(A386,特選股!AC388:AC1094,0)))</f>
        <v/>
      </c>
      <c r="E386" s="115" t="str">
        <f>IF(ISNA(MATCH(A386,特選股!AC388:AC1094,0)),"",INDEX(特選股!AL388:AL1094,MATCH(A386,特選股!AC388:AC1094,0)))</f>
        <v>學名藥</v>
      </c>
    </row>
    <row r="387" spans="1:5">
      <c r="A387" s="115">
        <v>386</v>
      </c>
      <c r="B387" s="115">
        <f>IF(ISNA(MATCH(A387,特選股!AC389:AC1095,0)),"",INDEX(特選股!AI389:AI1095,MATCH(A387,特選股!AC389:AC1095,0)))</f>
        <v>4137</v>
      </c>
      <c r="C387" s="115" t="str">
        <f>IF(ISNA(MATCH(A387,特選股!AC389:AC1095,0)),"",INDEX(特選股!AJ389:AJ1095,MATCH(A387,特選股!AC389:AC1095,0)))</f>
        <v xml:space="preserve">F-麗豐 </v>
      </c>
      <c r="D387" s="115" t="str">
        <f>IF(ISNA(MATCH(A387,特選股!AC389:AC1095,0)),"",INDEX(特選股!AK389:AK1095,MATCH(A387,特選股!AC389:AC1095,0)))</f>
        <v>克麗緹娜</v>
      </c>
      <c r="E387" s="115" t="str">
        <f>IF(ISNA(MATCH(A387,特選股!AC389:AC1095,0)),"",INDEX(特選股!AL389:AL1095,MATCH(A387,特選股!AC389:AC1095,0)))</f>
        <v>醫學美容</v>
      </c>
    </row>
    <row r="388" spans="1:5">
      <c r="A388" s="115">
        <v>387</v>
      </c>
      <c r="B388" s="115">
        <f>IF(ISNA(MATCH(A388,特選股!AC390:AC1096,0)),"",INDEX(特選股!AI390:AI1096,MATCH(A388,特選股!AC390:AC1096,0)))</f>
        <v>8215</v>
      </c>
      <c r="C388" s="115" t="str">
        <f>IF(ISNA(MATCH(A388,特選股!AC390:AC1096,0)),"",INDEX(特選股!AJ390:AJ1096,MATCH(A388,特選股!AC390:AC1096,0)))</f>
        <v>明基材</v>
      </c>
      <c r="D388" s="115" t="str">
        <f>IF(ISNA(MATCH(A388,特選股!AC390:AC1096,0)),"",INDEX(特選股!AK390:AK1096,MATCH(A388,特選股!AC390:AC1096,0)))</f>
        <v>隱形眼</v>
      </c>
      <c r="E388" s="115" t="str">
        <f>IF(ISNA(MATCH(A388,特選股!AC390:AC1096,0)),"",INDEX(特選股!AL390:AL1096,MATCH(A388,特選股!AC390:AC1096,0)))</f>
        <v/>
      </c>
    </row>
    <row r="389" spans="1:5">
      <c r="A389" s="115">
        <v>388</v>
      </c>
      <c r="B389" s="115">
        <f>IF(ISNA(MATCH(A389,特選股!AC391:AC1097,0)),"",INDEX(特選股!AI391:AI1097,MATCH(A389,特選股!AC391:AC1097,0)))</f>
        <v>4728</v>
      </c>
      <c r="C389" s="115" t="str">
        <f>IF(ISNA(MATCH(A389,特選股!AC391:AC1097,0)),"",INDEX(特選股!AJ391:AJ1097,MATCH(A389,特選股!AC391:AC1097,0)))</f>
        <v>雙美</v>
      </c>
      <c r="D389" s="115" t="str">
        <f>IF(ISNA(MATCH(A389,特選股!AC391:AC1097,0)),"",INDEX(特選股!AK391:AK1097,MATCH(A389,特選股!AC391:AC1097,0)))</f>
        <v>膠原蛋白</v>
      </c>
      <c r="E389" s="115" t="str">
        <f>IF(ISNA(MATCH(A389,特選股!AC391:AC1097,0)),"",INDEX(特選股!AL391:AL1097,MATCH(A389,特選股!AC391:AC1097,0)))</f>
        <v>醫學美容</v>
      </c>
    </row>
    <row r="390" spans="1:5">
      <c r="A390" s="115">
        <v>389</v>
      </c>
      <c r="B390" s="115">
        <f>IF(ISNA(MATCH(A390,特選股!AC392:AC1098,0)),"",INDEX(特選股!AI392:AI1098,MATCH(A390,特選股!AC392:AC1098,0)))</f>
        <v>4141</v>
      </c>
      <c r="C390" s="115" t="str">
        <f>IF(ISNA(MATCH(A390,特選股!AC392:AC1098,0)),"",INDEX(特選股!AJ392:AJ1098,MATCH(A390,特選股!AC392:AC1098,0)))</f>
        <v>F-龍燈</v>
      </c>
      <c r="D390" s="115" t="str">
        <f>IF(ISNA(MATCH(A390,特選股!AC392:AC1098,0)),"",INDEX(特選股!AK392:AK1098,MATCH(A390,特選股!AC392:AC1098,0)))</f>
        <v/>
      </c>
      <c r="E390" s="115" t="str">
        <f>IF(ISNA(MATCH(A390,特選股!AC392:AC1098,0)),"",INDEX(特選股!AL392:AL1098,MATCH(A390,特選股!AC392:AC1098,0)))</f>
        <v>農金</v>
      </c>
    </row>
    <row r="391" spans="1:5">
      <c r="A391" s="115">
        <v>390</v>
      </c>
      <c r="B391" s="115">
        <f>IF(ISNA(MATCH(A391,特選股!AC393:AC1099,0)),"",INDEX(特選股!AI393:AI1099,MATCH(A391,特選股!AC393:AC1099,0)))</f>
        <v>8436</v>
      </c>
      <c r="C391" s="115" t="str">
        <f>IF(ISNA(MATCH(A391,特選股!AC393:AC1099,0)),"",INDEX(特選股!AJ393:AJ1099,MATCH(A391,特選股!AC393:AC1099,0)))</f>
        <v>大江醫生</v>
      </c>
      <c r="D391" s="115" t="str">
        <f>IF(ISNA(MATCH(A391,特選股!AC393:AC1099,0)),"",INDEX(特選股!AK393:AK1099,MATCH(A391,特選股!AC393:AC1099,0)))</f>
        <v/>
      </c>
      <c r="E391" s="115" t="str">
        <f>IF(ISNA(MATCH(A391,特選股!AC393:AC1099,0)),"",INDEX(特選股!AL393:AL1099,MATCH(A391,特選股!AC393:AC1099,0)))</f>
        <v>醫學美容</v>
      </c>
    </row>
    <row r="392" spans="1:5">
      <c r="A392" s="115">
        <v>391</v>
      </c>
      <c r="B392" s="115">
        <f>IF(ISNA(MATCH(A392,特選股!AC394:AC1100,0)),"",INDEX(特選股!AI394:AI1100,MATCH(A392,特選股!AC394:AC1100,0)))</f>
        <v>4161</v>
      </c>
      <c r="C392" s="115" t="str">
        <f>IF(ISNA(MATCH(A392,特選股!AC394:AC1100,0)),"",INDEX(特選股!AJ394:AJ1100,MATCH(A392,特選股!AC394:AC1100,0)))</f>
        <v>聿新科</v>
      </c>
      <c r="D392" s="115" t="str">
        <f>IF(ISNA(MATCH(A392,特選股!AC394:AC1100,0)),"",INDEX(特選股!AK394:AK1100,MATCH(A392,特選股!AC394:AC1100,0)))</f>
        <v>醫療檢測儀</v>
      </c>
      <c r="E392" s="115" t="str">
        <f>IF(ISNA(MATCH(A392,特選股!AC394:AC1100,0)),"",INDEX(特選股!AL394:AL1100,MATCH(A392,特選股!AC394:AC1100,0)))</f>
        <v>醫材通路</v>
      </c>
    </row>
    <row r="393" spans="1:5">
      <c r="A393" s="115">
        <v>392</v>
      </c>
      <c r="B393" s="115">
        <f>IF(ISNA(MATCH(A393,特選股!AC395:AC1101,0)),"",INDEX(特選股!AI395:AI1101,MATCH(A393,特選股!AC395:AC1101,0)))</f>
        <v>2352</v>
      </c>
      <c r="C393" s="115" t="str">
        <f>IF(ISNA(MATCH(A393,特選股!AC395:AC1101,0)),"",INDEX(特選股!AJ395:AJ1101,MATCH(A393,特選股!AC395:AC1101,0)))</f>
        <v>佳世達</v>
      </c>
      <c r="D393" s="115" t="str">
        <f>IF(ISNA(MATCH(A393,特選股!AC395:AC1101,0)),"",INDEX(特選股!AK395:AK1101,MATCH(A393,特選股!AC395:AC1101,0)))</f>
        <v>3D植牙整合服務</v>
      </c>
      <c r="E393" s="115" t="str">
        <f>IF(ISNA(MATCH(A393,特選股!AC395:AC1101,0)),"",INDEX(特選股!AL395:AL1101,MATCH(A393,特選股!AC395:AC1101,0)))</f>
        <v>醫材通路</v>
      </c>
    </row>
    <row r="394" spans="1:5">
      <c r="A394" s="115">
        <v>393</v>
      </c>
      <c r="B394" s="115">
        <f>IF(ISNA(MATCH(A394,特選股!AC396:AC1102,0)),"",INDEX(特選股!AI396:AI1102,MATCH(A394,特選股!AC396:AC1102,0)))</f>
        <v>4123</v>
      </c>
      <c r="C394" s="115" t="str">
        <f>IF(ISNA(MATCH(A394,特選股!AC396:AC1102,0)),"",INDEX(特選股!AJ396:AJ1102,MATCH(A394,特選股!AC396:AC1102,0)))</f>
        <v>晟德</v>
      </c>
      <c r="D394" s="115" t="str">
        <f>IF(ISNA(MATCH(A394,特選股!AC396:AC1102,0)),"",INDEX(特選股!AK396:AK1102,MATCH(A394,特選股!AC396:AC1102,0)))</f>
        <v>非嗎啡止痛針劑</v>
      </c>
      <c r="E394" s="115" t="str">
        <f>IF(ISNA(MATCH(A394,特選股!AC396:AC1102,0)),"",INDEX(特選股!AL396:AL1102,MATCH(A394,特選股!AC396:AC1102,0)))</f>
        <v>新藥</v>
      </c>
    </row>
    <row r="395" spans="1:5">
      <c r="A395" s="115">
        <v>394</v>
      </c>
      <c r="B395" s="115">
        <f>IF(ISNA(MATCH(A395,特選股!AC397:AC1103,0)),"",INDEX(特選股!AI397:AI1103,MATCH(A395,特選股!AC397:AC1103,0)))</f>
        <v>1783</v>
      </c>
      <c r="C395" s="115" t="str">
        <f>IF(ISNA(MATCH(A395,特選股!AC397:AC1103,0)),"",INDEX(特選股!AJ397:AJ1103,MATCH(A395,特選股!AC397:AC1103,0)))</f>
        <v>和康</v>
      </c>
      <c r="D395" s="115" t="str">
        <f>IF(ISNA(MATCH(A395,特選股!AC397:AC1103,0)),"",INDEX(特選股!AK397:AK1103,MATCH(A395,特選股!AC397:AC1103,0)))</f>
        <v>玻尿酸小針美容</v>
      </c>
      <c r="E395" s="115" t="str">
        <f>IF(ISNA(MATCH(A395,特選股!AC397:AC1103,0)),"",INDEX(特選股!AL397:AL1103,MATCH(A395,特選股!AC397:AC1103,0)))</f>
        <v>醫學美容</v>
      </c>
    </row>
    <row r="396" spans="1:5">
      <c r="A396" s="115">
        <v>395</v>
      </c>
      <c r="B396" s="115">
        <f>IF(ISNA(MATCH(A396,特選股!AC398:AC1104,0)),"",INDEX(特選股!AI398:AI1104,MATCH(A396,特選股!AC398:AC1104,0)))</f>
        <v>4138</v>
      </c>
      <c r="C396" s="115" t="str">
        <f>IF(ISNA(MATCH(A396,特選股!AC398:AC1104,0)),"",INDEX(特選股!AJ398:AJ1104,MATCH(A396,特選股!AC398:AC1104,0)))</f>
        <v>曜亞</v>
      </c>
      <c r="D396" s="115" t="str">
        <f>IF(ISNA(MATCH(A396,特選股!AC398:AC1104,0)),"",INDEX(特選股!AK398:AK1104,MATCH(A396,特選股!AC398:AC1104,0)))</f>
        <v>醫美設備</v>
      </c>
      <c r="E396" s="115" t="str">
        <f>IF(ISNA(MATCH(A396,特選股!AC398:AC1104,0)),"",INDEX(特選股!AL398:AL1104,MATCH(A396,特選股!AC398:AC1104,0)))</f>
        <v>醫學美容</v>
      </c>
    </row>
    <row r="397" spans="1:5">
      <c r="A397" s="115">
        <v>396</v>
      </c>
      <c r="B397" s="115">
        <f>IF(ISNA(MATCH(A397,特選股!AC399:AC1105,0)),"",INDEX(特選股!AI399:AI1105,MATCH(A397,特選股!AC399:AC1105,0)))</f>
        <v>4139</v>
      </c>
      <c r="C397" s="115" t="str">
        <f>IF(ISNA(MATCH(A397,特選股!AC399:AC1105,0)),"",INDEX(特選股!AJ399:AJ1105,MATCH(A397,特選股!AC399:AC1105,0)))</f>
        <v>F-馬光</v>
      </c>
      <c r="D397" s="115" t="str">
        <f>IF(ISNA(MATCH(A397,特選股!AC399:AC1105,0)),"",INDEX(特選股!AK399:AK1105,MATCH(A397,特選股!AC399:AC1105,0)))</f>
        <v>連鎖醫療保健服務</v>
      </c>
      <c r="E397" s="115" t="str">
        <f>IF(ISNA(MATCH(A397,特選股!AC399:AC1105,0)),"",INDEX(特選股!AL399:AL1105,MATCH(A397,特選股!AC399:AC1105,0)))</f>
        <v>醫療保健</v>
      </c>
    </row>
    <row r="398" spans="1:5">
      <c r="A398" s="115">
        <v>397</v>
      </c>
      <c r="B398" s="115">
        <f>IF(ISNA(MATCH(A398,特選股!AC400:AC1106,0)),"",INDEX(特選股!AI400:AI1106,MATCH(A398,特選股!AC400:AC1106,0)))</f>
        <v>1777</v>
      </c>
      <c r="C398" s="115" t="str">
        <f>IF(ISNA(MATCH(A398,特選股!AC400:AC1106,0)),"",INDEX(特選股!AJ400:AJ1106,MATCH(A398,特選股!AC400:AC1106,0)))</f>
        <v>生泰</v>
      </c>
      <c r="D398" s="115" t="str">
        <f>IF(ISNA(MATCH(A398,特選股!AC400:AC1106,0)),"",INDEX(特選股!AK400:AK1106,MATCH(A398,特選股!AC400:AC1106,0)))</f>
        <v>糖尿病原料藥/奶粉</v>
      </c>
      <c r="E398" s="115" t="str">
        <f>IF(ISNA(MATCH(A398,特選股!AC400:AC1106,0)),"",INDEX(特選股!AL400:AL1106,MATCH(A398,特選股!AC400:AC1106,0)))</f>
        <v>原料藥</v>
      </c>
    </row>
    <row r="399" spans="1:5">
      <c r="A399" s="115">
        <v>398</v>
      </c>
      <c r="B399" s="115">
        <f>IF(ISNA(MATCH(A399,特選股!AC401:AC1107,0)),"",INDEX(特選股!AI401:AI1107,MATCH(A399,特選股!AC401:AC1107,0)))</f>
        <v>1720</v>
      </c>
      <c r="C399" s="115" t="str">
        <f>IF(ISNA(MATCH(A399,特選股!AC401:AC1107,0)),"",INDEX(特選股!AJ401:AJ1107,MATCH(A399,特選股!AC401:AC1107,0)))</f>
        <v>生達</v>
      </c>
      <c r="D399" s="115" t="str">
        <f>IF(ISNA(MATCH(A399,特選股!AC401:AC1107,0)),"",INDEX(特選股!AK401:AK1107,MATCH(A399,特選股!AC401:AC1107,0)))</f>
        <v>糖尿病原料藥/奶粉</v>
      </c>
      <c r="E399" s="115" t="str">
        <f>IF(ISNA(MATCH(A399,特選股!AC401:AC1107,0)),"",INDEX(特選股!AL401:AL1107,MATCH(A399,特選股!AC401:AC1107,0)))</f>
        <v>原料藥</v>
      </c>
    </row>
    <row r="400" spans="1:5">
      <c r="A400" s="115">
        <v>399</v>
      </c>
      <c r="B400" s="115">
        <f>IF(ISNA(MATCH(A400,特選股!AC402:AC1108,0)),"",INDEX(特選股!AI402:AI1108,MATCH(A400,特選股!AC402:AC1108,0)))</f>
        <v>1736</v>
      </c>
      <c r="C400" s="115" t="str">
        <f>IF(ISNA(MATCH(A400,特選股!AC402:AC1108,0)),"",INDEX(特選股!AJ402:AJ1108,MATCH(A400,特選股!AC402:AC1108,0)))</f>
        <v>喬山</v>
      </c>
      <c r="D400" s="115" t="str">
        <f>IF(ISNA(MATCH(A400,特選股!AC402:AC1108,0)),"",INDEX(特選股!AK402:AK1108,MATCH(A400,特選股!AC402:AC1108,0)))</f>
        <v/>
      </c>
      <c r="E400" s="115" t="str">
        <f>IF(ISNA(MATCH(A400,特選股!AC402:AC1108,0)),"",INDEX(特選股!AL402:AL1108,MATCH(A400,特選股!AC402:AC1108,0)))</f>
        <v/>
      </c>
    </row>
    <row r="401" spans="1:5">
      <c r="A401" s="115">
        <v>400</v>
      </c>
      <c r="B401" s="115">
        <f>IF(ISNA(MATCH(A401,特選股!AC403:AC1109,0)),"",INDEX(特選股!AI403:AI1109,MATCH(A401,特選股!AC403:AC1109,0)))</f>
        <v>4160</v>
      </c>
      <c r="C401" s="115" t="str">
        <f>IF(ISNA(MATCH(A401,特選股!AC403:AC1109,0)),"",INDEX(特選股!AJ403:AJ1109,MATCH(A401,特選股!AC403:AC1109,0)))</f>
        <v>創源</v>
      </c>
      <c r="D401" s="115" t="str">
        <f>IF(ISNA(MATCH(A401,特選股!AC403:AC1109,0)),"",INDEX(特選股!AK403:AK1109,MATCH(A401,特選股!AC403:AC1109,0)))</f>
        <v>基因檢測</v>
      </c>
      <c r="E401" s="115" t="str">
        <f>IF(ISNA(MATCH(A401,特選股!AC403:AC1109,0)),"",INDEX(特選股!AL403:AL1109,MATCH(A401,特選股!AC403:AC1109,0)))</f>
        <v/>
      </c>
    </row>
    <row r="402" spans="1:5">
      <c r="A402" s="115">
        <v>401</v>
      </c>
      <c r="B402" s="115">
        <f>IF(ISNA(MATCH(A402,特選股!AC404:AC1110,0)),"",INDEX(特選股!AI404:AI1110,MATCH(A402,特選股!AC404:AC1110,0)))</f>
        <v>5312</v>
      </c>
      <c r="C402" s="115" t="str">
        <f>IF(ISNA(MATCH(A402,特選股!AC404:AC1110,0)),"",INDEX(特選股!AJ404:AJ1110,MATCH(A402,特選股!AC404:AC1110,0)))</f>
        <v>寶島科</v>
      </c>
      <c r="D402" s="115" t="str">
        <f>IF(ISNA(MATCH(A402,特選股!AC404:AC1110,0)),"",INDEX(特選股!AK404:AK1110,MATCH(A402,特選股!AC404:AC1110,0)))</f>
        <v>隱形眼鏡</v>
      </c>
      <c r="E402" s="115" t="str">
        <f>IF(ISNA(MATCH(A402,特選股!AC404:AC1110,0)),"",INDEX(特選股!AL404:AL1110,MATCH(A402,特選股!AC404:AC1110,0)))</f>
        <v/>
      </c>
    </row>
    <row r="403" spans="1:5">
      <c r="A403" s="115">
        <v>402</v>
      </c>
      <c r="B403" s="115">
        <f>IF(ISNA(MATCH(A403,特選股!AC405:AC1111,0)),"",INDEX(特選股!AI405:AI1111,MATCH(A403,特選股!AC405:AC1111,0)))</f>
        <v>4106</v>
      </c>
      <c r="C403" s="115" t="str">
        <f>IF(ISNA(MATCH(A403,特選股!AC405:AC1111,0)),"",INDEX(特選股!AJ405:AJ1111,MATCH(A403,特選股!AC405:AC1111,0)))</f>
        <v>雃博</v>
      </c>
      <c r="D403" s="115" t="str">
        <f>IF(ISNA(MATCH(A403,特選股!AC405:AC1111,0)),"",INDEX(特選股!AK405:AK1111,MATCH(A403,特選股!AC405:AC1111,0)))</f>
        <v>氣墊床/呼吸器</v>
      </c>
      <c r="E403" s="115" t="str">
        <f>IF(ISNA(MATCH(A403,特選股!AC405:AC1111,0)),"",INDEX(特選股!AL405:AL1111,MATCH(A403,特選股!AC405:AC1111,0)))</f>
        <v>醫材通路</v>
      </c>
    </row>
    <row r="404" spans="1:5">
      <c r="A404" s="115">
        <v>403</v>
      </c>
      <c r="B404" s="115">
        <f>IF(ISNA(MATCH(A404,特選股!AC406:AC1112,0)),"",INDEX(特選股!AI406:AI1112,MATCH(A404,特選股!AC406:AC1112,0)))</f>
        <v>1786</v>
      </c>
      <c r="C404" s="115" t="str">
        <f>IF(ISNA(MATCH(A404,特選股!AC406:AC1112,0)),"",INDEX(特選股!AJ406:AJ1112,MATCH(A404,特選股!AC406:AC1112,0)))</f>
        <v>科妍</v>
      </c>
      <c r="D404" s="115" t="str">
        <f>IF(ISNA(MATCH(A404,特選股!AC406:AC1112,0)),"",INDEX(特選股!AK406:AK1112,MATCH(A404,特選股!AC406:AC1112,0)))</f>
        <v>玻尿酸</v>
      </c>
      <c r="E404" s="115" t="str">
        <f>IF(ISNA(MATCH(A404,特選股!AC406:AC1112,0)),"",INDEX(特選股!AL406:AL1112,MATCH(A404,特選股!AC406:AC1112,0)))</f>
        <v/>
      </c>
    </row>
    <row r="405" spans="1:5">
      <c r="A405" s="115">
        <v>404</v>
      </c>
      <c r="B405" s="115">
        <f>IF(ISNA(MATCH(A405,特選股!AC407:AC1113,0)),"",INDEX(特選股!AI407:AI1113,MATCH(A405,特選股!AC407:AC1113,0)))</f>
        <v>1784</v>
      </c>
      <c r="C405" s="115" t="str">
        <f>IF(ISNA(MATCH(A405,特選股!AC407:AC1113,0)),"",INDEX(特選股!AJ407:AJ1113,MATCH(A405,特選股!AC407:AC1113,0)))</f>
        <v>訊聯</v>
      </c>
      <c r="D405" s="115" t="str">
        <f>IF(ISNA(MATCH(A405,特選股!AC407:AC1113,0)),"",INDEX(特選股!AK407:AK1113,MATCH(A405,特選股!AC407:AC1113,0)))</f>
        <v/>
      </c>
      <c r="E405" s="115" t="str">
        <f>IF(ISNA(MATCH(A405,特選股!AC407:AC1113,0)),"",INDEX(特選股!AL407:AL1113,MATCH(A405,特選股!AC407:AC1113,0)))</f>
        <v/>
      </c>
    </row>
    <row r="406" spans="1:5">
      <c r="A406" s="115">
        <v>405</v>
      </c>
      <c r="B406" s="115">
        <f>IF(ISNA(MATCH(A406,特選股!AC408:AC1114,0)),"",INDEX(特選股!AI408:AI1114,MATCH(A406,特選股!AC408:AC1114,0)))</f>
        <v>2390</v>
      </c>
      <c r="C406" s="115" t="str">
        <f>IF(ISNA(MATCH(A406,特選股!AC408:AC1114,0)),"",INDEX(特選股!AJ408:AJ1114,MATCH(A406,特選股!AC408:AC1114,0)))</f>
        <v>云辰</v>
      </c>
      <c r="D406" s="115" t="str">
        <f>IF(ISNA(MATCH(A406,特選股!AC408:AC1114,0)),"",INDEX(特選股!AK408:AK1114,MATCH(A406,特選股!AC408:AC1114,0)))</f>
        <v>投資基亞</v>
      </c>
      <c r="E406" s="115" t="str">
        <f>IF(ISNA(MATCH(A406,特選股!AC408:AC1114,0)),"",INDEX(特選股!AL408:AL1114,MATCH(A406,特選股!AC408:AC1114,0)))</f>
        <v/>
      </c>
    </row>
    <row r="407" spans="1:5">
      <c r="A407" s="115">
        <v>406</v>
      </c>
      <c r="B407" s="115">
        <f>IF(ISNA(MATCH(A407,特選股!AC409:AC1115,0)),"",INDEX(特選股!AI409:AI1115,MATCH(A407,特選股!AC409:AC1115,0)))</f>
        <v>4166</v>
      </c>
      <c r="C407" s="115" t="str">
        <f>IF(ISNA(MATCH(A407,特選股!AC409:AC1115,0)),"",INDEX(特選股!AJ409:AJ1115,MATCH(A407,特選股!AC409:AC1115,0)))</f>
        <v>友霖</v>
      </c>
      <c r="D407" s="115" t="str">
        <f>IF(ISNA(MATCH(A407,特選股!AC409:AC1115,0)),"",INDEX(特選股!AK409:AK1115,MATCH(A407,特選股!AC409:AC1115,0)))</f>
        <v>降血脂藥</v>
      </c>
      <c r="E407" s="115" t="str">
        <f>IF(ISNA(MATCH(A407,特選股!AC409:AC1115,0)),"",INDEX(特選股!AL409:AL1115,MATCH(A407,特選股!AC409:AC1115,0)))</f>
        <v>學名藥</v>
      </c>
    </row>
    <row r="408" spans="1:5">
      <c r="A408" s="115">
        <v>407</v>
      </c>
      <c r="B408" s="115">
        <f>IF(ISNA(MATCH(A408,特選股!AC410:AC1116,0)),"",INDEX(特選股!AI410:AI1116,MATCH(A408,特選股!AC410:AC1116,0)))</f>
        <v>4735</v>
      </c>
      <c r="C408" s="115" t="str">
        <f>IF(ISNA(MATCH(A408,特選股!AC410:AC1116,0)),"",INDEX(特選股!AJ410:AJ1116,MATCH(A408,特選股!AC410:AC1116,0)))</f>
        <v>豪展</v>
      </c>
      <c r="D408" s="115" t="str">
        <f>IF(ISNA(MATCH(A408,特選股!AC410:AC1116,0)),"",INDEX(特選股!AK410:AK1116,MATCH(A408,特選股!AC410:AC1116,0)))</f>
        <v>血壓計/電動吸鼻器</v>
      </c>
      <c r="E408" s="115" t="str">
        <f>IF(ISNA(MATCH(A408,特選股!AC410:AC1116,0)),"",INDEX(特選股!AL410:AL1116,MATCH(A408,特選股!AC410:AC1116,0)))</f>
        <v>醫材</v>
      </c>
    </row>
    <row r="409" spans="1:5">
      <c r="A409" s="115">
        <v>408</v>
      </c>
      <c r="B409" s="115">
        <f>IF(ISNA(MATCH(A409,特選股!AC411:AC1117,0)),"",INDEX(特選股!AI411:AI1117,MATCH(A409,特選股!AC411:AC1117,0)))</f>
        <v>3205</v>
      </c>
      <c r="C409" s="115" t="str">
        <f>IF(ISNA(MATCH(A409,特選股!AC411:AC1117,0)),"",INDEX(特選股!AJ411:AJ1117,MATCH(A409,特選股!AC411:AC1117,0)))</f>
        <v>佰研</v>
      </c>
      <c r="D409" s="115" t="str">
        <f>IF(ISNA(MATCH(A409,特選股!AC411:AC1117,0)),"",INDEX(特選股!AK411:AK1117,MATCH(A409,特選股!AC411:AC1117,0)))</f>
        <v>保健食品</v>
      </c>
      <c r="E409" s="115" t="str">
        <f>IF(ISNA(MATCH(A409,特選股!AC411:AC1117,0)),"",INDEX(特選股!AL411:AL1117,MATCH(A409,特選股!AC411:AC1117,0)))</f>
        <v>醫療保健</v>
      </c>
    </row>
    <row r="410" spans="1:5">
      <c r="A410" s="115">
        <v>409</v>
      </c>
      <c r="B410" s="115">
        <f>IF(ISNA(MATCH(A410,特選股!AC412:AC1118,0)),"",INDEX(特選股!AI412:AI1118,MATCH(A410,特選股!AC412:AC1118,0)))</f>
        <v>4133</v>
      </c>
      <c r="C410" s="115" t="str">
        <f>IF(ISNA(MATCH(A410,特選股!AC412:AC1118,0)),"",INDEX(特選股!AJ412:AJ1118,MATCH(A410,特選股!AC412:AC1118,0)))</f>
        <v>亞諾法</v>
      </c>
      <c r="D410" s="115" t="str">
        <f>IF(ISNA(MATCH(A410,特選股!AC412:AC1118,0)),"",INDEX(特選股!AK412:AK1118,MATCH(A410,特選股!AC412:AC1118,0)))</f>
        <v>糖尿病試劑</v>
      </c>
      <c r="E410" s="115" t="str">
        <f>IF(ISNA(MATCH(A410,特選股!AC412:AC1118,0)),"",INDEX(特選股!AL412:AL1118,MATCH(A410,特選股!AC412:AC1118,0)))</f>
        <v/>
      </c>
    </row>
    <row r="411" spans="1:5">
      <c r="A411" s="115">
        <v>410</v>
      </c>
      <c r="B411" s="115">
        <f>IF(ISNA(MATCH(A411,特選股!AC413:AC1119,0)),"",INDEX(特選股!AI413:AI1119,MATCH(A411,特選股!AC413:AC1119,0)))</f>
        <v>4148</v>
      </c>
      <c r="C411" s="115" t="str">
        <f>IF(ISNA(MATCH(A411,特選股!AC413:AC1119,0)),"",INDEX(特選股!AJ413:AJ1119,MATCH(A411,特選股!AC413:AC1119,0)))</f>
        <v>全宇-KY</v>
      </c>
      <c r="D411" s="115" t="str">
        <f>IF(ISNA(MATCH(A411,特選股!AC413:AC1119,0)),"",INDEX(特選股!AK413:AK1119,MATCH(A411,特選股!AC413:AC1119,0)))</f>
        <v>微生物肥料</v>
      </c>
      <c r="E411" s="115" t="str">
        <f>IF(ISNA(MATCH(A411,特選股!AC413:AC1119,0)),"",INDEX(特選股!AL413:AL1119,MATCH(A411,特選股!AC413:AC1119,0)))</f>
        <v>肥料</v>
      </c>
    </row>
    <row r="412" spans="1:5">
      <c r="A412" s="115">
        <v>411</v>
      </c>
      <c r="B412" s="115">
        <f>IF(ISNA(MATCH(A412,特選股!AC414:AC1120,0)),"",INDEX(特選股!AI414:AI1120,MATCH(A412,特選股!AC414:AC1120,0)))</f>
        <v>2496</v>
      </c>
      <c r="C412" s="115" t="str">
        <f>IF(ISNA(MATCH(A412,特選股!AC414:AC1120,0)),"",INDEX(特選股!AJ414:AJ1120,MATCH(A412,特選股!AC414:AC1120,0)))</f>
        <v>卓越</v>
      </c>
      <c r="D412" s="115" t="str">
        <f>IF(ISNA(MATCH(A412,特選股!AC414:AC1120,0)),"",INDEX(特選股!AK414:AK1120,MATCH(A412,特選股!AC414:AC1120,0)))</f>
        <v>最大補教</v>
      </c>
      <c r="E412" s="115" t="str">
        <f>IF(ISNA(MATCH(A412,特選股!AC414:AC1120,0)),"",INDEX(特選股!AL414:AL1120,MATCH(A412,特選股!AC414:AC1120,0)))</f>
        <v>教育</v>
      </c>
    </row>
    <row r="413" spans="1:5">
      <c r="A413" s="115">
        <v>412</v>
      </c>
      <c r="B413" s="115" t="str">
        <f>IF(ISNA(MATCH(A413,特選股!AC415:AC1121,0)),"",INDEX(特選股!AI415:AI1121,MATCH(A413,特選股!AC415:AC1121,0)))</f>
        <v>股號</v>
      </c>
      <c r="C413" s="115" t="str">
        <f>IF(ISNA(MATCH(A413,特選股!AC415:AC1121,0)),"",INDEX(特選股!AJ415:AJ1121,MATCH(A413,特選股!AC415:AC1121,0)))</f>
        <v>股名</v>
      </c>
      <c r="D413" s="115" t="str">
        <f>IF(ISNA(MATCH(A413,特選股!AC415:AC1121,0)),"",INDEX(特選股!AK415:AK1121,MATCH(A413,特選股!AC415:AC1121,0)))</f>
        <v>產品</v>
      </c>
      <c r="E413" s="115" t="str">
        <f>IF(ISNA(MATCH(A413,特選股!AC415:AC1121,0)),"",INDEX(特選股!AL415:AL1121,MATCH(A413,特選股!AC415:AC1121,0)))</f>
        <v>概念股</v>
      </c>
    </row>
    <row r="414" spans="1:5">
      <c r="A414" s="115">
        <v>413</v>
      </c>
      <c r="B414" s="115">
        <f>IF(ISNA(MATCH(A414,特選股!AC416:AC1122,0)),"",INDEX(特選股!AI416:AI1122,MATCH(A414,特選股!AC416:AC1122,0)))</f>
        <v>2915</v>
      </c>
      <c r="C414" s="115" t="str">
        <f>IF(ISNA(MATCH(A414,特選股!AC416:AC1122,0)),"",INDEX(特選股!AJ416:AJ1122,MATCH(A414,特選股!AC416:AC1122,0)))</f>
        <v>潤泰全</v>
      </c>
      <c r="D414" s="115" t="str">
        <f>IF(ISNA(MATCH(A414,特選股!AC416:AC1122,0)),"",INDEX(特選股!AK416:AK1122,MATCH(A414,特選股!AC416:AC1122,0)))</f>
        <v>超市</v>
      </c>
      <c r="E414" s="115" t="str">
        <f>IF(ISNA(MATCH(A414,特選股!AC416:AC1122,0)),"",INDEX(特選股!AL416:AL1122,MATCH(A414,特選股!AC416:AC1122,0)))</f>
        <v>中概</v>
      </c>
    </row>
    <row r="415" spans="1:5">
      <c r="A415" s="115">
        <v>414</v>
      </c>
      <c r="B415" s="115">
        <f>IF(ISNA(MATCH(A415,特選股!AC417:AC1123,0)),"",INDEX(特選股!AI417:AI1123,MATCH(A415,特選股!AC417:AC1123,0)))</f>
        <v>9945</v>
      </c>
      <c r="C415" s="115" t="str">
        <f>IF(ISNA(MATCH(A415,特選股!AC417:AC1123,0)),"",INDEX(特選股!AJ417:AJ1123,MATCH(A415,特選股!AC417:AC1123,0)))</f>
        <v>潤泰新</v>
      </c>
      <c r="D415" s="115" t="str">
        <f>IF(ISNA(MATCH(A415,特選股!AC417:AC1123,0)),"",INDEX(特選股!AK417:AK1123,MATCH(A415,特選股!AC417:AC1123,0)))</f>
        <v>超市</v>
      </c>
      <c r="E415" s="115" t="str">
        <f>IF(ISNA(MATCH(A415,特選股!AC417:AC1123,0)),"",INDEX(特選股!AL417:AL1123,MATCH(A415,特選股!AC417:AC1123,0)))</f>
        <v/>
      </c>
    </row>
    <row r="416" spans="1:5">
      <c r="A416" s="115">
        <v>415</v>
      </c>
      <c r="B416" s="115">
        <f>IF(ISNA(MATCH(A416,特選股!AC418:AC1124,0)),"",INDEX(特選股!AI418:AI1124,MATCH(A416,特選股!AC418:AC1124,0)))</f>
        <v>5903</v>
      </c>
      <c r="C416" s="115" t="str">
        <f>IF(ISNA(MATCH(A416,特選股!AC418:AC1124,0)),"",INDEX(特選股!AJ418:AJ1124,MATCH(A416,特選股!AC418:AC1124,0)))</f>
        <v>全家</v>
      </c>
      <c r="D416" s="115" t="str">
        <f>IF(ISNA(MATCH(A416,特選股!AC418:AC1124,0)),"",INDEX(特選股!AK418:AK1124,MATCH(A416,特選股!AC418:AC1124,0)))</f>
        <v>超市</v>
      </c>
      <c r="E416" s="115" t="str">
        <f>IF(ISNA(MATCH(A416,特選股!AC418:AC1124,0)),"",INDEX(特選股!AL418:AL1124,MATCH(A416,特選股!AC418:AC1124,0)))</f>
        <v/>
      </c>
    </row>
    <row r="417" spans="1:5">
      <c r="A417" s="115">
        <v>416</v>
      </c>
      <c r="B417" s="115">
        <f>IF(ISNA(MATCH(A417,特選股!AC419:AC1125,0)),"",INDEX(特選股!AI419:AI1125,MATCH(A417,特選股!AC419:AC1125,0)))</f>
        <v>2912</v>
      </c>
      <c r="C417" s="115" t="str">
        <f>IF(ISNA(MATCH(A417,特選股!AC419:AC1125,0)),"",INDEX(特選股!AJ419:AJ1125,MATCH(A417,特選股!AC419:AC1125,0)))</f>
        <v>統一超</v>
      </c>
      <c r="D417" s="115" t="str">
        <f>IF(ISNA(MATCH(A417,特選股!AC419:AC1125,0)),"",INDEX(特選股!AK419:AK1125,MATCH(A417,特選股!AC419:AC1125,0)))</f>
        <v>超市</v>
      </c>
      <c r="E417" s="115" t="str">
        <f>IF(ISNA(MATCH(A417,特選股!AC419:AC1125,0)),"",INDEX(特選股!AL419:AL1125,MATCH(A417,特選股!AC419:AC1125,0)))</f>
        <v/>
      </c>
    </row>
    <row r="418" spans="1:5">
      <c r="A418" s="115">
        <v>417</v>
      </c>
      <c r="B418" s="115">
        <f>IF(ISNA(MATCH(A418,特選股!AC420:AC1126,0)),"",INDEX(特選股!AI420:AI1126,MATCH(A418,特選股!AC420:AC1126,0)))</f>
        <v>9907</v>
      </c>
      <c r="C418" s="115" t="str">
        <f>IF(ISNA(MATCH(A418,特選股!AC420:AC1126,0)),"",INDEX(特選股!AJ420:AJ1126,MATCH(A418,特選股!AC420:AC1126,0)))</f>
        <v>統一實</v>
      </c>
      <c r="D418" s="115" t="str">
        <f>IF(ISNA(MATCH(A418,特選股!AC420:AC1126,0)),"",INDEX(特選股!AK420:AK1126,MATCH(A418,特選股!AC420:AC1126,0)))</f>
        <v>瓶罐</v>
      </c>
      <c r="E418" s="115" t="str">
        <f>IF(ISNA(MATCH(A418,特選股!AC420:AC1126,0)),"",INDEX(特選股!AL420:AL1126,MATCH(A418,特選股!AC420:AC1126,0)))</f>
        <v/>
      </c>
    </row>
    <row r="419" spans="1:5">
      <c r="A419" s="115">
        <v>418</v>
      </c>
      <c r="B419" s="115">
        <f>IF(ISNA(MATCH(A419,特選股!AC421:AC1127,0)),"",INDEX(特選股!AI421:AI1127,MATCH(A419,特選股!AC421:AC1127,0)))</f>
        <v>5263</v>
      </c>
      <c r="C419" s="115" t="str">
        <f>IF(ISNA(MATCH(A419,特選股!AC421:AC1127,0)),"",INDEX(特選股!AJ421:AJ1127,MATCH(A419,特選股!AC421:AC1127,0)))</f>
        <v>智崴</v>
      </c>
      <c r="D419" s="115" t="str">
        <f>IF(ISNA(MATCH(A419,特選股!AC421:AC1127,0)),"",INDEX(特選股!AK421:AK1127,MATCH(A419,特選股!AC421:AC1127,0)))</f>
        <v>體感遊戲</v>
      </c>
      <c r="E419" s="115" t="str">
        <f>IF(ISNA(MATCH(A419,特選股!AC421:AC1127,0)),"",INDEX(特選股!AL421:AL1127,MATCH(A419,特選股!AC421:AC1127,0)))</f>
        <v>遊戲</v>
      </c>
    </row>
    <row r="420" spans="1:5">
      <c r="A420" s="115">
        <v>419</v>
      </c>
      <c r="B420" s="115">
        <f>IF(ISNA(MATCH(A420,特選股!AC422:AC1128,0)),"",INDEX(特選股!AI422:AI1128,MATCH(A420,特選股!AC422:AC1128,0)))</f>
        <v>8411</v>
      </c>
      <c r="C420" s="115" t="str">
        <f>IF(ISNA(MATCH(A420,特選股!AC422:AC1128,0)),"",INDEX(特選股!AJ422:AJ1128,MATCH(A420,特選股!AC422:AC1128,0)))</f>
        <v>F-幅貞</v>
      </c>
      <c r="D420" s="115" t="str">
        <f>IF(ISNA(MATCH(A420,特選股!AC422:AC1128,0)),"",INDEX(特選股!AK422:AK1128,MATCH(A420,特選股!AC422:AC1128,0)))</f>
        <v/>
      </c>
      <c r="E420" s="115" t="str">
        <f>IF(ISNA(MATCH(A420,特選股!AC422:AC1128,0)),"",INDEX(特選股!AL422:AL1128,MATCH(A420,特選股!AC422:AC1128,0)))</f>
        <v/>
      </c>
    </row>
    <row r="421" spans="1:5">
      <c r="A421" s="115">
        <v>420</v>
      </c>
      <c r="B421" s="115">
        <f>IF(ISNA(MATCH(A421,特選股!AC423:AC1129,0)),"",INDEX(特選股!AI423:AI1129,MATCH(A421,特選股!AC423:AC1129,0)))</f>
        <v>6404</v>
      </c>
      <c r="C421" s="115" t="str">
        <f>IF(ISNA(MATCH(A421,特選股!AC423:AC1129,0)),"",INDEX(特選股!AJ423:AJ1129,MATCH(A421,特選股!AC423:AC1129,0)))</f>
        <v>F-通訊</v>
      </c>
      <c r="D421" s="115" t="str">
        <f>IF(ISNA(MATCH(A421,特選股!AC423:AC1129,0)),"",INDEX(特選股!AK423:AK1129,MATCH(A421,特選股!AC423:AC1129,0)))</f>
        <v>手機遊戲</v>
      </c>
      <c r="E421" s="115" t="str">
        <f>IF(ISNA(MATCH(A421,特選股!AC423:AC1129,0)),"",INDEX(特選股!AL423:AL1129,MATCH(A421,特選股!AC423:AC1129,0)))</f>
        <v>遊戲</v>
      </c>
    </row>
    <row r="422" spans="1:5">
      <c r="A422" s="115">
        <v>421</v>
      </c>
      <c r="B422" s="115">
        <f>IF(ISNA(MATCH(A422,特選股!AC424:AC1130,0)),"",INDEX(特選股!AI424:AI1130,MATCH(A422,特選股!AC424:AC1130,0)))</f>
        <v>5287</v>
      </c>
      <c r="C422" s="115" t="str">
        <f>IF(ISNA(MATCH(A422,特選股!AC424:AC1130,0)),"",INDEX(特選股!AJ424:AJ1130,MATCH(A422,特選股!AC424:AC1130,0)))</f>
        <v>數字</v>
      </c>
      <c r="D422" s="115" t="str">
        <f>IF(ISNA(MATCH(A422,特選股!AC424:AC1130,0)),"",INDEX(特選股!AK424:AK1130,MATCH(A422,特選股!AC424:AC1130,0)))</f>
        <v>網購</v>
      </c>
      <c r="E422" s="115" t="str">
        <f>IF(ISNA(MATCH(A422,特選股!AC424:AC1130,0)),"",INDEX(特選股!AL424:AL1130,MATCH(A422,特選股!AC424:AC1130,0)))</f>
        <v>第三方支付</v>
      </c>
    </row>
    <row r="423" spans="1:5">
      <c r="A423" s="115">
        <v>422</v>
      </c>
      <c r="B423" s="115">
        <f>IF(ISNA(MATCH(A423,特選股!AC425:AC1131,0)),"",INDEX(特選股!AI425:AI1131,MATCH(A423,特選股!AC425:AC1131,0)))</f>
        <v>8044</v>
      </c>
      <c r="C423" s="115" t="str">
        <f>IF(ISNA(MATCH(A423,特選股!AC425:AC1131,0)),"",INDEX(特選股!AJ425:AJ1131,MATCH(A423,特選股!AC425:AC1131,0)))</f>
        <v>網家</v>
      </c>
      <c r="D423" s="115" t="str">
        <f>IF(ISNA(MATCH(A423,特選股!AC425:AC1131,0)),"",INDEX(特選股!AK425:AK1131,MATCH(A423,特選股!AC425:AC1131,0)))</f>
        <v>網購</v>
      </c>
      <c r="E423" s="115" t="str">
        <f>IF(ISNA(MATCH(A423,特選股!AC425:AC1131,0)),"",INDEX(特選股!AL425:AL1131,MATCH(A423,特選股!AC425:AC1131,0)))</f>
        <v>第三方支付</v>
      </c>
    </row>
    <row r="424" spans="1:5">
      <c r="A424" s="115">
        <v>423</v>
      </c>
      <c r="B424" s="115">
        <f>IF(ISNA(MATCH(A424,特選股!AC426:AC1132,0)),"",INDEX(特選股!AI426:AI1132,MATCH(A424,特選股!AC426:AC1132,0)))</f>
        <v>4965</v>
      </c>
      <c r="C424" s="115" t="str">
        <f>IF(ISNA(MATCH(A424,特選股!AC426:AC1132,0)),"",INDEX(特選股!AJ426:AJ1132,MATCH(A424,特選股!AC426:AC1132,0)))</f>
        <v>商店街</v>
      </c>
      <c r="D424" s="115" t="str">
        <f>IF(ISNA(MATCH(A424,特選股!AC426:AC1132,0)),"",INDEX(特選股!AK426:AK1132,MATCH(A424,特選股!AC426:AC1132,0)))</f>
        <v>網購</v>
      </c>
      <c r="E424" s="115" t="str">
        <f>IF(ISNA(MATCH(A424,特選股!AC426:AC1132,0)),"",INDEX(特選股!AL426:AL1132,MATCH(A424,特選股!AC426:AC1132,0)))</f>
        <v>第三方支付</v>
      </c>
    </row>
    <row r="425" spans="1:5">
      <c r="A425" s="115">
        <v>424</v>
      </c>
      <c r="B425" s="115">
        <f>IF(ISNA(MATCH(A425,特選股!AC427:AC1133,0)),"",INDEX(特選股!AI427:AI1133,MATCH(A425,特選股!AC427:AC1133,0)))</f>
        <v>2642</v>
      </c>
      <c r="C425" s="115" t="str">
        <f>IF(ISNA(MATCH(A425,特選股!AC427:AC1133,0)),"",INDEX(特選股!AJ427:AJ1133,MATCH(A425,特選股!AC427:AC1133,0)))</f>
        <v>宅配通</v>
      </c>
      <c r="D425" s="115" t="str">
        <f>IF(ISNA(MATCH(A425,特選股!AC427:AC1133,0)),"",INDEX(特選股!AK427:AK1133,MATCH(A425,特選股!AC427:AC1133,0)))</f>
        <v>物流宅配</v>
      </c>
      <c r="E425" s="115" t="str">
        <f>IF(ISNA(MATCH(A425,特選股!AC427:AC1133,0)),"",INDEX(特選股!AL427:AL1133,MATCH(A425,特選股!AC427:AC1133,0)))</f>
        <v>第三方支付</v>
      </c>
    </row>
    <row r="426" spans="1:5">
      <c r="A426" s="115">
        <v>425</v>
      </c>
      <c r="B426" s="115">
        <f>IF(ISNA(MATCH(A426,特選股!AC428:AC1134,0)),"",INDEX(特選股!AI428:AI1134,MATCH(A426,特選股!AC428:AC1134,0)))</f>
        <v>5478</v>
      </c>
      <c r="C426" s="115" t="str">
        <f>IF(ISNA(MATCH(A426,特選股!AC428:AC1134,0)),"",INDEX(特選股!AJ428:AJ1134,MATCH(A426,特選股!AC428:AC1134,0)))</f>
        <v>智冠</v>
      </c>
      <c r="D426" s="115" t="str">
        <f>IF(ISNA(MATCH(A426,特選股!AC428:AC1134,0)),"",INDEX(特選股!AK428:AK1134,MATCH(A426,特選股!AC428:AC1134,0)))</f>
        <v>遊戲\網購</v>
      </c>
      <c r="E426" s="115" t="str">
        <f>IF(ISNA(MATCH(A426,特選股!AC428:AC1134,0)),"",INDEX(特選股!AL428:AL1134,MATCH(A426,特選股!AC428:AC1134,0)))</f>
        <v>第三方支付</v>
      </c>
    </row>
    <row r="427" spans="1:5">
      <c r="A427" s="115">
        <v>426</v>
      </c>
      <c r="B427" s="115">
        <f>IF(ISNA(MATCH(A427,特選股!AC429:AC1135,0)),"",INDEX(特選股!AI429:AI1135,MATCH(A427,特選股!AC429:AC1135,0)))</f>
        <v>3687</v>
      </c>
      <c r="C427" s="115" t="str">
        <f>IF(ISNA(MATCH(A427,特選股!AC429:AC1135,0)),"",INDEX(特選股!AJ429:AJ1135,MATCH(A427,特選股!AC429:AC1135,0)))</f>
        <v>歐買尬</v>
      </c>
      <c r="D427" s="115" t="str">
        <f>IF(ISNA(MATCH(A427,特選股!AC429:AC1135,0)),"",INDEX(特選股!AK429:AK1135,MATCH(A427,特選股!AC429:AC1135,0)))</f>
        <v>遊戲\網購</v>
      </c>
      <c r="E427" s="115" t="str">
        <f>IF(ISNA(MATCH(A427,特選股!AC429:AC1135,0)),"",INDEX(特選股!AL429:AL1135,MATCH(A427,特選股!AC429:AC1135,0)))</f>
        <v>第三方支付</v>
      </c>
    </row>
    <row r="428" spans="1:5">
      <c r="A428" s="115">
        <v>427</v>
      </c>
      <c r="B428" s="115">
        <f>IF(ISNA(MATCH(A428,特選股!AC430:AC1136,0)),"",INDEX(特選股!AI430:AI1136,MATCH(A428,特選股!AC430:AC1136,0)))</f>
        <v>4946</v>
      </c>
      <c r="C428" s="115" t="str">
        <f>IF(ISNA(MATCH(A428,特選股!AC430:AC1136,0)),"",INDEX(特選股!AJ430:AJ1136,MATCH(A428,特選股!AC430:AC1136,0)))</f>
        <v>辣椒</v>
      </c>
      <c r="D428" s="115" t="str">
        <f>IF(ISNA(MATCH(A428,特選股!AC430:AC1136,0)),"",INDEX(特選股!AK430:AK1136,MATCH(A428,特選股!AC430:AC1136,0)))</f>
        <v>遊戲</v>
      </c>
      <c r="E428" s="115" t="str">
        <f>IF(ISNA(MATCH(A428,特選股!AC430:AC1136,0)),"",INDEX(特選股!AL430:AL1136,MATCH(A428,特選股!AC430:AC1136,0)))</f>
        <v>第三方支付</v>
      </c>
    </row>
    <row r="429" spans="1:5">
      <c r="A429" s="115">
        <v>428</v>
      </c>
      <c r="B429" s="115">
        <f>IF(ISNA(MATCH(A429,特選股!AC431:AC1137,0)),"",INDEX(特選股!AI431:AI1137,MATCH(A429,特選股!AC431:AC1137,0)))</f>
        <v>1262</v>
      </c>
      <c r="C429" s="115" t="str">
        <f>IF(ISNA(MATCH(A429,特選股!AC431:AC1137,0)),"",INDEX(特選股!AJ431:AJ1137,MATCH(A429,特選股!AC431:AC1137,0)))</f>
        <v>F-綠悅</v>
      </c>
      <c r="D429" s="115" t="str">
        <f>IF(ISNA(MATCH(A429,特選股!AC431:AC1137,0)),"",INDEX(特選股!AK431:AK1137,MATCH(A429,特選股!AC431:AC1137,0)))</f>
        <v>BOPA薄膜</v>
      </c>
      <c r="E429" s="115" t="str">
        <f>IF(ISNA(MATCH(A429,特選股!AC431:AC1137,0)),"",INDEX(特選股!AL431:AL1137,MATCH(A429,特選股!AC431:AC1137,0)))</f>
        <v>食品</v>
      </c>
    </row>
    <row r="430" spans="1:5">
      <c r="A430" s="115">
        <v>429</v>
      </c>
      <c r="B430" s="115">
        <f>IF(ISNA(MATCH(A430,特選股!AC432:AC1138,0)),"",INDEX(特選股!AI432:AI1138,MATCH(A430,特選股!AC432:AC1138,0)))</f>
        <v>8429</v>
      </c>
      <c r="C430" s="115" t="str">
        <f>IF(ISNA(MATCH(A430,特選股!AC432:AC1138,0)),"",INDEX(特選股!AJ432:AJ1138,MATCH(A430,特選股!AC432:AC1138,0)))</f>
        <v>F-金麗</v>
      </c>
      <c r="D430" s="115" t="str">
        <f>IF(ISNA(MATCH(A430,特選股!AC432:AC1138,0)),"",INDEX(特選股!AK432:AK1138,MATCH(A430,特選股!AC432:AC1138,0)))</f>
        <v>製鞋\牛仔\休閒服</v>
      </c>
      <c r="E430" s="115" t="str">
        <f>IF(ISNA(MATCH(A430,特選股!AC432:AC1138,0)),"",INDEX(特選股!AL432:AL1138,MATCH(A430,特選股!AC432:AC1138,0)))</f>
        <v>服飾鞋業</v>
      </c>
    </row>
    <row r="431" spans="1:5">
      <c r="A431" s="115">
        <v>430</v>
      </c>
      <c r="B431" s="115">
        <f>IF(ISNA(MATCH(A431,特選股!AC433:AC1139,0)),"",INDEX(特選股!AI433:AI1139,MATCH(A431,特選股!AC433:AC1139,0)))</f>
        <v>2924</v>
      </c>
      <c r="C431" s="115" t="str">
        <f>IF(ISNA(MATCH(A431,特選股!AC433:AC1139,0)),"",INDEX(特選股!AJ433:AJ1139,MATCH(A431,特選股!AC433:AC1139,0)))</f>
        <v>F-東凌</v>
      </c>
      <c r="D431" s="115" t="str">
        <f>IF(ISNA(MATCH(A431,特選股!AC433:AC1139,0)),"",INDEX(特選股!AK433:AK1139,MATCH(A431,特選股!AC433:AC1139,0)))</f>
        <v>黃色小鴨</v>
      </c>
      <c r="E431" s="115" t="str">
        <f>IF(ISNA(MATCH(A431,特選股!AC433:AC1139,0)),"",INDEX(特選股!AL433:AL1139,MATCH(A431,特選股!AC433:AC1139,0)))</f>
        <v>嬰童裝</v>
      </c>
    </row>
    <row r="432" spans="1:5">
      <c r="A432" s="115">
        <v>431</v>
      </c>
      <c r="B432" s="115">
        <f>IF(ISNA(MATCH(A432,特選股!AC434:AC1140,0)),"",INDEX(特選股!AI434:AI1140,MATCH(A432,特選股!AC434:AC1140,0)))</f>
        <v>2929</v>
      </c>
      <c r="C432" s="115" t="str">
        <f>IF(ISNA(MATCH(A432,特選股!AC434:AC1140,0)),"",INDEX(特選股!AJ434:AJ1140,MATCH(A432,特選股!AC434:AC1140,0)))</f>
        <v>F-淘帝</v>
      </c>
      <c r="D432" s="115" t="str">
        <f>IF(ISNA(MATCH(A432,特選股!AC434:AC1140,0)),"",INDEX(特選股!AK434:AK1140,MATCH(A432,特選股!AC434:AC1140,0)))</f>
        <v/>
      </c>
      <c r="E432" s="115" t="str">
        <f>IF(ISNA(MATCH(A432,特選股!AC434:AC1140,0)),"",INDEX(特選股!AL434:AL1140,MATCH(A432,特選股!AC434:AC1140,0)))</f>
        <v>嬰童裝</v>
      </c>
    </row>
    <row r="433" spans="1:5">
      <c r="A433" s="115">
        <v>432</v>
      </c>
      <c r="B433" s="115">
        <f>IF(ISNA(MATCH(A433,特選股!AC435:AC1141,0)),"",INDEX(特選股!AI435:AI1141,MATCH(A433,特選股!AC435:AC1141,0)))</f>
        <v>9904</v>
      </c>
      <c r="C433" s="115" t="str">
        <f>IF(ISNA(MATCH(A433,特選股!AC435:AC1141,0)),"",INDEX(特選股!AJ435:AJ1141,MATCH(A433,特選股!AC435:AC1141,0)))</f>
        <v>寶成</v>
      </c>
      <c r="D433" s="115" t="str">
        <f>IF(ISNA(MATCH(A433,特選股!AC435:AC1141,0)),"",INDEX(特選股!AK435:AK1141,MATCH(A433,特選股!AC435:AC1141,0)))</f>
        <v>運動鞋/休閒鞋</v>
      </c>
      <c r="E433" s="115" t="str">
        <f>IF(ISNA(MATCH(A433,特選股!AC435:AC1141,0)),"",INDEX(特選股!AL435:AL1141,MATCH(A433,特選股!AC435:AC1141,0)))</f>
        <v>運動鞋/休閒鞋</v>
      </c>
    </row>
    <row r="434" spans="1:5">
      <c r="A434" s="115">
        <v>433</v>
      </c>
      <c r="B434" s="115">
        <f>IF(ISNA(MATCH(A434,特選股!AC436:AC1142,0)),"",INDEX(特選股!AI436:AI1142,MATCH(A434,特選股!AC436:AC1142,0)))</f>
        <v>1201</v>
      </c>
      <c r="C434" s="115" t="str">
        <f>IF(ISNA(MATCH(A434,特選股!AC436:AC1142,0)),"",INDEX(特選股!AJ436:AJ1142,MATCH(A434,特選股!AC436:AC1142,0)))</f>
        <v>味全</v>
      </c>
      <c r="D434" s="115" t="str">
        <f>IF(ISNA(MATCH(A434,特選股!AC436:AC1142,0)),"",INDEX(特選股!AK436:AK1142,MATCH(A434,特選股!AC436:AC1142,0)))</f>
        <v>食品</v>
      </c>
      <c r="E434" s="115" t="str">
        <f>IF(ISNA(MATCH(A434,特選股!AC436:AC1142,0)),"",INDEX(特選股!AL436:AL1142,MATCH(A434,特選股!AC436:AC1142,0)))</f>
        <v>食品</v>
      </c>
    </row>
    <row r="435" spans="1:5">
      <c r="A435" s="115">
        <v>434</v>
      </c>
      <c r="B435" s="115">
        <f>IF(ISNA(MATCH(A435,特選股!AC437:AC1143,0)),"",INDEX(特選股!AI437:AI1143,MATCH(A435,特選股!AC437:AC1143,0)))</f>
        <v>1256</v>
      </c>
      <c r="C435" s="115" t="str">
        <f>IF(ISNA(MATCH(A435,特選股!AC437:AC1143,0)),"",INDEX(特選股!AJ437:AJ1143,MATCH(A435,特選股!AC437:AC1143,0)))</f>
        <v>F-鮮活</v>
      </c>
      <c r="D435" s="115" t="str">
        <f>IF(ISNA(MATCH(A435,特選股!AC437:AC1143,0)),"",INDEX(特選股!AK437:AK1143,MATCH(A435,特選股!AC437:AC1143,0)))</f>
        <v>果汁</v>
      </c>
      <c r="E435" s="115" t="str">
        <f>IF(ISNA(MATCH(A435,特選股!AC437:AC1143,0)),"",INDEX(特選股!AL437:AL1143,MATCH(A435,特選股!AC437:AC1143,0)))</f>
        <v>食品</v>
      </c>
    </row>
    <row r="436" spans="1:5">
      <c r="A436" s="115">
        <v>435</v>
      </c>
      <c r="B436" s="115">
        <f>IF(ISNA(MATCH(A436,特選股!AC438:AC1144,0)),"",INDEX(特選股!AI438:AI1144,MATCH(A436,特選股!AC438:AC1144,0)))</f>
        <v>1227</v>
      </c>
      <c r="C436" s="115" t="str">
        <f>IF(ISNA(MATCH(A436,特選股!AC438:AC1144,0)),"",INDEX(特選股!AJ438:AJ1144,MATCH(A436,特選股!AC438:AC1144,0)))</f>
        <v>桂格</v>
      </c>
      <c r="D436" s="115" t="str">
        <f>IF(ISNA(MATCH(A436,特選股!AC438:AC1144,0)),"",INDEX(特選股!AK438:AK1144,MATCH(A436,特選股!AC438:AC1144,0)))</f>
        <v>食品</v>
      </c>
      <c r="E436" s="115" t="str">
        <f>IF(ISNA(MATCH(A436,特選股!AC438:AC1144,0)),"",INDEX(特選股!AL438:AL1144,MATCH(A436,特選股!AC438:AC1144,0)))</f>
        <v>食品</v>
      </c>
    </row>
    <row r="437" spans="1:5">
      <c r="A437" s="115">
        <v>436</v>
      </c>
      <c r="B437" s="115">
        <f>IF(ISNA(MATCH(A437,特選股!AC439:AC1145,0)),"",INDEX(特選股!AI439:AI1145,MATCH(A437,特選股!AC439:AC1145,0)))</f>
        <v>1702</v>
      </c>
      <c r="C437" s="115" t="str">
        <f>IF(ISNA(MATCH(A437,特選股!AC439:AC1145,0)),"",INDEX(特選股!AJ439:AJ1145,MATCH(A437,特選股!AC439:AC1145,0)))</f>
        <v>南僑</v>
      </c>
      <c r="D437" s="115" t="str">
        <f>IF(ISNA(MATCH(A437,特選股!AC439:AC1145,0)),"",INDEX(特選股!AK439:AK1145,MATCH(A437,特選股!AC439:AC1145,0)))</f>
        <v>烘焙用油脂/ 冰品原料</v>
      </c>
      <c r="E437" s="115" t="str">
        <f>IF(ISNA(MATCH(A437,特選股!AC439:AC1145,0)),"",INDEX(特選股!AL439:AL1145,MATCH(A437,特選股!AC439:AC1145,0)))</f>
        <v/>
      </c>
    </row>
    <row r="438" spans="1:5">
      <c r="A438" s="115">
        <v>437</v>
      </c>
      <c r="B438" s="115">
        <f>IF(ISNA(MATCH(A438,特選股!AC440:AC1146,0)),"",INDEX(特選股!AI440:AI1146,MATCH(A438,特選股!AC440:AC1146,0)))</f>
        <v>2724</v>
      </c>
      <c r="C438" s="115" t="str">
        <f>IF(ISNA(MATCH(A438,特選股!AC440:AC1146,0)),"",INDEX(特選股!AJ440:AJ1146,MATCH(A438,特選股!AC440:AC1146,0)))</f>
        <v>F-富譯</v>
      </c>
      <c r="D438" s="115" t="str">
        <f>IF(ISNA(MATCH(A438,特選股!AC440:AC1146,0)),"",INDEX(特選股!AK440:AK1146,MATCH(A438,特選股!AC440:AC1146,0)))</f>
        <v>飯店</v>
      </c>
      <c r="E438" s="115" t="str">
        <f>IF(ISNA(MATCH(A438,特選股!AC440:AC1146,0)),"",INDEX(特選股!AL440:AL1146,MATCH(A438,特選股!AC440:AC1146,0)))</f>
        <v>觀光</v>
      </c>
    </row>
    <row r="439" spans="1:5">
      <c r="A439" s="115">
        <v>438</v>
      </c>
      <c r="B439" s="115">
        <f>IF(ISNA(MATCH(A439,特選股!AC441:AC1147,0)),"",INDEX(特選股!AI441:AI1147,MATCH(A439,特選股!AC441:AC1147,0)))</f>
        <v>5905</v>
      </c>
      <c r="C439" s="115" t="str">
        <f>IF(ISNA(MATCH(A439,特選股!AC441:AC1147,0)),"",INDEX(特選股!AJ441:AJ1147,MATCH(A439,特選股!AC441:AC1147,0)))</f>
        <v>南仁湖</v>
      </c>
      <c r="D439" s="115" t="str">
        <f>IF(ISNA(MATCH(A439,特選股!AC441:AC1147,0)),"",INDEX(特選股!AK441:AK1147,MATCH(A439,特選股!AC441:AC1147,0)))</f>
        <v/>
      </c>
      <c r="E439" s="115" t="str">
        <f>IF(ISNA(MATCH(A439,特選股!AC441:AC1147,0)),"",INDEX(特選股!AL441:AL1147,MATCH(A439,特選股!AC441:AC1147,0)))</f>
        <v>觀光</v>
      </c>
    </row>
    <row r="440" spans="1:5">
      <c r="A440" s="115">
        <v>439</v>
      </c>
      <c r="B440" s="115">
        <f>IF(ISNA(MATCH(A440,特選股!AC442:AC1148,0)),"",INDEX(特選股!AI442:AI1148,MATCH(A440,特選股!AC442:AC1148,0)))</f>
        <v>5706</v>
      </c>
      <c r="C440" s="115" t="str">
        <f>IF(ISNA(MATCH(A440,特選股!AC442:AC1148,0)),"",INDEX(特選股!AJ442:AJ1148,MATCH(A440,特選股!AC442:AC1148,0)))</f>
        <v>鳳凰</v>
      </c>
      <c r="D440" s="115" t="str">
        <f>IF(ISNA(MATCH(A440,特選股!AC442:AC1148,0)),"",INDEX(特選股!AK442:AK1148,MATCH(A440,特選股!AC442:AC1148,0)))</f>
        <v/>
      </c>
      <c r="E440" s="115" t="str">
        <f>IF(ISNA(MATCH(A440,特選股!AC442:AC1148,0)),"",INDEX(特選股!AL442:AL1148,MATCH(A440,特選股!AC442:AC1148,0)))</f>
        <v>觀光</v>
      </c>
    </row>
    <row r="441" spans="1:5">
      <c r="A441" s="115">
        <v>440</v>
      </c>
      <c r="B441" s="115">
        <f>IF(ISNA(MATCH(A441,特選股!AC443:AC1149,0)),"",INDEX(特選股!AI443:AI1149,MATCH(A441,特選股!AC443:AC1149,0)))</f>
        <v>2704</v>
      </c>
      <c r="C441" s="115" t="str">
        <f>IF(ISNA(MATCH(A441,特選股!AC443:AC1149,0)),"",INDEX(特選股!AJ443:AJ1149,MATCH(A441,特選股!AC443:AC1149,0)))</f>
        <v>國賓</v>
      </c>
      <c r="D441" s="115" t="str">
        <f>IF(ISNA(MATCH(A441,特選股!AC443:AC1149,0)),"",INDEX(特選股!AK443:AK1149,MATCH(A441,特選股!AC443:AC1149,0)))</f>
        <v/>
      </c>
      <c r="E441" s="115" t="str">
        <f>IF(ISNA(MATCH(A441,特選股!AC443:AC1149,0)),"",INDEX(特選股!AL443:AL1149,MATCH(A441,特選股!AC443:AC1149,0)))</f>
        <v>觀光</v>
      </c>
    </row>
    <row r="442" spans="1:5">
      <c r="A442" s="115">
        <v>441</v>
      </c>
      <c r="B442" s="115">
        <f>IF(ISNA(MATCH(A442,特選股!AC444:AC1150,0)),"",INDEX(特選股!AI444:AI1150,MATCH(A442,特選股!AC444:AC1150,0)))</f>
        <v>2723</v>
      </c>
      <c r="C442" s="115" t="str">
        <f>IF(ISNA(MATCH(A442,特選股!AC444:AC1150,0)),"",INDEX(特選股!AJ444:AJ1150,MATCH(A442,特選股!AC444:AC1150,0)))</f>
        <v>F-美食</v>
      </c>
      <c r="D442" s="115" t="str">
        <f>IF(ISNA(MATCH(A442,特選股!AC444:AC1150,0)),"",INDEX(特選股!AK444:AK1150,MATCH(A442,特選股!AC444:AC1150,0)))</f>
        <v>餐飲</v>
      </c>
      <c r="E442" s="115" t="str">
        <f>IF(ISNA(MATCH(A442,特選股!AC444:AC1150,0)),"",INDEX(特選股!AL444:AL1150,MATCH(A442,特選股!AC444:AC1150,0)))</f>
        <v>餐飲</v>
      </c>
    </row>
    <row r="443" spans="1:5">
      <c r="A443" s="115">
        <v>442</v>
      </c>
      <c r="B443" s="115">
        <f>IF(ISNA(MATCH(A443,特選股!AC445:AC1151,0)),"",INDEX(特選股!AI445:AI1151,MATCH(A443,特選股!AC445:AC1151,0)))</f>
        <v>6169</v>
      </c>
      <c r="C443" s="115" t="str">
        <f>IF(ISNA(MATCH(A443,特選股!AC445:AC1151,0)),"",INDEX(特選股!AJ445:AJ1151,MATCH(A443,特選股!AC445:AC1151,0)))</f>
        <v>昱泉</v>
      </c>
      <c r="D443" s="115" t="str">
        <f>IF(ISNA(MATCH(A443,特選股!AC445:AC1151,0)),"",INDEX(特選股!AK445:AK1151,MATCH(A443,特選股!AC445:AC1151,0)))</f>
        <v>VR遊戲/直播平台</v>
      </c>
      <c r="E443" s="115" t="str">
        <f>IF(ISNA(MATCH(A443,特選股!AC445:AC1151,0)),"",INDEX(特選股!AL445:AL1151,MATCH(A443,特選股!AC445:AC1151,0)))</f>
        <v>遊戲</v>
      </c>
    </row>
    <row r="444" spans="1:5">
      <c r="A444" s="115">
        <v>443</v>
      </c>
      <c r="B444" s="115">
        <f>IF(ISNA(MATCH(A444,特選股!AC446:AC1152,0)),"",INDEX(特選股!AI446:AI1152,MATCH(A444,特選股!AC446:AC1152,0)))</f>
        <v>1626</v>
      </c>
      <c r="C444" s="115" t="str">
        <f>IF(ISNA(MATCH(A444,特選股!AC446:AC1152,0)),"",INDEX(特選股!AJ446:AJ1152,MATCH(A444,特選股!AC446:AC1152,0)))</f>
        <v>F-美格</v>
      </c>
      <c r="D444" s="115" t="str">
        <f>IF(ISNA(MATCH(A444,特選股!AC446:AC1152,0)),"",INDEX(特選股!AK446:AK1152,MATCH(A444,特選股!AC446:AC1152,0)))</f>
        <v>小家電</v>
      </c>
      <c r="E444" s="115" t="str">
        <f>IF(ISNA(MATCH(A444,特選股!AC446:AC1152,0)),"",INDEX(特選股!AL446:AL1152,MATCH(A444,特選股!AC446:AC1152,0)))</f>
        <v>家電</v>
      </c>
    </row>
    <row r="445" spans="1:5">
      <c r="A445" s="115">
        <v>444</v>
      </c>
      <c r="B445" s="115">
        <f>IF(ISNA(MATCH(A445,特選股!AC447:AC1153,0)),"",INDEX(特選股!AI447:AI1153,MATCH(A445,特選股!AC447:AC1153,0)))</f>
        <v>2606</v>
      </c>
      <c r="C445" s="115" t="str">
        <f>IF(ISNA(MATCH(A445,特選股!AC447:AC1153,0)),"",INDEX(特選股!AJ447:AJ1153,MATCH(A445,特選股!AC447:AC1153,0)))</f>
        <v>裕民</v>
      </c>
      <c r="D445" s="115" t="str">
        <f>IF(ISNA(MATCH(A445,特選股!AC447:AC1153,0)),"",INDEX(特選股!AK447:AK1153,MATCH(A445,特選股!AC447:AC1153,0)))</f>
        <v/>
      </c>
      <c r="E445" s="115" t="str">
        <f>IF(ISNA(MATCH(A445,特選股!AC447:AC1153,0)),"",INDEX(特選股!AL447:AL1153,MATCH(A445,特選股!AC447:AC1153,0)))</f>
        <v>航運</v>
      </c>
    </row>
    <row r="446" spans="1:5">
      <c r="A446" s="115">
        <v>445</v>
      </c>
      <c r="B446" s="115">
        <f>IF(ISNA(MATCH(A446,特選股!AC448:AC1154,0)),"",INDEX(特選股!AI448:AI1154,MATCH(A446,特選股!AC448:AC1154,0)))</f>
        <v>1101</v>
      </c>
      <c r="C446" s="115" t="str">
        <f>IF(ISNA(MATCH(A446,特選股!AC448:AC1154,0)),"",INDEX(特選股!AJ448:AJ1154,MATCH(A446,特選股!AC448:AC1154,0)))</f>
        <v>台泥</v>
      </c>
      <c r="D446" s="115" t="str">
        <f>IF(ISNA(MATCH(A446,特選股!AC448:AC1154,0)),"",INDEX(特選股!AK448:AK1154,MATCH(A446,特選股!AC448:AC1154,0)))</f>
        <v/>
      </c>
      <c r="E446" s="115" t="str">
        <f>IF(ISNA(MATCH(A446,特選股!AC448:AC1154,0)),"",INDEX(特選股!AL448:AL1154,MATCH(A446,特選股!AC448:AC1154,0)))</f>
        <v/>
      </c>
    </row>
    <row r="447" spans="1:5">
      <c r="A447" s="115">
        <v>446</v>
      </c>
      <c r="B447" s="115">
        <f>IF(ISNA(MATCH(A447,特選股!AC449:AC1155,0)),"",INDEX(特選股!AI449:AI1155,MATCH(A447,特選股!AC449:AC1155,0)))</f>
        <v>1102</v>
      </c>
      <c r="C447" s="115" t="str">
        <f>IF(ISNA(MATCH(A447,特選股!AC449:AC1155,0)),"",INDEX(特選股!AJ449:AJ1155,MATCH(A447,特選股!AC449:AC1155,0)))</f>
        <v>亞泥</v>
      </c>
      <c r="D447" s="115" t="str">
        <f>IF(ISNA(MATCH(A447,特選股!AC449:AC1155,0)),"",INDEX(特選股!AK449:AK1155,MATCH(A447,特選股!AC449:AC1155,0)))</f>
        <v/>
      </c>
      <c r="E447" s="115" t="str">
        <f>IF(ISNA(MATCH(A447,特選股!AC449:AC1155,0)),"",INDEX(特選股!AL449:AL1155,MATCH(A447,特選股!AC449:AC1155,0)))</f>
        <v/>
      </c>
    </row>
    <row r="448" spans="1:5">
      <c r="A448" s="115">
        <v>447</v>
      </c>
      <c r="B448" s="115">
        <f>IF(ISNA(MATCH(A448,特選股!AC450:AC1156,0)),"",INDEX(特選股!AI450:AI1156,MATCH(A448,特選股!AC450:AC1156,0)))</f>
        <v>1104</v>
      </c>
      <c r="C448" s="115" t="str">
        <f>IF(ISNA(MATCH(A448,特選股!AC450:AC1156,0)),"",INDEX(特選股!AJ450:AJ1156,MATCH(A448,特選股!AC450:AC1156,0)))</f>
        <v>環泥</v>
      </c>
      <c r="D448" s="115" t="str">
        <f>IF(ISNA(MATCH(A448,特選股!AC450:AC1156,0)),"",INDEX(特選股!AK450:AK1156,MATCH(A448,特選股!AC450:AC1156,0)))</f>
        <v/>
      </c>
      <c r="E448" s="115" t="str">
        <f>IF(ISNA(MATCH(A448,特選股!AC450:AC1156,0)),"",INDEX(特選股!AL450:AL1156,MATCH(A448,特選股!AC450:AC1156,0)))</f>
        <v/>
      </c>
    </row>
    <row r="449" spans="1:5">
      <c r="A449" s="115">
        <v>448</v>
      </c>
      <c r="B449" s="115">
        <f>IF(ISNA(MATCH(A449,特選股!AC451:AC1157,0)),"",INDEX(特選股!AI451:AI1157,MATCH(A449,特選股!AC451:AC1157,0)))</f>
        <v>2002</v>
      </c>
      <c r="C449" s="115" t="str">
        <f>IF(ISNA(MATCH(A449,特選股!AC451:AC1157,0)),"",INDEX(特選股!AJ451:AJ1157,MATCH(A449,特選股!AC451:AC1157,0)))</f>
        <v>中鋼</v>
      </c>
      <c r="D449" s="115" t="str">
        <f>IF(ISNA(MATCH(A449,特選股!AC451:AC1157,0)),"",INDEX(特選股!AK451:AK1157,MATCH(A449,特選股!AC451:AC1157,0)))</f>
        <v/>
      </c>
      <c r="E449" s="115" t="str">
        <f>IF(ISNA(MATCH(A449,特選股!AC451:AC1157,0)),"",INDEX(特選股!AL451:AL1157,MATCH(A449,特選股!AC451:AC1157,0)))</f>
        <v>鋼鐵</v>
      </c>
    </row>
    <row r="450" spans="1:5">
      <c r="A450" s="115">
        <v>449</v>
      </c>
      <c r="B450" s="115">
        <f>IF(ISNA(MATCH(A450,特選股!AC452:AC1158,0)),"",INDEX(特選股!AI452:AI1158,MATCH(A450,特選股!AC452:AC1158,0)))</f>
        <v>2006</v>
      </c>
      <c r="C450" s="115" t="str">
        <f>IF(ISNA(MATCH(A450,特選股!AC452:AC1158,0)),"",INDEX(特選股!AJ452:AJ1158,MATCH(A450,特選股!AC452:AC1158,0)))</f>
        <v>東鋼</v>
      </c>
      <c r="D450" s="115" t="str">
        <f>IF(ISNA(MATCH(A450,特選股!AC452:AC1158,0)),"",INDEX(特選股!AK452:AK1158,MATCH(A450,特選股!AC452:AC1158,0)))</f>
        <v/>
      </c>
      <c r="E450" s="115" t="str">
        <f>IF(ISNA(MATCH(A450,特選股!AC452:AC1158,0)),"",INDEX(特選股!AL452:AL1158,MATCH(A450,特選股!AC452:AC1158,0)))</f>
        <v>鋼鐵</v>
      </c>
    </row>
    <row r="451" spans="1:5">
      <c r="A451" s="115">
        <v>450</v>
      </c>
      <c r="B451" s="115">
        <f>IF(ISNA(MATCH(A451,特選股!AC453:AC1159,0)),"",INDEX(特選股!AI453:AI1159,MATCH(A451,特選股!AC453:AC1159,0)))</f>
        <v>5009</v>
      </c>
      <c r="C451" s="115" t="str">
        <f>IF(ISNA(MATCH(A451,特選股!AC453:AC1159,0)),"",INDEX(特選股!AJ453:AJ1159,MATCH(A451,特選股!AC453:AC1159,0)))</f>
        <v>榮剛</v>
      </c>
      <c r="D451" s="115" t="str">
        <f>IF(ISNA(MATCH(A451,特選股!AC453:AC1159,0)),"",INDEX(特選股!AK453:AK1159,MATCH(A451,特選股!AC453:AC1159,0)))</f>
        <v>特殊合金鋼</v>
      </c>
      <c r="E451" s="115" t="str">
        <f>IF(ISNA(MATCH(A451,特選股!AC453:AC1159,0)),"",INDEX(特選股!AL453:AL1159,MATCH(A451,特選股!AC453:AC1159,0)))</f>
        <v>航太</v>
      </c>
    </row>
    <row r="452" spans="1:5">
      <c r="A452" s="115">
        <v>451</v>
      </c>
      <c r="B452" s="115">
        <f>IF(ISNA(MATCH(A452,特選股!AC454:AC1160,0)),"",INDEX(特選股!AI454:AI1160,MATCH(A452,特選股!AC454:AC1160,0)))</f>
        <v>4536</v>
      </c>
      <c r="C452" s="115" t="str">
        <f>IF(ISNA(MATCH(A452,特選股!AC454:AC1160,0)),"",INDEX(特選股!AJ454:AJ1160,MATCH(A452,特選股!AC454:AC1160,0)))</f>
        <v xml:space="preserve">拓凱 </v>
      </c>
      <c r="D452" s="115" t="str">
        <f>IF(ISNA(MATCH(A452,特選股!AC454:AC1160,0)),"",INDEX(特選股!AK454:AK1160,MATCH(A452,特選股!AC454:AC1160,0)))</f>
        <v>碳纖維</v>
      </c>
      <c r="E452" s="115" t="str">
        <f>IF(ISNA(MATCH(A452,特選股!AC454:AC1160,0)),"",INDEX(特選股!AL454:AL1160,MATCH(A452,特選股!AC454:AC1160,0)))</f>
        <v>航太</v>
      </c>
    </row>
    <row r="453" spans="1:5">
      <c r="A453" s="115">
        <v>452</v>
      </c>
      <c r="B453" s="115">
        <f>IF(ISNA(MATCH(A453,特選股!AC455:AC1161,0)),"",INDEX(特選股!AI455:AI1161,MATCH(A453,特選股!AC455:AC1161,0)))</f>
        <v>5538</v>
      </c>
      <c r="C453" s="115" t="str">
        <f>IF(ISNA(MATCH(A453,特選股!AC455:AC1161,0)),"",INDEX(特選股!AJ455:AJ1161,MATCH(A453,特選股!AC455:AC1161,0)))</f>
        <v>F-東明</v>
      </c>
      <c r="D453" s="115" t="str">
        <f>IF(ISNA(MATCH(A453,特選股!AC455:AC1161,0)),"",INDEX(特選股!AK455:AK1161,MATCH(A453,特選股!AC455:AC1161,0)))</f>
        <v>不銹鋼緊固件</v>
      </c>
      <c r="E453" s="115" t="str">
        <f>IF(ISNA(MATCH(A453,特選股!AC455:AC1161,0)),"",INDEX(特選股!AL455:AL1161,MATCH(A453,特選股!AC455:AC1161,0)))</f>
        <v>太陽能、航太及汽車</v>
      </c>
    </row>
    <row r="454" spans="1:5">
      <c r="A454" s="115">
        <v>453</v>
      </c>
      <c r="B454" s="115">
        <f>IF(ISNA(MATCH(A454,特選股!AC456:AC1162,0)),"",INDEX(特選股!AI456:AI1162,MATCH(A454,特選股!AC456:AC1162,0)))</f>
        <v>3045</v>
      </c>
      <c r="C454" s="115" t="str">
        <f>IF(ISNA(MATCH(A454,特選股!AC456:AC1162,0)),"",INDEX(特選股!AJ456:AJ1162,MATCH(A454,特選股!AC456:AC1162,0)))</f>
        <v>台灣大</v>
      </c>
      <c r="D454" s="115" t="str">
        <f>IF(ISNA(MATCH(A454,特選股!AC456:AC1162,0)),"",INDEX(特選股!AK456:AK1162,MATCH(A454,特選股!AC456:AC1162,0)))</f>
        <v/>
      </c>
      <c r="E454" s="115" t="str">
        <f>IF(ISNA(MATCH(A454,特選股!AC456:AC1162,0)),"",INDEX(特選股!AL456:AL1162,MATCH(A454,特選股!AC456:AC1162,0)))</f>
        <v/>
      </c>
    </row>
    <row r="455" spans="1:5">
      <c r="A455" s="115">
        <v>454</v>
      </c>
      <c r="B455" s="115">
        <f>IF(ISNA(MATCH(A455,特選股!AC457:AC1163,0)),"",INDEX(特選股!AI457:AI1163,MATCH(A455,特選股!AC457:AC1163,0)))</f>
        <v>4904</v>
      </c>
      <c r="C455" s="115" t="str">
        <f>IF(ISNA(MATCH(A455,特選股!AC457:AC1163,0)),"",INDEX(特選股!AJ457:AJ1163,MATCH(A455,特選股!AC457:AC1163,0)))</f>
        <v>遠傳</v>
      </c>
      <c r="D455" s="115" t="str">
        <f>IF(ISNA(MATCH(A455,特選股!AC457:AC1163,0)),"",INDEX(特選股!AK457:AK1163,MATCH(A455,特選股!AC457:AC1163,0)))</f>
        <v/>
      </c>
      <c r="E455" s="115" t="str">
        <f>IF(ISNA(MATCH(A455,特選股!AC457:AC1163,0)),"",INDEX(特選股!AL457:AL1163,MATCH(A455,特選股!AC457:AC1163,0)))</f>
        <v/>
      </c>
    </row>
    <row r="456" spans="1:5">
      <c r="A456" s="115">
        <v>455</v>
      </c>
      <c r="B456" s="115">
        <f>IF(ISNA(MATCH(A456,特選股!AC458:AC1164,0)),"",INDEX(特選股!AI458:AI1164,MATCH(A456,特選股!AC458:AC1164,0)))</f>
        <v>2412</v>
      </c>
      <c r="C456" s="115" t="str">
        <f>IF(ISNA(MATCH(A456,特選股!AC458:AC1164,0)),"",INDEX(特選股!AJ458:AJ1164,MATCH(A456,特選股!AC458:AC1164,0)))</f>
        <v>中華電</v>
      </c>
      <c r="D456" s="115" t="str">
        <f>IF(ISNA(MATCH(A456,特選股!AC458:AC1164,0)),"",INDEX(特選股!AK458:AK1164,MATCH(A456,特選股!AC458:AC1164,0)))</f>
        <v/>
      </c>
      <c r="E456" s="115" t="str">
        <f>IF(ISNA(MATCH(A456,特選股!AC458:AC1164,0)),"",INDEX(特選股!AL458:AL1164,MATCH(A456,特選股!AC458:AC1164,0)))</f>
        <v/>
      </c>
    </row>
    <row r="457" spans="1:5">
      <c r="A457" s="115">
        <v>456</v>
      </c>
      <c r="B457" s="115">
        <f>IF(ISNA(MATCH(A457,特選股!AC459:AC1165,0)),"",INDEX(特選股!AI459:AI1165,MATCH(A457,特選股!AC459:AC1165,0)))</f>
        <v>8222</v>
      </c>
      <c r="C457" s="115" t="str">
        <f>IF(ISNA(MATCH(A457,特選股!AC459:AC1165,0)),"",INDEX(特選股!AJ459:AJ1165,MATCH(A457,特選股!AC459:AC1165,0)))</f>
        <v>寶一</v>
      </c>
      <c r="D457" s="115" t="str">
        <f>IF(ISNA(MATCH(A457,特選股!AC459:AC1165,0)),"",INDEX(特選股!AK459:AK1165,MATCH(A457,特選股!AC459:AC1165,0)))</f>
        <v/>
      </c>
      <c r="E457" s="115" t="str">
        <f>IF(ISNA(MATCH(A457,特選股!AC459:AC1165,0)),"",INDEX(特選股!AL459:AL1165,MATCH(A457,特選股!AC459:AC1165,0)))</f>
        <v>航太</v>
      </c>
    </row>
    <row r="458" spans="1:5">
      <c r="A458" s="115">
        <v>457</v>
      </c>
      <c r="B458" s="115">
        <f>IF(ISNA(MATCH(A458,特選股!AC460:AC1166,0)),"",INDEX(特選股!AI460:AI1166,MATCH(A458,特選股!AC460:AC1166,0)))</f>
        <v>8433</v>
      </c>
      <c r="C458" s="115" t="str">
        <f>IF(ISNA(MATCH(A458,特選股!AC460:AC1166,0)),"",INDEX(特選股!AJ460:AJ1166,MATCH(A458,特選股!AC460:AC1166,0)))</f>
        <v>弘帆</v>
      </c>
      <c r="D458" s="115" t="str">
        <f>IF(ISNA(MATCH(A458,特選股!AC460:AC1166,0)),"",INDEX(特選股!AK460:AK1166,MATCH(A458,特選股!AC460:AC1166,0)))</f>
        <v>飾品設計</v>
      </c>
      <c r="E458" s="115" t="str">
        <f>IF(ISNA(MATCH(A458,特選股!AC460:AC1166,0)),"",INDEX(特選股!AL460:AL1166,MATCH(A458,特選股!AC460:AC1166,0)))</f>
        <v xml:space="preserve"> 貿易百貨</v>
      </c>
    </row>
    <row r="459" spans="1:5">
      <c r="A459" s="115">
        <v>458</v>
      </c>
      <c r="B459" s="115">
        <f>IF(ISNA(MATCH(A459,特選股!AC461:AC1167,0)),"",INDEX(特選股!AI461:AI1167,MATCH(A459,特選股!AC461:AC1167,0)))</f>
        <v>8418</v>
      </c>
      <c r="C459" s="115" t="str">
        <f>IF(ISNA(MATCH(A459,特選股!AC461:AC1167,0)),"",INDEX(特選股!AJ461:AJ1167,MATCH(A459,特選股!AC461:AC1167,0)))</f>
        <v>F-必勝</v>
      </c>
      <c r="D459" s="115" t="str">
        <f>IF(ISNA(MATCH(A459,特選股!AC461:AC1167,0)),"",INDEX(特選股!AK461:AK1167,MATCH(A459,特選股!AC461:AC1167,0)))</f>
        <v>工程設備租賃</v>
      </c>
      <c r="E459" s="115" t="str">
        <f>IF(ISNA(MATCH(A459,特選股!AC461:AC1167,0)),"",INDEX(特選股!AL461:AL1167,MATCH(A459,特選股!AC461:AC1167,0)))</f>
        <v/>
      </c>
    </row>
    <row r="460" spans="1:5">
      <c r="A460" s="115">
        <v>459</v>
      </c>
      <c r="B460" s="115">
        <f>IF(ISNA(MATCH(A460,特選股!AC462:AC1168,0)),"",INDEX(特選股!AI462:AI1168,MATCH(A460,特選股!AC462:AC1168,0)))</f>
        <v>3229</v>
      </c>
      <c r="C460" s="115" t="str">
        <f>IF(ISNA(MATCH(A460,特選股!AC462:AC1168,0)),"",INDEX(特選股!AJ462:AJ1168,MATCH(A460,特選股!AC462:AC1168,0)))</f>
        <v>晟鈦</v>
      </c>
      <c r="D460" s="115" t="str">
        <f>IF(ISNA(MATCH(A460,特選股!AC462:AC1168,0)),"",INDEX(特選股!AK462:AK1168,MATCH(A460,特選股!AC462:AC1168,0)))</f>
        <v/>
      </c>
      <c r="E460" s="115" t="str">
        <f>IF(ISNA(MATCH(A460,特選股!AC462:AC1168,0)),"",INDEX(特選股!AL462:AL1168,MATCH(A460,特選股!AC462:AC1168,0)))</f>
        <v/>
      </c>
    </row>
    <row r="461" spans="1:5">
      <c r="A461" s="115">
        <v>460</v>
      </c>
      <c r="B461" s="115">
        <f>IF(ISNA(MATCH(A461,特選股!AC463:AC1169,0)),"",INDEX(特選股!AI463:AI1169,MATCH(A461,特選股!AC463:AC1169,0)))</f>
        <v>5904</v>
      </c>
      <c r="C461" s="115" t="str">
        <f>IF(ISNA(MATCH(A461,特選股!AC463:AC1169,0)),"",INDEX(特選股!AJ463:AJ1169,MATCH(A461,特選股!AC463:AC1169,0)))</f>
        <v>寶雅</v>
      </c>
      <c r="D461" s="115" t="str">
        <f>IF(ISNA(MATCH(A461,特選股!AC463:AC1169,0)),"",INDEX(特選股!AK463:AK1169,MATCH(A461,特選股!AC463:AC1169,0)))</f>
        <v>美妝生活用品通路</v>
      </c>
      <c r="E461" s="115" t="str">
        <f>IF(ISNA(MATCH(A461,特選股!AC463:AC1169,0)),"",INDEX(特選股!AL463:AL1169,MATCH(A461,特選股!AC463:AC1169,0)))</f>
        <v>零售通路</v>
      </c>
    </row>
    <row r="462" spans="1:5">
      <c r="A462" s="115">
        <v>461</v>
      </c>
      <c r="B462" s="115">
        <f>IF(ISNA(MATCH(A462,特選股!AC464:AC1170,0)),"",INDEX(特選股!AI464:AI1170,MATCH(A462,特選股!AC464:AC1170,0)))</f>
        <v>1340</v>
      </c>
      <c r="C462" s="115" t="str">
        <f>IF(ISNA(MATCH(A462,特選股!AC464:AC1170,0)),"",INDEX(特選股!AJ464:AJ1170,MATCH(A462,特選股!AC464:AC1170,0)))</f>
        <v>F-勝悅</v>
      </c>
      <c r="D462" s="115" t="str">
        <f>IF(ISNA(MATCH(A462,特選股!AC464:AC1170,0)),"",INDEX(特選股!AK464:AK1170,MATCH(A462,特選股!AC464:AC1170,0)))</f>
        <v>雙色鞋底廠</v>
      </c>
      <c r="E462" s="115" t="str">
        <f>IF(ISNA(MATCH(A462,特選股!AC464:AC1170,0)),"",INDEX(特選股!AL464:AL1170,MATCH(A462,特選股!AC464:AC1170,0)))</f>
        <v>塑化 / 運動</v>
      </c>
    </row>
    <row r="463" spans="1:5">
      <c r="A463" s="115">
        <v>462</v>
      </c>
      <c r="B463" s="115">
        <f>IF(ISNA(MATCH(A463,特選股!AC465:AC1171,0)),"",INDEX(特選股!AI465:AI1171,MATCH(A463,特選股!AC465:AC1171,0)))</f>
        <v>5280</v>
      </c>
      <c r="C463" s="115" t="str">
        <f>IF(ISNA(MATCH(A463,特選股!AC465:AC1171,0)),"",INDEX(特選股!AJ465:AJ1171,MATCH(A463,特選股!AC465:AC1171,0)))</f>
        <v>F-敦泰</v>
      </c>
      <c r="D463" s="115" t="str">
        <f>IF(ISNA(MATCH(A463,特選股!AC465:AC1171,0)),"",INDEX(特選股!AK465:AK1171,MATCH(A463,特選股!AC465:AC1171,0)))</f>
        <v>驅動/觸控IC</v>
      </c>
      <c r="E463" s="115" t="str">
        <f>IF(ISNA(MATCH(A463,特選股!AC465:AC1171,0)),"",INDEX(特選股!AL465:AL1171,MATCH(A463,特選股!AC465:AC1171,0)))</f>
        <v>設計IC</v>
      </c>
    </row>
    <row r="464" spans="1:5">
      <c r="A464" s="115">
        <v>463</v>
      </c>
      <c r="B464" s="115">
        <f>IF(ISNA(MATCH(A464,特選股!AC466:AC1172,0)),"",INDEX(特選股!AI466:AI1172,MATCH(A464,特選股!AC466:AC1172,0)))</f>
        <v>8426</v>
      </c>
      <c r="C464" s="115" t="str">
        <f>IF(ISNA(MATCH(A464,特選股!AC466:AC1172,0)),"",INDEX(特選股!AJ466:AJ1172,MATCH(A464,特選股!AC466:AC1172,0)))</f>
        <v>F-紅木</v>
      </c>
      <c r="D464" s="115" t="str">
        <f>IF(ISNA(MATCH(A464,特選股!AC466:AC1172,0)),"",INDEX(特選股!AK466:AK1172,MATCH(A464,特選股!AC466:AC1172,0)))</f>
        <v/>
      </c>
      <c r="E464" s="115" t="str">
        <f>IF(ISNA(MATCH(A464,特選股!AC466:AC1172,0)),"",INDEX(特選股!AL466:AL1172,MATCH(A464,特選股!AC466:AC1172,0)))</f>
        <v/>
      </c>
    </row>
    <row r="465" spans="1:5">
      <c r="A465" s="115">
        <v>464</v>
      </c>
      <c r="B465" s="115">
        <f>IF(ISNA(MATCH(A465,特選股!AC467:AC1173,0)),"",INDEX(特選股!AI467:AI1173,MATCH(A465,特選股!AC467:AC1173,0)))</f>
        <v>5474</v>
      </c>
      <c r="C465" s="115" t="str">
        <f>IF(ISNA(MATCH(A465,特選股!AC467:AC1173,0)),"",INDEX(特選股!AJ467:AJ1173,MATCH(A465,特選股!AC467:AC1173,0)))</f>
        <v>聰泰</v>
      </c>
      <c r="D465" s="115" t="str">
        <f>IF(ISNA(MATCH(A465,特選股!AC467:AC1173,0)),"",INDEX(特選股!AK467:AK1173,MATCH(A465,特選股!AC467:AC1173,0)))</f>
        <v/>
      </c>
      <c r="E465" s="115" t="str">
        <f>IF(ISNA(MATCH(A465,特選股!AC467:AC1173,0)),"",INDEX(特選股!AL467:AL1173,MATCH(A465,特選股!AC467:AC1173,0)))</f>
        <v/>
      </c>
    </row>
    <row r="466" spans="1:5">
      <c r="A466" s="115">
        <v>465</v>
      </c>
      <c r="B466" s="115">
        <f>IF(ISNA(MATCH(A466,特選股!AC468:AC1174,0)),"",INDEX(特選股!AI468:AI1174,MATCH(A466,特選股!AC468:AC1174,0)))</f>
        <v>8084</v>
      </c>
      <c r="C466" s="115" t="str">
        <f>IF(ISNA(MATCH(A466,特選股!AC468:AC1174,0)),"",INDEX(特選股!AJ468:AJ1174,MATCH(A466,特選股!AC468:AC1174,0)))</f>
        <v>巨虹</v>
      </c>
      <c r="D466" s="115" t="str">
        <f>IF(ISNA(MATCH(A466,特選股!AC468:AC1174,0)),"",INDEX(特選股!AK468:AK1174,MATCH(A466,特選股!AC468:AC1174,0)))</f>
        <v/>
      </c>
      <c r="E466" s="115" t="str">
        <f>IF(ISNA(MATCH(A466,特選股!AC468:AC1174,0)),"",INDEX(特選股!AL468:AL1174,MATCH(A466,特選股!AC468:AC1174,0)))</f>
        <v/>
      </c>
    </row>
    <row r="467" spans="1:5">
      <c r="A467" s="115">
        <v>466</v>
      </c>
      <c r="B467" s="115">
        <f>IF(ISNA(MATCH(A467,特選股!AC469:AC1175,0)),"",INDEX(特選股!AI469:AI1175,MATCH(A467,特選股!AC469:AC1175,0)))</f>
        <v>3083</v>
      </c>
      <c r="C467" s="115" t="str">
        <f>IF(ISNA(MATCH(A467,特選股!AC469:AC1175,0)),"",INDEX(特選股!AJ469:AJ1175,MATCH(A467,特選股!AC469:AC1175,0)))</f>
        <v>網龍</v>
      </c>
      <c r="D467" s="115" t="str">
        <f>IF(ISNA(MATCH(A467,特選股!AC469:AC1175,0)),"",INDEX(特選股!AK469:AK1175,MATCH(A467,特選股!AC469:AC1175,0)))</f>
        <v/>
      </c>
      <c r="E467" s="115" t="str">
        <f>IF(ISNA(MATCH(A467,特選股!AC469:AC1175,0)),"",INDEX(特選股!AL469:AL1175,MATCH(A467,特選股!AC469:AC1175,0)))</f>
        <v>遊戲</v>
      </c>
    </row>
    <row r="468" spans="1:5">
      <c r="A468" s="115">
        <v>467</v>
      </c>
      <c r="B468" s="115">
        <f>IF(ISNA(MATCH(A468,特選股!AC470:AC1176,0)),"",INDEX(特選股!AI470:AI1176,MATCH(A468,特選股!AC470:AC1176,0)))</f>
        <v>4994</v>
      </c>
      <c r="C468" s="115" t="str">
        <f>IF(ISNA(MATCH(A468,特選股!AC470:AC1176,0)),"",INDEX(特選股!AJ470:AJ1176,MATCH(A468,特選股!AC470:AC1176,0)))</f>
        <v>傳奇</v>
      </c>
      <c r="D468" s="115" t="str">
        <f>IF(ISNA(MATCH(A468,特選股!AC470:AC1176,0)),"",INDEX(特選股!AK470:AK1176,MATCH(A468,特選股!AC470:AC1176,0)))</f>
        <v/>
      </c>
      <c r="E468" s="115" t="str">
        <f>IF(ISNA(MATCH(A468,特選股!AC470:AC1176,0)),"",INDEX(特選股!AL470:AL1176,MATCH(A468,特選股!AC470:AC1176,0)))</f>
        <v>遊戲</v>
      </c>
    </row>
    <row r="469" spans="1:5">
      <c r="A469" s="115">
        <v>468</v>
      </c>
      <c r="B469" s="115">
        <f>IF(ISNA(MATCH(A469,特選股!AC471:AC1177,0)),"",INDEX(特選股!AI471:AI1177,MATCH(A469,特選股!AC471:AC1177,0)))</f>
        <v>2034</v>
      </c>
      <c r="C469" s="115" t="str">
        <f>IF(ISNA(MATCH(A469,特選股!AC471:AC1177,0)),"",INDEX(特選股!AJ471:AJ1177,MATCH(A469,特選股!AC471:AC1177,0)))</f>
        <v>允強</v>
      </c>
      <c r="D469" s="115" t="str">
        <f>IF(ISNA(MATCH(A469,特選股!AC471:AC1177,0)),"",INDEX(特選股!AK471:AK1177,MATCH(A469,特選股!AC471:AC1177,0)))</f>
        <v>最大不銹鋼管</v>
      </c>
      <c r="E469" s="115" t="str">
        <f>IF(ISNA(MATCH(A469,特選股!AC471:AC1177,0)),"",INDEX(特選股!AL471:AL1177,MATCH(A469,特選股!AC471:AC1177,0)))</f>
        <v>鋼鐵</v>
      </c>
    </row>
    <row r="470" spans="1:5">
      <c r="A470" s="115">
        <v>469</v>
      </c>
      <c r="B470" s="115">
        <f>IF(ISNA(MATCH(A470,特選股!AC472:AC1178,0)),"",INDEX(特選股!AI472:AI1178,MATCH(A470,特選股!AC472:AC1178,0)))</f>
        <v>2615</v>
      </c>
      <c r="C470" s="115" t="str">
        <f>IF(ISNA(MATCH(A470,特選股!AC472:AC1178,0)),"",INDEX(特選股!AJ472:AJ1178,MATCH(A470,特選股!AC472:AC1178,0)))</f>
        <v>萬海</v>
      </c>
      <c r="D470" s="115" t="str">
        <f>IF(ISNA(MATCH(A470,特選股!AC472:AC1178,0)),"",INDEX(特選股!AK472:AK1178,MATCH(A470,特選股!AC472:AC1178,0)))</f>
        <v>散裝航運</v>
      </c>
      <c r="E470" s="115" t="str">
        <f>IF(ISNA(MATCH(A470,特選股!AC472:AC1178,0)),"",INDEX(特選股!AL472:AL1178,MATCH(A470,特選股!AC472:AC1178,0)))</f>
        <v>航運</v>
      </c>
    </row>
    <row r="471" spans="1:5">
      <c r="A471" s="115">
        <v>470</v>
      </c>
      <c r="B471" s="115">
        <f>IF(ISNA(MATCH(A471,特選股!AC473:AC1179,0)),"",INDEX(特選股!AI473:AI1179,MATCH(A471,特選股!AC473:AC1179,0)))</f>
        <v>4532</v>
      </c>
      <c r="C471" s="115" t="str">
        <f>IF(ISNA(MATCH(A471,特選股!AC473:AC1179,0)),"",INDEX(特選股!AJ473:AJ1179,MATCH(A471,特選股!AC473:AC1179,0)))</f>
        <v>瑞智</v>
      </c>
      <c r="D471" s="115" t="str">
        <f>IF(ISNA(MATCH(A471,特選股!AC473:AC1179,0)),"",INDEX(特選股!AK473:AK1179,MATCH(A471,特選股!AC473:AC1179,0)))</f>
        <v>空調壓縮機</v>
      </c>
      <c r="E471" s="115" t="str">
        <f>IF(ISNA(MATCH(A471,特選股!AC473:AC1179,0)),"",INDEX(特選股!AL473:AL1179,MATCH(A471,特選股!AC473:AC1179,0)))</f>
        <v>家電</v>
      </c>
    </row>
    <row r="472" spans="1:5">
      <c r="A472" s="115">
        <v>471</v>
      </c>
      <c r="B472" s="115">
        <f>IF(ISNA(MATCH(A472,特選股!AC474:AC1180,0)),"",INDEX(特選股!AI474:AI1180,MATCH(A472,特選股!AC474:AC1180,0)))</f>
        <v>2729</v>
      </c>
      <c r="C472" s="115" t="str">
        <f>IF(ISNA(MATCH(A472,特選股!AC474:AC1180,0)),"",INDEX(特選股!AJ474:AJ1180,MATCH(A472,特選股!AC474:AC1180,0)))</f>
        <v>瓦城</v>
      </c>
      <c r="D472" s="115" t="str">
        <f>IF(ISNA(MATCH(A472,特選股!AC474:AC1180,0)),"",INDEX(特選股!AK474:AK1180,MATCH(A472,特選股!AC474:AC1180,0)))</f>
        <v>餐飲</v>
      </c>
      <c r="E472" s="115" t="str">
        <f>IF(ISNA(MATCH(A472,特選股!AC474:AC1180,0)),"",INDEX(特選股!AL474:AL1180,MATCH(A472,特選股!AC474:AC1180,0)))</f>
        <v>餐飲</v>
      </c>
    </row>
    <row r="473" spans="1:5">
      <c r="A473" s="115">
        <v>472</v>
      </c>
      <c r="B473" s="115">
        <f>IF(ISNA(MATCH(A473,特選股!AC475:AC1181,0)),"",INDEX(特選股!AI475:AI1181,MATCH(A473,特選股!AC475:AC1181,0)))</f>
        <v>5907</v>
      </c>
      <c r="C473" s="115" t="str">
        <f>IF(ISNA(MATCH(A473,特選股!AC475:AC1181,0)),"",INDEX(特選股!AJ475:AJ1181,MATCH(A473,特選股!AC475:AC1181,0)))</f>
        <v>F-大洋</v>
      </c>
      <c r="D473" s="115" t="str">
        <f>IF(ISNA(MATCH(A473,特選股!AC475:AC1181,0)),"",INDEX(特選股!AK475:AK1181,MATCH(A473,特選股!AC475:AC1181,0)))</f>
        <v/>
      </c>
      <c r="E473" s="115" t="str">
        <f>IF(ISNA(MATCH(A473,特選股!AC475:AC1181,0)),"",INDEX(特選股!AL475:AL1181,MATCH(A473,特選股!AC475:AC1181,0)))</f>
        <v/>
      </c>
    </row>
    <row r="474" spans="1:5">
      <c r="A474" s="115">
        <v>473</v>
      </c>
      <c r="B474" s="115">
        <f>IF(ISNA(MATCH(A474,特選股!AC476:AC1182,0)),"",INDEX(特選股!AI476:AI1182,MATCH(A474,特選股!AC476:AC1182,0)))</f>
        <v>2903</v>
      </c>
      <c r="C474" s="115" t="str">
        <f>IF(ISNA(MATCH(A474,特選股!AC476:AC1182,0)),"",INDEX(特選股!AJ476:AJ1182,MATCH(A474,特選股!AC476:AC1182,0)))</f>
        <v>遠東</v>
      </c>
      <c r="D474" s="115" t="str">
        <f>IF(ISNA(MATCH(A474,特選股!AC476:AC1182,0)),"",INDEX(特選股!AK476:AK1182,MATCH(A474,特選股!AC476:AC1182,0)))</f>
        <v/>
      </c>
      <c r="E474" s="115" t="str">
        <f>IF(ISNA(MATCH(A474,特選股!AC476:AC1182,0)),"",INDEX(特選股!AL476:AL1182,MATCH(A474,特選股!AC476:AC1182,0)))</f>
        <v/>
      </c>
    </row>
    <row r="475" spans="1:5">
      <c r="A475" s="115">
        <v>474</v>
      </c>
      <c r="B475" s="115">
        <f>IF(ISNA(MATCH(A475,特選股!AC477:AC1183,0)),"",INDEX(特選股!AI477:AI1183,MATCH(A475,特選股!AC477:AC1183,0)))</f>
        <v>1215</v>
      </c>
      <c r="C475" s="115" t="str">
        <f>IF(ISNA(MATCH(A475,特選股!AC477:AC1183,0)),"",INDEX(特選股!AJ477:AJ1183,MATCH(A475,特選股!AC477:AC1183,0)))</f>
        <v>卜蜂</v>
      </c>
      <c r="D475" s="115" t="str">
        <f>IF(ISNA(MATCH(A475,特選股!AC477:AC1183,0)),"",INDEX(特選股!AK477:AK1183,MATCH(A475,特選股!AC477:AC1183,0)))</f>
        <v>豬肉、雞肉</v>
      </c>
      <c r="E475" s="115" t="str">
        <f>IF(ISNA(MATCH(A475,特選股!AC477:AC1183,0)),"",INDEX(特選股!AL477:AL1183,MATCH(A475,特選股!AC477:AC1183,0)))</f>
        <v>食品</v>
      </c>
    </row>
    <row r="476" spans="1:5">
      <c r="A476" s="115">
        <v>475</v>
      </c>
      <c r="B476" s="115">
        <f>IF(ISNA(MATCH(A476,特選股!AC478:AC1184,0)),"",INDEX(特選股!AI478:AI1184,MATCH(A476,特選股!AC478:AC1184,0)))</f>
        <v>2731</v>
      </c>
      <c r="C476" s="115" t="str">
        <f>IF(ISNA(MATCH(A476,特選股!AC478:AC1184,0)),"",INDEX(特選股!AJ478:AJ1184,MATCH(A476,特選股!AC478:AC1184,0)))</f>
        <v>雄獅</v>
      </c>
      <c r="D476" s="115" t="str">
        <f>IF(ISNA(MATCH(A476,特選股!AC478:AC1184,0)),"",INDEX(特選股!AK478:AK1184,MATCH(A476,特選股!AC478:AC1184,0)))</f>
        <v>旅遊</v>
      </c>
      <c r="E476" s="115" t="str">
        <f>IF(ISNA(MATCH(A476,特選股!AC478:AC1184,0)),"",INDEX(特選股!AL478:AL1184,MATCH(A476,特選股!AC478:AC1184,0)))</f>
        <v>觀光</v>
      </c>
    </row>
    <row r="477" spans="1:5">
      <c r="A477" s="115">
        <v>476</v>
      </c>
      <c r="B477" s="115">
        <f>IF(ISNA(MATCH(A477,特選股!AC479:AC1185,0)),"",INDEX(特選股!AI479:AI1185,MATCH(A477,特選股!AC479:AC1185,0)))</f>
        <v>5609</v>
      </c>
      <c r="C477" s="115" t="str">
        <f>IF(ISNA(MATCH(A477,特選股!AC479:AC1185,0)),"",INDEX(特選股!AJ479:AJ1185,MATCH(A477,特選股!AC479:AC1185,0)))</f>
        <v>中菲行</v>
      </c>
      <c r="D477" s="115" t="str">
        <f>IF(ISNA(MATCH(A477,特選股!AC479:AC1185,0)),"",INDEX(特選股!AK479:AK1185,MATCH(A477,特選股!AC479:AC1185,0)))</f>
        <v>貨物承攬</v>
      </c>
      <c r="E477" s="115" t="str">
        <f>IF(ISNA(MATCH(A477,特選股!AC479:AC1185,0)),"",INDEX(特選股!AL479:AL1185,MATCH(A477,特選股!AC479:AC1185,0)))</f>
        <v/>
      </c>
    </row>
    <row r="478" spans="1:5">
      <c r="A478" s="115">
        <v>477</v>
      </c>
      <c r="B478" s="115" t="str">
        <f>IF(ISNA(MATCH(A478,特選股!AC480:AC1186,0)),"",INDEX(特選股!AI480:AI1186,MATCH(A478,特選股!AC480:AC1186,0)))</f>
        <v>自動化 股</v>
      </c>
      <c r="C478" s="115" t="str">
        <f>IF(ISNA(MATCH(A478,特選股!AC480:AC1186,0)),"",INDEX(特選股!AJ480:AJ1186,MATCH(A478,特選股!AC480:AC1186,0)))</f>
        <v/>
      </c>
      <c r="D478" s="115" t="str">
        <f>IF(ISNA(MATCH(A478,特選股!AC480:AC1186,0)),"",INDEX(特選股!AK480:AK1186,MATCH(A478,特選股!AC480:AC1186,0)))</f>
        <v/>
      </c>
      <c r="E478" s="115" t="str">
        <f>IF(ISNA(MATCH(A478,特選股!AC480:AC1186,0)),"",INDEX(特選股!AL480:AL1186,MATCH(A478,特選股!AC480:AC1186,0)))</f>
        <v/>
      </c>
    </row>
    <row r="479" spans="1:5">
      <c r="A479" s="115">
        <v>478</v>
      </c>
      <c r="B479" s="115" t="str">
        <f>IF(ISNA(MATCH(A479,特選股!AC481:AC1187,0)),"",INDEX(特選股!AI481:AI1187,MATCH(A479,特選股!AC481:AC1187,0)))</f>
        <v>股號</v>
      </c>
      <c r="C479" s="115" t="str">
        <f>IF(ISNA(MATCH(A479,特選股!AC481:AC1187,0)),"",INDEX(特選股!AJ481:AJ1187,MATCH(A479,特選股!AC481:AC1187,0)))</f>
        <v>股名</v>
      </c>
      <c r="D479" s="115" t="str">
        <f>IF(ISNA(MATCH(A479,特選股!AC481:AC1187,0)),"",INDEX(特選股!AK481:AK1187,MATCH(A479,特選股!AC481:AC1187,0)))</f>
        <v>產品</v>
      </c>
      <c r="E479" s="115" t="str">
        <f>IF(ISNA(MATCH(A479,特選股!AC481:AC1187,0)),"",INDEX(特選股!AL481:AL1187,MATCH(A479,特選股!AC481:AC1187,0)))</f>
        <v>概念股</v>
      </c>
    </row>
    <row r="480" spans="1:5">
      <c r="A480" s="115">
        <v>479</v>
      </c>
      <c r="B480" s="115">
        <f>IF(ISNA(MATCH(A480,特選股!AC482:AC1188,0)),"",INDEX(特選股!AI482:AI1188,MATCH(A480,特選股!AC482:AC1188,0)))</f>
        <v>2395</v>
      </c>
      <c r="C480" s="115" t="str">
        <f>IF(ISNA(MATCH(A480,特選股!AC482:AC1188,0)),"",INDEX(特選股!AJ482:AJ1188,MATCH(A480,特選股!AC482:AC1188,0)))</f>
        <v>研華</v>
      </c>
      <c r="D480" s="115" t="str">
        <f>IF(ISNA(MATCH(A480,特選股!AC482:AC1188,0)),"",INDEX(特選股!AK482:AK1188,MATCH(A480,特選股!AC482:AC1188,0)))</f>
        <v>工業電腦/物聯網</v>
      </c>
      <c r="E480" s="115" t="str">
        <f>IF(ISNA(MATCH(A480,特選股!AC482:AC1188,0)),"",INDEX(特選股!AL482:AL1188,MATCH(A480,特選股!AC482:AC1188,0)))</f>
        <v>自動化</v>
      </c>
    </row>
    <row r="481" spans="1:5">
      <c r="A481" s="115">
        <v>480</v>
      </c>
      <c r="B481" s="115">
        <f>IF(ISNA(MATCH(A481,特選股!AC483:AC1189,0)),"",INDEX(特選股!AI483:AI1189,MATCH(A481,特選股!AC483:AC1189,0)))</f>
        <v>8076</v>
      </c>
      <c r="C481" s="115" t="str">
        <f>IF(ISNA(MATCH(A481,特選股!AC483:AC1189,0)),"",INDEX(特選股!AJ483:AJ1189,MATCH(A481,特選股!AC483:AC1189,0)))</f>
        <v>伍豐</v>
      </c>
      <c r="D481" s="115" t="str">
        <f>IF(ISNA(MATCH(A481,特選股!AC483:AC1189,0)),"",INDEX(特選股!AK483:AK1189,MATCH(A481,特選股!AC483:AC1189,0)))</f>
        <v>工業電腦</v>
      </c>
      <c r="E481" s="115" t="str">
        <f>IF(ISNA(MATCH(A481,特選股!AC483:AC1189,0)),"",INDEX(特選股!AL483:AL1189,MATCH(A481,特選股!AC483:AC1189,0)))</f>
        <v>自動化</v>
      </c>
    </row>
    <row r="482" spans="1:5">
      <c r="A482" s="115">
        <v>481</v>
      </c>
      <c r="B482" s="115">
        <f>IF(ISNA(MATCH(A482,特選股!AC484:AC1190,0)),"",INDEX(特選股!AI484:AI1190,MATCH(A482,特選股!AC484:AC1190,0)))</f>
        <v>6206</v>
      </c>
      <c r="C482" s="115" t="str">
        <f>IF(ISNA(MATCH(A482,特選股!AC484:AC1190,0)),"",INDEX(特選股!AJ484:AJ1190,MATCH(A482,特選股!AC484:AC1190,0)))</f>
        <v>飛捷</v>
      </c>
      <c r="D482" s="115" t="str">
        <f>IF(ISNA(MATCH(A482,特選股!AC484:AC1190,0)),"",INDEX(特選股!AK484:AK1190,MATCH(A482,特選股!AC484:AC1190,0)))</f>
        <v>工業電腦</v>
      </c>
      <c r="E482" s="115" t="str">
        <f>IF(ISNA(MATCH(A482,特選股!AC484:AC1190,0)),"",INDEX(特選股!AL484:AL1190,MATCH(A482,特選股!AC484:AC1190,0)))</f>
        <v>自動化</v>
      </c>
    </row>
    <row r="483" spans="1:5">
      <c r="A483" s="115">
        <v>482</v>
      </c>
      <c r="B483" s="115">
        <f>IF(ISNA(MATCH(A483,特選股!AC485:AC1191,0)),"",INDEX(特選股!AI485:AI1191,MATCH(A483,特選股!AC485:AC1191,0)))</f>
        <v>1590</v>
      </c>
      <c r="C483" s="115" t="str">
        <f>IF(ISNA(MATCH(A483,特選股!AC485:AC1191,0)),"",INDEX(特選股!AJ485:AJ1191,MATCH(A483,特選股!AC485:AC1191,0)))</f>
        <v>F-亞德</v>
      </c>
      <c r="D483" s="115" t="str">
        <f>IF(ISNA(MATCH(A483,特選股!AC485:AC1191,0)),"",INDEX(特選股!AK485:AK1191,MATCH(A483,特選股!AC485:AC1191,0)))</f>
        <v>氣動元件</v>
      </c>
      <c r="E483" s="115" t="str">
        <f>IF(ISNA(MATCH(A483,特選股!AC485:AC1191,0)),"",INDEX(特選股!AL485:AL1191,MATCH(A483,特選股!AC485:AC1191,0)))</f>
        <v>自動化</v>
      </c>
    </row>
    <row r="484" spans="1:5">
      <c r="A484" s="115">
        <v>483</v>
      </c>
      <c r="B484" s="115">
        <f>IF(ISNA(MATCH(A484,特選股!AC486:AC1192,0)),"",INDEX(特選股!AI486:AI1192,MATCH(A484,特選股!AC486:AC1192,0)))</f>
        <v>2049</v>
      </c>
      <c r="C484" s="115" t="str">
        <f>IF(ISNA(MATCH(A484,特選股!AC486:AC1192,0)),"",INDEX(特選股!AJ486:AJ1192,MATCH(A484,特選股!AC486:AC1192,0)))</f>
        <v>上銀</v>
      </c>
      <c r="D484" s="115" t="str">
        <f>IF(ISNA(MATCH(A484,特選股!AC486:AC1192,0)),"",INDEX(特選股!AK486:AK1192,MATCH(A484,特選股!AC486:AC1192,0)))</f>
        <v/>
      </c>
      <c r="E484" s="115" t="str">
        <f>IF(ISNA(MATCH(A484,特選股!AC486:AC1192,0)),"",INDEX(特選股!AL486:AL1192,MATCH(A484,特選股!AC486:AC1192,0)))</f>
        <v>自動化</v>
      </c>
    </row>
    <row r="485" spans="1:5">
      <c r="A485" s="115">
        <v>484</v>
      </c>
      <c r="B485" s="115">
        <f>IF(ISNA(MATCH(A485,特選股!AC487:AC1193,0)),"",INDEX(特選股!AI487:AI1193,MATCH(A485,特選股!AC487:AC1193,0)))</f>
        <v>3498</v>
      </c>
      <c r="C485" s="115" t="str">
        <f>IF(ISNA(MATCH(A485,特選股!AC487:AC1193,0)),"",INDEX(特選股!AJ487:AJ1193,MATCH(A485,特選股!AC487:AC1193,0)))</f>
        <v>陽程</v>
      </c>
      <c r="D485" s="115" t="str">
        <f>IF(ISNA(MATCH(A485,特選股!AC487:AC1193,0)),"",INDEX(特選股!AK487:AK1193,MATCH(A485,特選股!AC487:AC1193,0)))</f>
        <v>自動化設備</v>
      </c>
      <c r="E485" s="115" t="str">
        <f>IF(ISNA(MATCH(A485,特選股!AC487:AC1193,0)),"",INDEX(特選股!AL487:AL1193,MATCH(A485,特選股!AC487:AC1193,0)))</f>
        <v>自動化</v>
      </c>
    </row>
    <row r="486" spans="1:5">
      <c r="A486" s="115">
        <v>485</v>
      </c>
      <c r="B486" s="115">
        <f>IF(ISNA(MATCH(A486,特選股!AC488:AC1194,0)),"",INDEX(特選股!AI488:AI1194,MATCH(A486,特選股!AC488:AC1194,0)))</f>
        <v>2464</v>
      </c>
      <c r="C486" s="115" t="str">
        <f>IF(ISNA(MATCH(A486,特選股!AC488:AC1194,0)),"",INDEX(特選股!AJ488:AJ1194,MATCH(A486,特選股!AC488:AC1194,0)))</f>
        <v>盟立</v>
      </c>
      <c r="D486" s="115" t="str">
        <f>IF(ISNA(MATCH(A486,特選股!AC488:AC1194,0)),"",INDEX(特選股!AK488:AK1194,MATCH(A486,特選股!AC488:AC1194,0)))</f>
        <v>生技/機器人/台積電</v>
      </c>
      <c r="E486" s="115" t="str">
        <f>IF(ISNA(MATCH(A486,特選股!AC488:AC1194,0)),"",INDEX(特選股!AL488:AL1194,MATCH(A486,特選股!AC488:AC1194,0)))</f>
        <v>自動化</v>
      </c>
    </row>
    <row r="487" spans="1:5">
      <c r="A487" s="115">
        <v>486</v>
      </c>
      <c r="B487" s="115">
        <f>IF(ISNA(MATCH(A487,特選股!AC489:AC1195,0)),"",INDEX(特選股!AI489:AI1195,MATCH(A487,特選股!AC489:AC1195,0)))</f>
        <v>6414</v>
      </c>
      <c r="C487" s="115" t="str">
        <f>IF(ISNA(MATCH(A487,特選股!AC489:AC1195,0)),"",INDEX(特選股!AJ489:AJ1195,MATCH(A487,特選股!AC489:AC1195,0)))</f>
        <v>樺漢</v>
      </c>
      <c r="D487" s="115" t="str">
        <f>IF(ISNA(MATCH(A487,特選股!AC489:AC1195,0)),"",INDEX(特選股!AK489:AK1195,MATCH(A487,特選股!AC489:AC1195,0)))</f>
        <v>工業電腦</v>
      </c>
      <c r="E487" s="115" t="str">
        <f>IF(ISNA(MATCH(A487,特選股!AC489:AC1195,0)),"",INDEX(特選股!AL489:AL1195,MATCH(A487,特選股!AC489:AC1195,0)))</f>
        <v>自動化</v>
      </c>
    </row>
    <row r="488" spans="1:5">
      <c r="A488" s="115">
        <v>487</v>
      </c>
      <c r="B488" s="115">
        <f>IF(ISNA(MATCH(A488,特選股!AC490:AC1196,0)),"",INDEX(特選股!AI490:AI1196,MATCH(A488,特選股!AC490:AC1196,0)))</f>
        <v>8114</v>
      </c>
      <c r="C488" s="115" t="str">
        <f>IF(ISNA(MATCH(A488,特選股!AC490:AC1196,0)),"",INDEX(特選股!AJ490:AJ1196,MATCH(A488,特選股!AC490:AC1196,0)))</f>
        <v>振樺電</v>
      </c>
      <c r="D488" s="115" t="str">
        <f>IF(ISNA(MATCH(A488,特選股!AC490:AC1196,0)),"",INDEX(特選股!AK490:AK1196,MATCH(A488,特選股!AC490:AC1196,0)))</f>
        <v>工業電腦</v>
      </c>
      <c r="E488" s="115" t="str">
        <f>IF(ISNA(MATCH(A488,特選股!AC490:AC1196,0)),"",INDEX(特選股!AL490:AL1196,MATCH(A488,特選股!AC490:AC1196,0)))</f>
        <v>自動化</v>
      </c>
    </row>
    <row r="489" spans="1:5">
      <c r="A489" s="115">
        <v>488</v>
      </c>
      <c r="B489" s="115">
        <f>IF(ISNA(MATCH(A489,特選股!AC491:AC1197,0)),"",INDEX(特選股!AI491:AI1197,MATCH(A489,特選股!AC491:AC1197,0)))</f>
        <v>6166</v>
      </c>
      <c r="C489" s="115" t="str">
        <f>IF(ISNA(MATCH(A489,特選股!AC491:AC1197,0)),"",INDEX(特選股!AJ491:AJ1197,MATCH(A489,特選股!AC491:AC1197,0)))</f>
        <v>凌華</v>
      </c>
      <c r="D489" s="115" t="str">
        <f>IF(ISNA(MATCH(A489,特選股!AC491:AC1197,0)),"",INDEX(特選股!AK491:AK1197,MATCH(A489,特選股!AC491:AC1197,0)))</f>
        <v>工業電腦/物聯網</v>
      </c>
      <c r="E489" s="115" t="str">
        <f>IF(ISNA(MATCH(A489,特選股!AC491:AC1197,0)),"",INDEX(特選股!AL491:AL1197,MATCH(A489,特選股!AC491:AC1197,0)))</f>
        <v>自動化</v>
      </c>
    </row>
    <row r="490" spans="1:5">
      <c r="A490" s="115">
        <v>489</v>
      </c>
      <c r="B490" s="115">
        <f>IF(ISNA(MATCH(A490,特選股!AC492:AC1198,0)),"",INDEX(特選股!AI492:AI1198,MATCH(A490,特選股!AC492:AC1198,0)))</f>
        <v>8234</v>
      </c>
      <c r="C490" s="115" t="str">
        <f>IF(ISNA(MATCH(A490,特選股!AC492:AC1198,0)),"",INDEX(特選股!AJ492:AJ1198,MATCH(A490,特選股!AC492:AC1198,0)))</f>
        <v>新漢</v>
      </c>
      <c r="D490" s="115" t="str">
        <f>IF(ISNA(MATCH(A490,特選股!AC492:AC1198,0)),"",INDEX(特選股!AK492:AK1198,MATCH(A490,特選股!AC492:AC1198,0)))</f>
        <v>機器人控制器</v>
      </c>
      <c r="E490" s="115" t="str">
        <f>IF(ISNA(MATCH(A490,特選股!AC492:AC1198,0)),"",INDEX(特選股!AL492:AL1198,MATCH(A490,特選股!AC492:AC1198,0)))</f>
        <v/>
      </c>
    </row>
    <row r="491" spans="1:5">
      <c r="A491" s="115">
        <v>490</v>
      </c>
      <c r="B491" s="115">
        <f>IF(ISNA(MATCH(A491,特選股!AC493:AC1199,0)),"",INDEX(特選股!AI493:AI1199,MATCH(A491,特選股!AC493:AC1199,0)))</f>
        <v>1580</v>
      </c>
      <c r="C491" s="115" t="str">
        <f>IF(ISNA(MATCH(A491,特選股!AC493:AC1199,0)),"",INDEX(特選股!AJ493:AJ1199,MATCH(A491,特選股!AC493:AC1199,0)))</f>
        <v xml:space="preserve">新麥 </v>
      </c>
      <c r="D491" s="115" t="str">
        <f>IF(ISNA(MATCH(A491,特選股!AC493:AC1199,0)),"",INDEX(特選股!AK493:AK1199,MATCH(A491,特選股!AC493:AC1199,0)))</f>
        <v>亞洲最大烘培機</v>
      </c>
      <c r="E491" s="115" t="str">
        <f>IF(ISNA(MATCH(A491,特選股!AC493:AC1199,0)),"",INDEX(特選股!AL493:AL1199,MATCH(A491,特選股!AC493:AC1199,0)))</f>
        <v/>
      </c>
    </row>
    <row r="492" spans="1:5">
      <c r="A492" s="115">
        <v>491</v>
      </c>
      <c r="B492" s="115">
        <f>IF(ISNA(MATCH(A492,特選股!AC494:AC1200,0)),"",INDEX(特選股!AI494:AI1200,MATCH(A492,特選股!AC494:AC1200,0)))</f>
        <v>6129</v>
      </c>
      <c r="C492" s="115" t="str">
        <f>IF(ISNA(MATCH(A492,特選股!AC494:AC1200,0)),"",INDEX(特選股!AJ494:AJ1200,MATCH(A492,特選股!AC494:AC1200,0)))</f>
        <v>普誠</v>
      </c>
      <c r="D492" s="115" t="str">
        <f>IF(ISNA(MATCH(A492,特選股!AC494:AC1200,0)),"",INDEX(特選股!AK494:AK1200,MATCH(A492,特選股!AC494:AC1200,0)))</f>
        <v/>
      </c>
      <c r="E492" s="115" t="str">
        <f>IF(ISNA(MATCH(A492,特選股!AC494:AC1200,0)),"",INDEX(特選股!AL494:AL1200,MATCH(A492,特選股!AC494:AC1200,0)))</f>
        <v/>
      </c>
    </row>
    <row r="493" spans="1:5">
      <c r="A493" s="115">
        <v>492</v>
      </c>
      <c r="B493" s="115">
        <f>IF(ISNA(MATCH(A493,特選股!AC495:AC1201,0)),"",INDEX(特選股!AI495:AI1201,MATCH(A493,特選股!AC495:AC1201,0)))</f>
        <v>3088</v>
      </c>
      <c r="C493" s="115" t="str">
        <f>IF(ISNA(MATCH(A493,特選股!AC495:AC1201,0)),"",INDEX(特選股!AJ495:AJ1201,MATCH(A493,特選股!AC495:AC1201,0)))</f>
        <v>艾訊</v>
      </c>
      <c r="D493" s="115" t="str">
        <f>IF(ISNA(MATCH(A493,特選股!AC495:AC1201,0)),"",INDEX(特選股!AK495:AK1201,MATCH(A493,特選股!AC495:AC1201,0)))</f>
        <v>物聯網/工業電腦</v>
      </c>
      <c r="E493" s="115" t="str">
        <f>IF(ISNA(MATCH(A493,特選股!AC495:AC1201,0)),"",INDEX(特選股!AL495:AL1201,MATCH(A493,特選股!AC495:AC1201,0)))</f>
        <v>自動化</v>
      </c>
    </row>
    <row r="494" spans="1:5">
      <c r="A494" s="115">
        <v>493</v>
      </c>
      <c r="B494" s="115">
        <f>IF(ISNA(MATCH(A494,特選股!AC496:AC1202,0)),"",INDEX(特選股!AI496:AI1202,MATCH(A494,特選股!AC496:AC1202,0)))</f>
        <v>2369</v>
      </c>
      <c r="C494" s="115" t="str">
        <f>IF(ISNA(MATCH(A494,特選股!AC496:AC1202,0)),"",INDEX(特選股!AJ496:AJ1202,MATCH(A494,特選股!AC496:AC1202,0)))</f>
        <v>菱生</v>
      </c>
      <c r="D494" s="115" t="str">
        <f>IF(ISNA(MATCH(A494,特選股!AC496:AC1202,0)),"",INDEX(特選股!AK496:AK1202,MATCH(A494,特選股!AC496:AC1202,0)))</f>
        <v>微機電元件</v>
      </c>
      <c r="E494" s="115" t="str">
        <f>IF(ISNA(MATCH(A494,特選股!AC496:AC1202,0)),"",INDEX(特選股!AL496:AL1202,MATCH(A494,特選股!AC496:AC1202,0)))</f>
        <v>封測</v>
      </c>
    </row>
    <row r="495" spans="1:5">
      <c r="A495" s="115">
        <v>494</v>
      </c>
      <c r="B495" s="115">
        <f>IF(ISNA(MATCH(A495,特選股!AC497:AC1203,0)),"",INDEX(特選股!AI497:AI1203,MATCH(A495,特選股!AC497:AC1203,0)))</f>
        <v>3484</v>
      </c>
      <c r="C495" s="115" t="str">
        <f>IF(ISNA(MATCH(A495,特選股!AC497:AC1203,0)),"",INDEX(特選股!AJ497:AJ1203,MATCH(A495,特選股!AC497:AC1203,0)))</f>
        <v>崧騰</v>
      </c>
      <c r="D495" s="115" t="str">
        <f>IF(ISNA(MATCH(A495,特選股!AC497:AC1203,0)),"",INDEX(特選股!AK497:AK1203,MATCH(A495,特選股!AC497:AC1203,0)))</f>
        <v>電源開關模組廠</v>
      </c>
      <c r="E495" s="115" t="str">
        <f>IF(ISNA(MATCH(A495,特選股!AC497:AC1203,0)),"",INDEX(特選股!AL497:AL1203,MATCH(A495,特選股!AC497:AC1203,0)))</f>
        <v>工具機/家電/車用</v>
      </c>
    </row>
    <row r="496" spans="1:5">
      <c r="A496" s="115">
        <v>495</v>
      </c>
      <c r="B496" s="115">
        <f>IF(ISNA(MATCH(A496,特選股!AC498:AC1204,0)),"",INDEX(特選股!AI498:AI1204,MATCH(A496,特選股!AC498:AC1204,0)))</f>
        <v>2397</v>
      </c>
      <c r="C496" s="115" t="str">
        <f>IF(ISNA(MATCH(A496,特選股!AC498:AC1204,0)),"",INDEX(特選股!AJ498:AJ1204,MATCH(A496,特選股!AC498:AC1204,0)))</f>
        <v>友通</v>
      </c>
      <c r="D496" s="115" t="str">
        <f>IF(ISNA(MATCH(A496,特選股!AC498:AC1204,0)),"",INDEX(特選股!AK498:AK1204,MATCH(A496,特選股!AC498:AC1204,0)))</f>
        <v>博弈</v>
      </c>
      <c r="E496" s="115" t="str">
        <f>IF(ISNA(MATCH(A496,特選股!AC498:AC1204,0)),"",INDEX(特選股!AL498:AL1204,MATCH(A496,特選股!AC498:AC1204,0)))</f>
        <v>博弈</v>
      </c>
    </row>
    <row r="497" spans="1:5">
      <c r="A497" s="115">
        <v>496</v>
      </c>
      <c r="B497" s="115">
        <f>IF(ISNA(MATCH(A497,特選股!AC499:AC1205,0)),"",INDEX(特選股!AI499:AI1205,MATCH(A497,特選股!AC499:AC1205,0)))</f>
        <v>5443</v>
      </c>
      <c r="C497" s="115" t="str">
        <f>IF(ISNA(MATCH(A497,特選股!AC499:AC1205,0)),"",INDEX(特選股!AJ499:AJ1205,MATCH(A497,特選股!AC499:AC1205,0)))</f>
        <v>均豪</v>
      </c>
      <c r="D497" s="115" t="str">
        <f>IF(ISNA(MATCH(A497,特選股!AC499:AC1205,0)),"",INDEX(特選股!AK499:AK1205,MATCH(A497,特選股!AC499:AC1205,0)))</f>
        <v/>
      </c>
      <c r="E497" s="115" t="str">
        <f>IF(ISNA(MATCH(A497,特選股!AC499:AC1205,0)),"",INDEX(特選股!AL499:AL1205,MATCH(A497,特選股!AC499:AC1205,0)))</f>
        <v>自動化</v>
      </c>
    </row>
    <row r="498" spans="1:5">
      <c r="A498" s="115">
        <v>497</v>
      </c>
      <c r="B498" s="115">
        <f>IF(ISNA(MATCH(A498,特選股!AC500:AC1206,0)),"",INDEX(特選股!AI500:AI1206,MATCH(A498,特選股!AC500:AC1206,0)))</f>
        <v>4916</v>
      </c>
      <c r="C498" s="115" t="str">
        <f>IF(ISNA(MATCH(A498,特選股!AC500:AC1206,0)),"",INDEX(特選股!AJ500:AJ1206,MATCH(A498,特選股!AC500:AC1206,0)))</f>
        <v>事欣科</v>
      </c>
      <c r="D498" s="115" t="str">
        <f>IF(ISNA(MATCH(A498,特選股!AC500:AC1206,0)),"",INDEX(特選股!AK500:AK1206,MATCH(A498,特選股!AC500:AC1206,0)))</f>
        <v>工業電腦</v>
      </c>
      <c r="E498" s="115" t="str">
        <f>IF(ISNA(MATCH(A498,特選股!AC500:AC1206,0)),"",INDEX(特選股!AL500:AL1206,MATCH(A498,特選股!AC500:AC1206,0)))</f>
        <v>自動化</v>
      </c>
    </row>
    <row r="499" spans="1:5">
      <c r="A499" s="115">
        <v>498</v>
      </c>
      <c r="B499" s="115">
        <f>IF(ISNA(MATCH(A499,特選股!AC501:AC1207,0)),"",INDEX(特選股!AI501:AI1207,MATCH(A499,特選股!AC501:AC1207,0)))</f>
        <v>2634</v>
      </c>
      <c r="C499" s="115" t="str">
        <f>IF(ISNA(MATCH(A499,特選股!AC501:AC1207,0)),"",INDEX(特選股!AJ501:AJ1207,MATCH(A499,特選股!AC501:AC1207,0)))</f>
        <v>漢翔</v>
      </c>
      <c r="D499" s="115" t="str">
        <f>IF(ISNA(MATCH(A499,特選股!AC501:AC1207,0)),"",INDEX(特選股!AK501:AK1207,MATCH(A499,特選股!AC501:AC1207,0)))</f>
        <v>航太</v>
      </c>
      <c r="E499" s="115" t="str">
        <f>IF(ISNA(MATCH(A499,特選股!AC501:AC1207,0)),"",INDEX(特選股!AL501:AL1207,MATCH(A499,特選股!AC501:AC1207,0)))</f>
        <v>航太</v>
      </c>
    </row>
    <row r="500" spans="1:5">
      <c r="A500" s="115">
        <v>499</v>
      </c>
      <c r="B500" s="115">
        <f>IF(ISNA(MATCH(A500,特選股!AC502:AC1208,0)),"",INDEX(特選股!AI502:AI1208,MATCH(A500,特選股!AC502:AC1208,0)))</f>
        <v>5284</v>
      </c>
      <c r="C500" s="115" t="str">
        <f>IF(ISNA(MATCH(A500,特選股!AC502:AC1208,0)),"",INDEX(特選股!AJ502:AJ1208,MATCH(A500,特選股!AC502:AC1208,0)))</f>
        <v xml:space="preserve">F-jpp </v>
      </c>
      <c r="D500" s="115" t="str">
        <f>IF(ISNA(MATCH(A500,特選股!AC502:AC1208,0)),"",INDEX(特選股!AK502:AK1208,MATCH(A500,特選股!AC502:AC1208,0)))</f>
        <v/>
      </c>
      <c r="E500" s="115" t="str">
        <f>IF(ISNA(MATCH(A500,特選股!AC502:AC1208,0)),"",INDEX(特選股!AL502:AL1208,MATCH(A500,特選股!AC502:AC1208,0)))</f>
        <v>航太</v>
      </c>
    </row>
    <row r="501" spans="1:5">
      <c r="A501" s="115">
        <v>500</v>
      </c>
      <c r="B501" s="115">
        <f>IF(ISNA(MATCH(A501,特選股!AC503:AC1209,0)),"",INDEX(特選股!AI503:AI1209,MATCH(A501,特選股!AC503:AC1209,0)))</f>
        <v>8222</v>
      </c>
      <c r="C501" s="115" t="str">
        <f>IF(ISNA(MATCH(A501,特選股!AC503:AC1209,0)),"",INDEX(特選股!AJ503:AJ1209,MATCH(A501,特選股!AC503:AC1209,0)))</f>
        <v>寶一</v>
      </c>
      <c r="D501" s="115" t="str">
        <f>IF(ISNA(MATCH(A501,特選股!AC503:AC1209,0)),"",INDEX(特選股!AK503:AK1209,MATCH(A501,特選股!AC503:AC1209,0)))</f>
        <v/>
      </c>
      <c r="E501" s="115" t="str">
        <f>IF(ISNA(MATCH(A501,特選股!AC503:AC1209,0)),"",INDEX(特選股!AL503:AL1209,MATCH(A501,特選股!AC503:AC1209,0)))</f>
        <v>航太</v>
      </c>
    </row>
    <row r="502" spans="1:5">
      <c r="A502" s="115">
        <v>501</v>
      </c>
      <c r="B502" s="115">
        <f>IF(ISNA(MATCH(A502,特選股!AC504:AC1210,0)),"",INDEX(特選股!AI504:AI1210,MATCH(A502,特選股!AC504:AC1210,0)))</f>
        <v>4526</v>
      </c>
      <c r="C502" s="115" t="str">
        <f>IF(ISNA(MATCH(A502,特選股!AC504:AC1210,0)),"",INDEX(特選股!AJ504:AJ1210,MATCH(A502,特選股!AC504:AC1210,0)))</f>
        <v>東台</v>
      </c>
      <c r="D502" s="115" t="str">
        <f>IF(ISNA(MATCH(A502,特選股!AC504:AC1210,0)),"",INDEX(特選股!AK504:AK1210,MATCH(A502,特選股!AC504:AC1210,0)))</f>
        <v>工具機</v>
      </c>
      <c r="E502" s="115" t="str">
        <f>IF(ISNA(MATCH(A502,特選股!AC504:AC1210,0)),"",INDEX(特選股!AL504:AL1210,MATCH(A502,特選股!AC504:AC1210,0)))</f>
        <v>工具機</v>
      </c>
    </row>
    <row r="503" spans="1:5">
      <c r="A503" s="115">
        <v>502</v>
      </c>
      <c r="B503" s="115">
        <f>IF(ISNA(MATCH(A503,特選股!AC505:AC1211,0)),"",INDEX(特選股!AI505:AI1211,MATCH(A503,特選股!AC505:AC1211,0)))</f>
        <v>4510</v>
      </c>
      <c r="C503" s="115" t="str">
        <f>IF(ISNA(MATCH(A503,特選股!AC505:AC1211,0)),"",INDEX(特選股!AJ505:AJ1211,MATCH(A503,特選股!AC505:AC1211,0)))</f>
        <v>高鋒</v>
      </c>
      <c r="D503" s="115" t="str">
        <f>IF(ISNA(MATCH(A503,特選股!AC505:AC1211,0)),"",INDEX(特選股!AK505:AK1211,MATCH(A503,特選股!AC505:AC1211,0)))</f>
        <v>和大/Tesla</v>
      </c>
      <c r="E503" s="115" t="str">
        <f>IF(ISNA(MATCH(A503,特選股!AC505:AC1211,0)),"",INDEX(特選股!AL505:AL1211,MATCH(A503,特選股!AC505:AC1211,0)))</f>
        <v>工具機</v>
      </c>
    </row>
    <row r="504" spans="1:5">
      <c r="A504" s="115">
        <v>503</v>
      </c>
      <c r="B504" s="115">
        <f>IF(ISNA(MATCH(A504,特選股!AC506:AC1212,0)),"",INDEX(特選股!AI506:AI1212,MATCH(A504,特選股!AC506:AC1212,0)))</f>
        <v>1583</v>
      </c>
      <c r="C504" s="115" t="str">
        <f>IF(ISNA(MATCH(A504,特選股!AC506:AC1212,0)),"",INDEX(特選股!AJ506:AJ1212,MATCH(A504,特選股!AC506:AC1212,0)))</f>
        <v>程泰</v>
      </c>
      <c r="D504" s="115" t="str">
        <f>IF(ISNA(MATCH(A504,特選股!AC506:AC1212,0)),"",INDEX(特選股!AK506:AK1212,MATCH(A504,特選股!AC506:AC1212,0)))</f>
        <v>汽機車/醫療/能源</v>
      </c>
      <c r="E504" s="115" t="str">
        <f>IF(ISNA(MATCH(A504,特選股!AC506:AC1212,0)),"",INDEX(特選股!AL506:AL1212,MATCH(A504,特選股!AC506:AC1212,0)))</f>
        <v>工具機</v>
      </c>
    </row>
    <row r="505" spans="1:5">
      <c r="A505" s="115">
        <v>504</v>
      </c>
      <c r="B505" s="115">
        <f>IF(ISNA(MATCH(A505,特選股!AC507:AC1213,0)),"",INDEX(特選股!AI507:AI1213,MATCH(A505,特選股!AC507:AC1213,0)))</f>
        <v>1530</v>
      </c>
      <c r="C505" s="115" t="str">
        <f>IF(ISNA(MATCH(A505,特選股!AC507:AC1213,0)),"",INDEX(特選股!AJ507:AJ1213,MATCH(A505,特選股!AC507:AC1213,0)))</f>
        <v>亞崴</v>
      </c>
      <c r="D505" s="115" t="str">
        <f>IF(ISNA(MATCH(A505,特選股!AC507:AC1213,0)),"",INDEX(特選股!AK507:AK1213,MATCH(A505,特選股!AC507:AC1213,0)))</f>
        <v/>
      </c>
      <c r="E505" s="115" t="str">
        <f>IF(ISNA(MATCH(A505,特選股!AC507:AC1213,0)),"",INDEX(特選股!AL507:AL1213,MATCH(A505,特選股!AC507:AC1213,0)))</f>
        <v>工具機</v>
      </c>
    </row>
    <row r="506" spans="1:5">
      <c r="A506" s="115">
        <v>505</v>
      </c>
      <c r="B506" s="115">
        <f>IF(ISNA(MATCH(A506,特選股!AC508:AC1214,0)),"",INDEX(特選股!AI508:AI1214,MATCH(A506,特選股!AC508:AC1214,0)))</f>
        <v>1527</v>
      </c>
      <c r="C506" s="115" t="str">
        <f>IF(ISNA(MATCH(A506,特選股!AC508:AC1214,0)),"",INDEX(特選股!AJ508:AJ1214,MATCH(A506,特選股!AC508:AC1214,0)))</f>
        <v>鑽全</v>
      </c>
      <c r="D506" s="115" t="str">
        <f>IF(ISNA(MATCH(A506,特選股!AC508:AC1214,0)),"",INDEX(特選股!AK508:AK1214,MATCH(A506,特選股!AC508:AC1214,0)))</f>
        <v/>
      </c>
      <c r="E506" s="115" t="str">
        <f>IF(ISNA(MATCH(A506,特選股!AC508:AC1214,0)),"",INDEX(特選股!AL508:AL1214,MATCH(A506,特選股!AC508:AC1214,0)))</f>
        <v/>
      </c>
    </row>
    <row r="507" spans="1:5">
      <c r="A507" s="115">
        <v>506</v>
      </c>
      <c r="B507" s="115">
        <f>IF(ISNA(MATCH(A507,特選股!AC509:AC1215,0)),"",INDEX(特選股!AI509:AI1215,MATCH(A507,特選股!AC509:AC1215,0)))</f>
        <v>1515</v>
      </c>
      <c r="C507" s="115" t="str">
        <f>IF(ISNA(MATCH(A507,特選股!AC509:AC1215,0)),"",INDEX(特選股!AJ509:AJ1215,MATCH(A507,特選股!AC509:AC1215,0)))</f>
        <v>力山</v>
      </c>
      <c r="D507" s="115" t="str">
        <f>IF(ISNA(MATCH(A507,特選股!AC509:AC1215,0)),"",INDEX(特選股!AK509:AK1215,MATCH(A507,特選股!AC509:AC1215,0)))</f>
        <v>工具機/健身機</v>
      </c>
      <c r="E507" s="115" t="str">
        <f>IF(ISNA(MATCH(A507,特選股!AC509:AC1215,0)),"",INDEX(特選股!AL509:AL1215,MATCH(A507,特選股!AC509:AC1215,0)))</f>
        <v>工具機</v>
      </c>
    </row>
    <row r="508" spans="1:5">
      <c r="A508" s="115">
        <v>507</v>
      </c>
      <c r="B508" s="115">
        <f>IF(ISNA(MATCH(A508,特選股!AC510:AC1216,0)),"",INDEX(特選股!AI510:AI1216,MATCH(A508,特選股!AC510:AC1216,0)))</f>
        <v>8374</v>
      </c>
      <c r="C508" s="115" t="str">
        <f>IF(ISNA(MATCH(A508,特選股!AC510:AC1216,0)),"",INDEX(特選股!AJ510:AJ1216,MATCH(A508,特選股!AC510:AC1216,0)))</f>
        <v>羅昇</v>
      </c>
      <c r="D508" s="115" t="str">
        <f>IF(ISNA(MATCH(A508,特選股!AC510:AC1216,0)),"",INDEX(特選股!AK510:AK1216,MATCH(A508,特選股!AC510:AC1216,0)))</f>
        <v>自動化零件</v>
      </c>
      <c r="E508" s="115" t="str">
        <f>IF(ISNA(MATCH(A508,特選股!AC510:AC1216,0)),"",INDEX(特選股!AL510:AL1216,MATCH(A508,特選股!AC510:AC1216,0)))</f>
        <v>自動化</v>
      </c>
    </row>
    <row r="509" spans="1:5">
      <c r="A509" s="115">
        <v>508</v>
      </c>
      <c r="B509" s="115" t="str">
        <f>IF(ISNA(MATCH(A509,特選股!AC511:AC1217,0)),"",INDEX(特選股!AI511:AI1217,MATCH(A509,特選股!AC511:AC1217,0)))</f>
        <v/>
      </c>
      <c r="C509" s="115" t="str">
        <f>IF(ISNA(MATCH(A509,特選股!AC511:AC1217,0)),"",INDEX(特選股!AJ511:AJ1217,MATCH(A509,特選股!AC511:AC1217,0)))</f>
        <v/>
      </c>
      <c r="D509" s="115" t="str">
        <f>IF(ISNA(MATCH(A509,特選股!AC511:AC1217,0)),"",INDEX(特選股!AK511:AK1217,MATCH(A509,特選股!AC511:AC1217,0)))</f>
        <v/>
      </c>
      <c r="E509" s="115" t="str">
        <f>IF(ISNA(MATCH(A509,特選股!AC511:AC1217,0)),"",INDEX(特選股!AL511:AL1217,MATCH(A509,特選股!AC511:AC1217,0)))</f>
        <v/>
      </c>
    </row>
    <row r="510" spans="1:5">
      <c r="A510" s="115">
        <v>509</v>
      </c>
      <c r="B510" s="115" t="str">
        <f>IF(ISNA(MATCH(A510,特選股!AC512:AC1218,0)),"",INDEX(特選股!AI512:AI1218,MATCH(A510,特選股!AC512:AC1218,0)))</f>
        <v/>
      </c>
      <c r="C510" s="115" t="str">
        <f>IF(ISNA(MATCH(A510,特選股!AC512:AC1218,0)),"",INDEX(特選股!AJ512:AJ1218,MATCH(A510,特選股!AC512:AC1218,0)))</f>
        <v/>
      </c>
      <c r="D510" s="115" t="str">
        <f>IF(ISNA(MATCH(A510,特選股!AC512:AC1218,0)),"",INDEX(特選股!AK512:AK1218,MATCH(A510,特選股!AC512:AC1218,0)))</f>
        <v/>
      </c>
      <c r="E510" s="115" t="str">
        <f>IF(ISNA(MATCH(A510,特選股!AC512:AC1218,0)),"",INDEX(特選股!AL512:AL1218,MATCH(A510,特選股!AC512:AC1218,0)))</f>
        <v/>
      </c>
    </row>
    <row r="511" spans="1:5">
      <c r="A511" s="115">
        <v>510</v>
      </c>
      <c r="B511" s="115" t="str">
        <f>IF(ISNA(MATCH(A511,特選股!AC513:AC1219,0)),"",INDEX(特選股!AI513:AI1219,MATCH(A511,特選股!AC513:AC1219,0)))</f>
        <v/>
      </c>
      <c r="C511" s="115" t="str">
        <f>IF(ISNA(MATCH(A511,特選股!AC513:AC1219,0)),"",INDEX(特選股!AJ513:AJ1219,MATCH(A511,特選股!AC513:AC1219,0)))</f>
        <v/>
      </c>
      <c r="D511" s="115" t="str">
        <f>IF(ISNA(MATCH(A511,特選股!AC513:AC1219,0)),"",INDEX(特選股!AK513:AK1219,MATCH(A511,特選股!AC513:AC1219,0)))</f>
        <v/>
      </c>
      <c r="E511" s="115" t="str">
        <f>IF(ISNA(MATCH(A511,特選股!AC513:AC1219,0)),"",INDEX(特選股!AL513:AL1219,MATCH(A511,特選股!AC513:AC1219,0)))</f>
        <v/>
      </c>
    </row>
    <row r="512" spans="1:5">
      <c r="A512" s="115">
        <v>511</v>
      </c>
      <c r="B512" s="115" t="str">
        <f>IF(ISNA(MATCH(A512,特選股!AC514:AC1220,0)),"",INDEX(特選股!AI514:AI1220,MATCH(A512,特選股!AC514:AC1220,0)))</f>
        <v/>
      </c>
      <c r="C512" s="115" t="str">
        <f>IF(ISNA(MATCH(A512,特選股!AC514:AC1220,0)),"",INDEX(特選股!AJ514:AJ1220,MATCH(A512,特選股!AC514:AC1220,0)))</f>
        <v/>
      </c>
      <c r="D512" s="115" t="str">
        <f>IF(ISNA(MATCH(A512,特選股!AC514:AC1220,0)),"",INDEX(特選股!AK514:AK1220,MATCH(A512,特選股!AC514:AC1220,0)))</f>
        <v/>
      </c>
      <c r="E512" s="115" t="str">
        <f>IF(ISNA(MATCH(A512,特選股!AC514:AC1220,0)),"",INDEX(特選股!AL514:AL1220,MATCH(A512,特選股!AC514:AC1220,0)))</f>
        <v/>
      </c>
    </row>
    <row r="513" spans="1:5">
      <c r="A513" s="115">
        <v>512</v>
      </c>
      <c r="B513" s="115" t="str">
        <f>IF(ISNA(MATCH(A513,特選股!AC515:AC1221,0)),"",INDEX(特選股!AI515:AI1221,MATCH(A513,特選股!AC515:AC1221,0)))</f>
        <v/>
      </c>
      <c r="C513" s="115" t="str">
        <f>IF(ISNA(MATCH(A513,特選股!AC515:AC1221,0)),"",INDEX(特選股!AJ515:AJ1221,MATCH(A513,特選股!AC515:AC1221,0)))</f>
        <v/>
      </c>
      <c r="D513" s="115" t="str">
        <f>IF(ISNA(MATCH(A513,特選股!AC515:AC1221,0)),"",INDEX(特選股!AK515:AK1221,MATCH(A513,特選股!AC515:AC1221,0)))</f>
        <v/>
      </c>
      <c r="E513" s="115" t="str">
        <f>IF(ISNA(MATCH(A513,特選股!AC515:AC1221,0)),"",INDEX(特選股!AL515:AL1221,MATCH(A513,特選股!AC515:AC1221,0)))</f>
        <v/>
      </c>
    </row>
    <row r="514" spans="1:5">
      <c r="A514" s="115">
        <v>513</v>
      </c>
      <c r="B514" s="115" t="str">
        <f>IF(ISNA(MATCH(A514,特選股!AC516:AC1222,0)),"",INDEX(特選股!AI516:AI1222,MATCH(A514,特選股!AC516:AC1222,0)))</f>
        <v/>
      </c>
      <c r="C514" s="115" t="str">
        <f>IF(ISNA(MATCH(A514,特選股!AC516:AC1222,0)),"",INDEX(特選股!AJ516:AJ1222,MATCH(A514,特選股!AC516:AC1222,0)))</f>
        <v/>
      </c>
      <c r="D514" s="115" t="str">
        <f>IF(ISNA(MATCH(A514,特選股!AC516:AC1222,0)),"",INDEX(特選股!AK516:AK1222,MATCH(A514,特選股!AC516:AC1222,0)))</f>
        <v/>
      </c>
      <c r="E514" s="115" t="str">
        <f>IF(ISNA(MATCH(A514,特選股!AC516:AC1222,0)),"",INDEX(特選股!AL516:AL1222,MATCH(A514,特選股!AC516:AC1222,0)))</f>
        <v/>
      </c>
    </row>
    <row r="515" spans="1:5">
      <c r="A515" s="115">
        <v>514</v>
      </c>
      <c r="B515" s="115" t="str">
        <f>IF(ISNA(MATCH(A515,特選股!AC517:AC1223,0)),"",INDEX(特選股!AI517:AI1223,MATCH(A515,特選股!AC517:AC1223,0)))</f>
        <v/>
      </c>
      <c r="C515" s="115" t="str">
        <f>IF(ISNA(MATCH(A515,特選股!AC517:AC1223,0)),"",INDEX(特選股!AJ517:AJ1223,MATCH(A515,特選股!AC517:AC1223,0)))</f>
        <v/>
      </c>
      <c r="D515" s="115" t="str">
        <f>IF(ISNA(MATCH(A515,特選股!AC517:AC1223,0)),"",INDEX(特選股!AK517:AK1223,MATCH(A515,特選股!AC517:AC1223,0)))</f>
        <v/>
      </c>
      <c r="E515" s="115" t="str">
        <f>IF(ISNA(MATCH(A515,特選股!AC517:AC1223,0)),"",INDEX(特選股!AL517:AL1223,MATCH(A515,特選股!AC517:AC1223,0)))</f>
        <v/>
      </c>
    </row>
    <row r="516" spans="1:5">
      <c r="A516" s="115">
        <v>515</v>
      </c>
      <c r="B516" s="115" t="str">
        <f>IF(ISNA(MATCH(A516,特選股!AC518:AC1224,0)),"",INDEX(特選股!AI518:AI1224,MATCH(A516,特選股!AC518:AC1224,0)))</f>
        <v/>
      </c>
      <c r="C516" s="115" t="str">
        <f>IF(ISNA(MATCH(A516,特選股!AC518:AC1224,0)),"",INDEX(特選股!AJ518:AJ1224,MATCH(A516,特選股!AC518:AC1224,0)))</f>
        <v/>
      </c>
      <c r="D516" s="115" t="str">
        <f>IF(ISNA(MATCH(A516,特選股!AC518:AC1224,0)),"",INDEX(特選股!AK518:AK1224,MATCH(A516,特選股!AC518:AC1224,0)))</f>
        <v/>
      </c>
      <c r="E516" s="115" t="str">
        <f>IF(ISNA(MATCH(A516,特選股!AC518:AC1224,0)),"",INDEX(特選股!AL518:AL1224,MATCH(A516,特選股!AC518:AC1224,0)))</f>
        <v/>
      </c>
    </row>
    <row r="517" spans="1:5">
      <c r="A517" s="115">
        <v>516</v>
      </c>
      <c r="B517" s="115" t="str">
        <f>IF(ISNA(MATCH(A517,特選股!AC519:AC1225,0)),"",INDEX(特選股!AI519:AI1225,MATCH(A517,特選股!AC519:AC1225,0)))</f>
        <v/>
      </c>
      <c r="C517" s="115" t="str">
        <f>IF(ISNA(MATCH(A517,特選股!AC519:AC1225,0)),"",INDEX(特選股!AJ519:AJ1225,MATCH(A517,特選股!AC519:AC1225,0)))</f>
        <v/>
      </c>
      <c r="D517" s="115" t="str">
        <f>IF(ISNA(MATCH(A517,特選股!AC519:AC1225,0)),"",INDEX(特選股!AK519:AK1225,MATCH(A517,特選股!AC519:AC1225,0)))</f>
        <v/>
      </c>
      <c r="E517" s="115" t="str">
        <f>IF(ISNA(MATCH(A517,特選股!AC519:AC1225,0)),"",INDEX(特選股!AL519:AL1225,MATCH(A517,特選股!AC519:AC1225,0)))</f>
        <v/>
      </c>
    </row>
    <row r="518" spans="1:5">
      <c r="A518" s="115">
        <v>517</v>
      </c>
      <c r="B518" s="115" t="str">
        <f>IF(ISNA(MATCH(A518,特選股!AC520:AC1226,0)),"",INDEX(特選股!AI520:AI1226,MATCH(A518,特選股!AC520:AC1226,0)))</f>
        <v/>
      </c>
      <c r="C518" s="115" t="str">
        <f>IF(ISNA(MATCH(A518,特選股!AC520:AC1226,0)),"",INDEX(特選股!AJ520:AJ1226,MATCH(A518,特選股!AC520:AC1226,0)))</f>
        <v/>
      </c>
      <c r="D518" s="115" t="str">
        <f>IF(ISNA(MATCH(A518,特選股!AC520:AC1226,0)),"",INDEX(特選股!AK520:AK1226,MATCH(A518,特選股!AC520:AC1226,0)))</f>
        <v/>
      </c>
      <c r="E518" s="115" t="str">
        <f>IF(ISNA(MATCH(A518,特選股!AC520:AC1226,0)),"",INDEX(特選股!AL520:AL1226,MATCH(A518,特選股!AC520:AC1226,0)))</f>
        <v/>
      </c>
    </row>
    <row r="519" spans="1:5">
      <c r="A519" s="115">
        <v>518</v>
      </c>
      <c r="B519" s="115" t="str">
        <f>IF(ISNA(MATCH(A519,特選股!AC521:AC1227,0)),"",INDEX(特選股!AI521:AI1227,MATCH(A519,特選股!AC521:AC1227,0)))</f>
        <v/>
      </c>
      <c r="C519" s="115" t="str">
        <f>IF(ISNA(MATCH(A519,特選股!AC521:AC1227,0)),"",INDEX(特選股!AJ521:AJ1227,MATCH(A519,特選股!AC521:AC1227,0)))</f>
        <v/>
      </c>
      <c r="D519" s="115" t="str">
        <f>IF(ISNA(MATCH(A519,特選股!AC521:AC1227,0)),"",INDEX(特選股!AK521:AK1227,MATCH(A519,特選股!AC521:AC1227,0)))</f>
        <v/>
      </c>
      <c r="E519" s="115" t="str">
        <f>IF(ISNA(MATCH(A519,特選股!AC521:AC1227,0)),"",INDEX(特選股!AL521:AL1227,MATCH(A519,特選股!AC521:AC1227,0)))</f>
        <v/>
      </c>
    </row>
    <row r="520" spans="1:5">
      <c r="A520" s="115">
        <v>519</v>
      </c>
      <c r="B520" s="115" t="str">
        <f>IF(ISNA(MATCH(A520,特選股!AC522:AC1228,0)),"",INDEX(特選股!AI522:AI1228,MATCH(A520,特選股!AC522:AC1228,0)))</f>
        <v/>
      </c>
      <c r="C520" s="115" t="str">
        <f>IF(ISNA(MATCH(A520,特選股!AC522:AC1228,0)),"",INDEX(特選股!AJ522:AJ1228,MATCH(A520,特選股!AC522:AC1228,0)))</f>
        <v/>
      </c>
      <c r="D520" s="115" t="str">
        <f>IF(ISNA(MATCH(A520,特選股!AC522:AC1228,0)),"",INDEX(特選股!AK522:AK1228,MATCH(A520,特選股!AC522:AC1228,0)))</f>
        <v/>
      </c>
      <c r="E520" s="115" t="str">
        <f>IF(ISNA(MATCH(A520,特選股!AC522:AC1228,0)),"",INDEX(特選股!AL522:AL1228,MATCH(A520,特選股!AC522:AC1228,0)))</f>
        <v/>
      </c>
    </row>
    <row r="521" spans="1:5">
      <c r="A521" s="115">
        <v>520</v>
      </c>
      <c r="B521" s="115" t="str">
        <f>IF(ISNA(MATCH(A521,特選股!AC523:AC1229,0)),"",INDEX(特選股!AI523:AI1229,MATCH(A521,特選股!AC523:AC1229,0)))</f>
        <v/>
      </c>
      <c r="C521" s="115" t="str">
        <f>IF(ISNA(MATCH(A521,特選股!AC523:AC1229,0)),"",INDEX(特選股!AJ523:AJ1229,MATCH(A521,特選股!AC523:AC1229,0)))</f>
        <v/>
      </c>
      <c r="D521" s="115" t="str">
        <f>IF(ISNA(MATCH(A521,特選股!AC523:AC1229,0)),"",INDEX(特選股!AK523:AK1229,MATCH(A521,特選股!AC523:AC1229,0)))</f>
        <v/>
      </c>
      <c r="E521" s="115" t="str">
        <f>IF(ISNA(MATCH(A521,特選股!AC523:AC1229,0)),"",INDEX(特選股!AL523:AL1229,MATCH(A521,特選股!AC523:AC1229,0)))</f>
        <v/>
      </c>
    </row>
    <row r="522" spans="1:5">
      <c r="A522" s="115">
        <v>521</v>
      </c>
      <c r="B522" s="115" t="str">
        <f>IF(ISNA(MATCH(A522,特選股!AC524:AC1230,0)),"",INDEX(特選股!AI524:AI1230,MATCH(A522,特選股!AC524:AC1230,0)))</f>
        <v/>
      </c>
      <c r="C522" s="115" t="str">
        <f>IF(ISNA(MATCH(A522,特選股!AC524:AC1230,0)),"",INDEX(特選股!AJ524:AJ1230,MATCH(A522,特選股!AC524:AC1230,0)))</f>
        <v/>
      </c>
      <c r="D522" s="115" t="str">
        <f>IF(ISNA(MATCH(A522,特選股!AC524:AC1230,0)),"",INDEX(特選股!AK524:AK1230,MATCH(A522,特選股!AC524:AC1230,0)))</f>
        <v/>
      </c>
      <c r="E522" s="115" t="str">
        <f>IF(ISNA(MATCH(A522,特選股!AC524:AC1230,0)),"",INDEX(特選股!AL524:AL1230,MATCH(A522,特選股!AC524:AC1230,0)))</f>
        <v/>
      </c>
    </row>
    <row r="523" spans="1:5">
      <c r="A523" s="115">
        <v>522</v>
      </c>
      <c r="B523" s="115" t="str">
        <f>IF(ISNA(MATCH(A523,特選股!AC525:AC1231,0)),"",INDEX(特選股!AI525:AI1231,MATCH(A523,特選股!AC525:AC1231,0)))</f>
        <v/>
      </c>
      <c r="C523" s="115" t="str">
        <f>IF(ISNA(MATCH(A523,特選股!AC525:AC1231,0)),"",INDEX(特選股!AJ525:AJ1231,MATCH(A523,特選股!AC525:AC1231,0)))</f>
        <v/>
      </c>
      <c r="D523" s="115" t="str">
        <f>IF(ISNA(MATCH(A523,特選股!AC525:AC1231,0)),"",INDEX(特選股!AK525:AK1231,MATCH(A523,特選股!AC525:AC1231,0)))</f>
        <v/>
      </c>
      <c r="E523" s="115" t="str">
        <f>IF(ISNA(MATCH(A523,特選股!AC525:AC1231,0)),"",INDEX(特選股!AL525:AL1231,MATCH(A523,特選股!AC525:AC1231,0)))</f>
        <v/>
      </c>
    </row>
    <row r="524" spans="1:5">
      <c r="A524" s="115">
        <v>523</v>
      </c>
      <c r="B524" s="115" t="str">
        <f>IF(ISNA(MATCH(A524,特選股!AC526:AC1232,0)),"",INDEX(特選股!AI526:AI1232,MATCH(A524,特選股!AC526:AC1232,0)))</f>
        <v/>
      </c>
      <c r="C524" s="115" t="str">
        <f>IF(ISNA(MATCH(A524,特選股!AC526:AC1232,0)),"",INDEX(特選股!AJ526:AJ1232,MATCH(A524,特選股!AC526:AC1232,0)))</f>
        <v/>
      </c>
      <c r="D524" s="115" t="str">
        <f>IF(ISNA(MATCH(A524,特選股!AC526:AC1232,0)),"",INDEX(特選股!AK526:AK1232,MATCH(A524,特選股!AC526:AC1232,0)))</f>
        <v/>
      </c>
      <c r="E524" s="115" t="str">
        <f>IF(ISNA(MATCH(A524,特選股!AC526:AC1232,0)),"",INDEX(特選股!AL526:AL1232,MATCH(A524,特選股!AC526:AC1232,0)))</f>
        <v/>
      </c>
    </row>
    <row r="525" spans="1:5">
      <c r="A525" s="115">
        <v>524</v>
      </c>
      <c r="B525" s="115" t="str">
        <f>IF(ISNA(MATCH(A525,特選股!AC527:AC1233,0)),"",INDEX(特選股!AI527:AI1233,MATCH(A525,特選股!AC527:AC1233,0)))</f>
        <v/>
      </c>
      <c r="C525" s="115" t="str">
        <f>IF(ISNA(MATCH(A525,特選股!AC527:AC1233,0)),"",INDEX(特選股!AJ527:AJ1233,MATCH(A525,特選股!AC527:AC1233,0)))</f>
        <v/>
      </c>
      <c r="D525" s="115" t="str">
        <f>IF(ISNA(MATCH(A525,特選股!AC527:AC1233,0)),"",INDEX(特選股!AK527:AK1233,MATCH(A525,特選股!AC527:AC1233,0)))</f>
        <v/>
      </c>
      <c r="E525" s="115" t="str">
        <f>IF(ISNA(MATCH(A525,特選股!AC527:AC1233,0)),"",INDEX(特選股!AL527:AL1233,MATCH(A525,特選股!AC527:AC1233,0)))</f>
        <v/>
      </c>
    </row>
    <row r="526" spans="1:5">
      <c r="A526" s="115">
        <v>525</v>
      </c>
      <c r="B526" s="115" t="str">
        <f>IF(ISNA(MATCH(A526,特選股!AC528:AC1234,0)),"",INDEX(特選股!AI528:AI1234,MATCH(A526,特選股!AC528:AC1234,0)))</f>
        <v/>
      </c>
      <c r="C526" s="115" t="str">
        <f>IF(ISNA(MATCH(A526,特選股!AC528:AC1234,0)),"",INDEX(特選股!AJ528:AJ1234,MATCH(A526,特選股!AC528:AC1234,0)))</f>
        <v/>
      </c>
      <c r="D526" s="115" t="str">
        <f>IF(ISNA(MATCH(A526,特選股!AC528:AC1234,0)),"",INDEX(特選股!AK528:AK1234,MATCH(A526,特選股!AC528:AC1234,0)))</f>
        <v/>
      </c>
      <c r="E526" s="115" t="str">
        <f>IF(ISNA(MATCH(A526,特選股!AC528:AC1234,0)),"",INDEX(特選股!AL528:AL1234,MATCH(A526,特選股!AC528:AC1234,0)))</f>
        <v/>
      </c>
    </row>
    <row r="527" spans="1:5">
      <c r="A527" s="115">
        <v>526</v>
      </c>
      <c r="B527" s="115" t="str">
        <f>IF(ISNA(MATCH(A527,特選股!AC529:AC1235,0)),"",INDEX(特選股!AI529:AI1235,MATCH(A527,特選股!AC529:AC1235,0)))</f>
        <v/>
      </c>
      <c r="C527" s="115" t="str">
        <f>IF(ISNA(MATCH(A527,特選股!AC529:AC1235,0)),"",INDEX(特選股!AJ529:AJ1235,MATCH(A527,特選股!AC529:AC1235,0)))</f>
        <v/>
      </c>
      <c r="D527" s="115" t="str">
        <f>IF(ISNA(MATCH(A527,特選股!AC529:AC1235,0)),"",INDEX(特選股!AK529:AK1235,MATCH(A527,特選股!AC529:AC1235,0)))</f>
        <v/>
      </c>
      <c r="E527" s="115" t="str">
        <f>IF(ISNA(MATCH(A527,特選股!AC529:AC1235,0)),"",INDEX(特選股!AL529:AL1235,MATCH(A527,特選股!AC529:AC1235,0)))</f>
        <v/>
      </c>
    </row>
    <row r="528" spans="1:5">
      <c r="A528" s="115">
        <v>527</v>
      </c>
      <c r="B528" s="115" t="str">
        <f>IF(ISNA(MATCH(A528,特選股!AC530:AC1236,0)),"",INDEX(特選股!AI530:AI1236,MATCH(A528,特選股!AC530:AC1236,0)))</f>
        <v/>
      </c>
      <c r="C528" s="115" t="str">
        <f>IF(ISNA(MATCH(A528,特選股!AC530:AC1236,0)),"",INDEX(特選股!AJ530:AJ1236,MATCH(A528,特選股!AC530:AC1236,0)))</f>
        <v/>
      </c>
      <c r="D528" s="115" t="str">
        <f>IF(ISNA(MATCH(A528,特選股!AC530:AC1236,0)),"",INDEX(特選股!AK530:AK1236,MATCH(A528,特選股!AC530:AC1236,0)))</f>
        <v/>
      </c>
      <c r="E528" s="115" t="str">
        <f>IF(ISNA(MATCH(A528,特選股!AC530:AC1236,0)),"",INDEX(特選股!AL530:AL1236,MATCH(A528,特選股!AC530:AC1236,0)))</f>
        <v/>
      </c>
    </row>
    <row r="529" spans="1:5">
      <c r="A529" s="115">
        <v>528</v>
      </c>
      <c r="B529" s="115" t="str">
        <f>IF(ISNA(MATCH(A529,特選股!AC531:AC1237,0)),"",INDEX(特選股!AI531:AI1237,MATCH(A529,特選股!AC531:AC1237,0)))</f>
        <v/>
      </c>
      <c r="C529" s="115" t="str">
        <f>IF(ISNA(MATCH(A529,特選股!AC531:AC1237,0)),"",INDEX(特選股!AJ531:AJ1237,MATCH(A529,特選股!AC531:AC1237,0)))</f>
        <v/>
      </c>
      <c r="D529" s="115" t="str">
        <f>IF(ISNA(MATCH(A529,特選股!AC531:AC1237,0)),"",INDEX(特選股!AK531:AK1237,MATCH(A529,特選股!AC531:AC1237,0)))</f>
        <v/>
      </c>
      <c r="E529" s="115" t="str">
        <f>IF(ISNA(MATCH(A529,特選股!AC531:AC1237,0)),"",INDEX(特選股!AL531:AL1237,MATCH(A529,特選股!AC531:AC1237,0)))</f>
        <v/>
      </c>
    </row>
    <row r="530" spans="1:5">
      <c r="A530" s="115">
        <v>529</v>
      </c>
      <c r="B530" s="115" t="str">
        <f>IF(ISNA(MATCH(A530,特選股!AC532:AC1238,0)),"",INDEX(特選股!AI532:AI1238,MATCH(A530,特選股!AC532:AC1238,0)))</f>
        <v/>
      </c>
      <c r="C530" s="115" t="str">
        <f>IF(ISNA(MATCH(A530,特選股!AC532:AC1238,0)),"",INDEX(特選股!AJ532:AJ1238,MATCH(A530,特選股!AC532:AC1238,0)))</f>
        <v/>
      </c>
      <c r="D530" s="115" t="str">
        <f>IF(ISNA(MATCH(A530,特選股!AC532:AC1238,0)),"",INDEX(特選股!AK532:AK1238,MATCH(A530,特選股!AC532:AC1238,0)))</f>
        <v/>
      </c>
      <c r="E530" s="115" t="str">
        <f>IF(ISNA(MATCH(A530,特選股!AC532:AC1238,0)),"",INDEX(特選股!AL532:AL1238,MATCH(A530,特選股!AC532:AC1238,0)))</f>
        <v/>
      </c>
    </row>
    <row r="531" spans="1:5">
      <c r="A531" s="115">
        <v>530</v>
      </c>
      <c r="B531" s="115" t="str">
        <f>IF(ISNA(MATCH(A531,特選股!AC533:AC1239,0)),"",INDEX(特選股!AI533:AI1239,MATCH(A531,特選股!AC533:AC1239,0)))</f>
        <v/>
      </c>
      <c r="C531" s="115" t="str">
        <f>IF(ISNA(MATCH(A531,特選股!AC533:AC1239,0)),"",INDEX(特選股!AJ533:AJ1239,MATCH(A531,特選股!AC533:AC1239,0)))</f>
        <v/>
      </c>
      <c r="D531" s="115" t="str">
        <f>IF(ISNA(MATCH(A531,特選股!AC533:AC1239,0)),"",INDEX(特選股!AK533:AK1239,MATCH(A531,特選股!AC533:AC1239,0)))</f>
        <v/>
      </c>
      <c r="E531" s="115" t="str">
        <f>IF(ISNA(MATCH(A531,特選股!AC533:AC1239,0)),"",INDEX(特選股!AL533:AL1239,MATCH(A531,特選股!AC533:AC1239,0)))</f>
        <v/>
      </c>
    </row>
    <row r="532" spans="1:5">
      <c r="A532" s="115">
        <v>531</v>
      </c>
      <c r="B532" s="115" t="str">
        <f>IF(ISNA(MATCH(A532,特選股!AC534:AC1240,0)),"",INDEX(特選股!AI534:AI1240,MATCH(A532,特選股!AC534:AC1240,0)))</f>
        <v/>
      </c>
      <c r="C532" s="115" t="str">
        <f>IF(ISNA(MATCH(A532,特選股!AC534:AC1240,0)),"",INDEX(特選股!AJ534:AJ1240,MATCH(A532,特選股!AC534:AC1240,0)))</f>
        <v/>
      </c>
      <c r="D532" s="115" t="str">
        <f>IF(ISNA(MATCH(A532,特選股!AC534:AC1240,0)),"",INDEX(特選股!AK534:AK1240,MATCH(A532,特選股!AC534:AC1240,0)))</f>
        <v/>
      </c>
      <c r="E532" s="115" t="str">
        <f>IF(ISNA(MATCH(A532,特選股!AC534:AC1240,0)),"",INDEX(特選股!AL534:AL1240,MATCH(A532,特選股!AC534:AC1240,0)))</f>
        <v/>
      </c>
    </row>
    <row r="533" spans="1:5">
      <c r="A533" s="115">
        <v>532</v>
      </c>
      <c r="B533" s="115" t="str">
        <f>IF(ISNA(MATCH(A533,特選股!AC535:AC1241,0)),"",INDEX(特選股!AI535:AI1241,MATCH(A533,特選股!AC535:AC1241,0)))</f>
        <v/>
      </c>
      <c r="C533" s="115" t="str">
        <f>IF(ISNA(MATCH(A533,特選股!AC535:AC1241,0)),"",INDEX(特選股!AJ535:AJ1241,MATCH(A533,特選股!AC535:AC1241,0)))</f>
        <v/>
      </c>
      <c r="D533" s="115" t="str">
        <f>IF(ISNA(MATCH(A533,特選股!AC535:AC1241,0)),"",INDEX(特選股!AK535:AK1241,MATCH(A533,特選股!AC535:AC1241,0)))</f>
        <v/>
      </c>
      <c r="E533" s="115" t="str">
        <f>IF(ISNA(MATCH(A533,特選股!AC535:AC1241,0)),"",INDEX(特選股!AL535:AL1241,MATCH(A533,特選股!AC535:AC1241,0)))</f>
        <v/>
      </c>
    </row>
    <row r="534" spans="1:5">
      <c r="A534" s="115">
        <v>533</v>
      </c>
      <c r="B534" s="115" t="str">
        <f>IF(ISNA(MATCH(A534,特選股!AC536:AC1242,0)),"",INDEX(特選股!AI536:AI1242,MATCH(A534,特選股!AC536:AC1242,0)))</f>
        <v/>
      </c>
      <c r="C534" s="115" t="str">
        <f>IF(ISNA(MATCH(A534,特選股!AC536:AC1242,0)),"",INDEX(特選股!AJ536:AJ1242,MATCH(A534,特選股!AC536:AC1242,0)))</f>
        <v/>
      </c>
      <c r="D534" s="115" t="str">
        <f>IF(ISNA(MATCH(A534,特選股!AC536:AC1242,0)),"",INDEX(特選股!AK536:AK1242,MATCH(A534,特選股!AC536:AC1242,0)))</f>
        <v/>
      </c>
      <c r="E534" s="115" t="str">
        <f>IF(ISNA(MATCH(A534,特選股!AC536:AC1242,0)),"",INDEX(特選股!AL536:AL1242,MATCH(A534,特選股!AC536:AC1242,0)))</f>
        <v/>
      </c>
    </row>
    <row r="535" spans="1:5">
      <c r="A535" s="115">
        <v>534</v>
      </c>
      <c r="B535" s="115" t="str">
        <f>IF(ISNA(MATCH(A535,特選股!AC537:AC1243,0)),"",INDEX(特選股!AI537:AI1243,MATCH(A535,特選股!AC537:AC1243,0)))</f>
        <v/>
      </c>
      <c r="C535" s="115" t="str">
        <f>IF(ISNA(MATCH(A535,特選股!AC537:AC1243,0)),"",INDEX(特選股!AJ537:AJ1243,MATCH(A535,特選股!AC537:AC1243,0)))</f>
        <v/>
      </c>
      <c r="D535" s="115" t="str">
        <f>IF(ISNA(MATCH(A535,特選股!AC537:AC1243,0)),"",INDEX(特選股!AK537:AK1243,MATCH(A535,特選股!AC537:AC1243,0)))</f>
        <v/>
      </c>
      <c r="E535" s="115" t="str">
        <f>IF(ISNA(MATCH(A535,特選股!AC537:AC1243,0)),"",INDEX(特選股!AL537:AL1243,MATCH(A535,特選股!AC537:AC1243,0)))</f>
        <v/>
      </c>
    </row>
    <row r="536" spans="1:5">
      <c r="A536" s="115">
        <v>535</v>
      </c>
      <c r="B536" s="115" t="str">
        <f>IF(ISNA(MATCH(A536,特選股!AC538:AC1244,0)),"",INDEX(特選股!AI538:AI1244,MATCH(A536,特選股!AC538:AC1244,0)))</f>
        <v/>
      </c>
      <c r="C536" s="115" t="str">
        <f>IF(ISNA(MATCH(A536,特選股!AC538:AC1244,0)),"",INDEX(特選股!AJ538:AJ1244,MATCH(A536,特選股!AC538:AC1244,0)))</f>
        <v/>
      </c>
      <c r="D536" s="115" t="str">
        <f>IF(ISNA(MATCH(A536,特選股!AC538:AC1244,0)),"",INDEX(特選股!AK538:AK1244,MATCH(A536,特選股!AC538:AC1244,0)))</f>
        <v/>
      </c>
      <c r="E536" s="115" t="str">
        <f>IF(ISNA(MATCH(A536,特選股!AC538:AC1244,0)),"",INDEX(特選股!AL538:AL1244,MATCH(A536,特選股!AC538:AC1244,0)))</f>
        <v/>
      </c>
    </row>
    <row r="537" spans="1:5">
      <c r="A537" s="115">
        <v>536</v>
      </c>
      <c r="B537" s="115" t="str">
        <f>IF(ISNA(MATCH(A537,特選股!AC539:AC1245,0)),"",INDEX(特選股!AI539:AI1245,MATCH(A537,特選股!AC539:AC1245,0)))</f>
        <v/>
      </c>
      <c r="C537" s="115" t="str">
        <f>IF(ISNA(MATCH(A537,特選股!AC539:AC1245,0)),"",INDEX(特選股!AJ539:AJ1245,MATCH(A537,特選股!AC539:AC1245,0)))</f>
        <v/>
      </c>
      <c r="D537" s="115" t="str">
        <f>IF(ISNA(MATCH(A537,特選股!AC539:AC1245,0)),"",INDEX(特選股!AK539:AK1245,MATCH(A537,特選股!AC539:AC1245,0)))</f>
        <v/>
      </c>
      <c r="E537" s="115" t="str">
        <f>IF(ISNA(MATCH(A537,特選股!AC539:AC1245,0)),"",INDEX(特選股!AL539:AL1245,MATCH(A537,特選股!AC539:AC1245,0)))</f>
        <v/>
      </c>
    </row>
    <row r="538" spans="1:5">
      <c r="A538" s="115">
        <v>537</v>
      </c>
      <c r="B538" s="115" t="str">
        <f>IF(ISNA(MATCH(A538,特選股!AC540:AC1246,0)),"",INDEX(特選股!AI540:AI1246,MATCH(A538,特選股!AC540:AC1246,0)))</f>
        <v/>
      </c>
      <c r="C538" s="115" t="str">
        <f>IF(ISNA(MATCH(A538,特選股!AC540:AC1246,0)),"",INDEX(特選股!AJ540:AJ1246,MATCH(A538,特選股!AC540:AC1246,0)))</f>
        <v/>
      </c>
      <c r="D538" s="115" t="str">
        <f>IF(ISNA(MATCH(A538,特選股!AC540:AC1246,0)),"",INDEX(特選股!AK540:AK1246,MATCH(A538,特選股!AC540:AC1246,0)))</f>
        <v/>
      </c>
      <c r="E538" s="115" t="str">
        <f>IF(ISNA(MATCH(A538,特選股!AC540:AC1246,0)),"",INDEX(特選股!AL540:AL1246,MATCH(A538,特選股!AC540:AC1246,0)))</f>
        <v/>
      </c>
    </row>
    <row r="539" spans="1:5">
      <c r="A539" s="115">
        <v>538</v>
      </c>
      <c r="B539" s="115" t="str">
        <f>IF(ISNA(MATCH(A539,特選股!AC541:AC1247,0)),"",INDEX(特選股!AI541:AI1247,MATCH(A539,特選股!AC541:AC1247,0)))</f>
        <v/>
      </c>
      <c r="C539" s="115" t="str">
        <f>IF(ISNA(MATCH(A539,特選股!AC541:AC1247,0)),"",INDEX(特選股!AJ541:AJ1247,MATCH(A539,特選股!AC541:AC1247,0)))</f>
        <v/>
      </c>
      <c r="D539" s="115" t="str">
        <f>IF(ISNA(MATCH(A539,特選股!AC541:AC1247,0)),"",INDEX(特選股!AK541:AK1247,MATCH(A539,特選股!AC541:AC1247,0)))</f>
        <v/>
      </c>
      <c r="E539" s="115" t="str">
        <f>IF(ISNA(MATCH(A539,特選股!AC541:AC1247,0)),"",INDEX(特選股!AL541:AL1247,MATCH(A539,特選股!AC541:AC1247,0)))</f>
        <v/>
      </c>
    </row>
    <row r="540" spans="1:5">
      <c r="A540" s="115">
        <v>539</v>
      </c>
      <c r="B540" s="115" t="str">
        <f>IF(ISNA(MATCH(A540,特選股!AC542:AC1248,0)),"",INDEX(特選股!AI542:AI1248,MATCH(A540,特選股!AC542:AC1248,0)))</f>
        <v/>
      </c>
      <c r="C540" s="115" t="str">
        <f>IF(ISNA(MATCH(A540,特選股!AC542:AC1248,0)),"",INDEX(特選股!AJ542:AJ1248,MATCH(A540,特選股!AC542:AC1248,0)))</f>
        <v/>
      </c>
      <c r="D540" s="115" t="str">
        <f>IF(ISNA(MATCH(A540,特選股!AC542:AC1248,0)),"",INDEX(特選股!AK542:AK1248,MATCH(A540,特選股!AC542:AC1248,0)))</f>
        <v/>
      </c>
      <c r="E540" s="115" t="str">
        <f>IF(ISNA(MATCH(A540,特選股!AC542:AC1248,0)),"",INDEX(特選股!AL542:AL1248,MATCH(A540,特選股!AC542:AC1248,0)))</f>
        <v/>
      </c>
    </row>
    <row r="541" spans="1:5">
      <c r="A541" s="115">
        <v>540</v>
      </c>
      <c r="B541" s="115" t="str">
        <f>IF(ISNA(MATCH(A541,特選股!AC543:AC1249,0)),"",INDEX(特選股!AI543:AI1249,MATCH(A541,特選股!AC543:AC1249,0)))</f>
        <v/>
      </c>
      <c r="C541" s="115" t="str">
        <f>IF(ISNA(MATCH(A541,特選股!AC543:AC1249,0)),"",INDEX(特選股!AJ543:AJ1249,MATCH(A541,特選股!AC543:AC1249,0)))</f>
        <v/>
      </c>
      <c r="D541" s="115" t="str">
        <f>IF(ISNA(MATCH(A541,特選股!AC543:AC1249,0)),"",INDEX(特選股!AK543:AK1249,MATCH(A541,特選股!AC543:AC1249,0)))</f>
        <v/>
      </c>
      <c r="E541" s="115" t="str">
        <f>IF(ISNA(MATCH(A541,特選股!AC543:AC1249,0)),"",INDEX(特選股!AL543:AL1249,MATCH(A541,特選股!AC543:AC1249,0)))</f>
        <v/>
      </c>
    </row>
    <row r="542" spans="1:5">
      <c r="A542" s="115">
        <v>541</v>
      </c>
      <c r="B542" s="115" t="str">
        <f>IF(ISNA(MATCH(A542,特選股!AC544:AC1250,0)),"",INDEX(特選股!AI544:AI1250,MATCH(A542,特選股!AC544:AC1250,0)))</f>
        <v/>
      </c>
      <c r="C542" s="115" t="str">
        <f>IF(ISNA(MATCH(A542,特選股!AC544:AC1250,0)),"",INDEX(特選股!AJ544:AJ1250,MATCH(A542,特選股!AC544:AC1250,0)))</f>
        <v/>
      </c>
      <c r="D542" s="115" t="str">
        <f>IF(ISNA(MATCH(A542,特選股!AC544:AC1250,0)),"",INDEX(特選股!AK544:AK1250,MATCH(A542,特選股!AC544:AC1250,0)))</f>
        <v/>
      </c>
      <c r="E542" s="115" t="str">
        <f>IF(ISNA(MATCH(A542,特選股!AC544:AC1250,0)),"",INDEX(特選股!AL544:AL1250,MATCH(A542,特選股!AC544:AC1250,0)))</f>
        <v/>
      </c>
    </row>
    <row r="543" spans="1:5">
      <c r="A543" s="115">
        <v>542</v>
      </c>
      <c r="B543" s="115" t="str">
        <f>IF(ISNA(MATCH(A543,特選股!AC545:AC1251,0)),"",INDEX(特選股!AI545:AI1251,MATCH(A543,特選股!AC545:AC1251,0)))</f>
        <v/>
      </c>
      <c r="C543" s="115" t="str">
        <f>IF(ISNA(MATCH(A543,特選股!AC545:AC1251,0)),"",INDEX(特選股!AJ545:AJ1251,MATCH(A543,特選股!AC545:AC1251,0)))</f>
        <v/>
      </c>
      <c r="D543" s="115" t="str">
        <f>IF(ISNA(MATCH(A543,特選股!AC545:AC1251,0)),"",INDEX(特選股!AK545:AK1251,MATCH(A543,特選股!AC545:AC1251,0)))</f>
        <v/>
      </c>
      <c r="E543" s="115" t="str">
        <f>IF(ISNA(MATCH(A543,特選股!AC545:AC1251,0)),"",INDEX(特選股!AL545:AL1251,MATCH(A543,特選股!AC545:AC1251,0)))</f>
        <v/>
      </c>
    </row>
    <row r="544" spans="1:5">
      <c r="A544" s="115">
        <v>543</v>
      </c>
      <c r="B544" s="115" t="str">
        <f>IF(ISNA(MATCH(A544,特選股!AC546:AC1252,0)),"",INDEX(特選股!AI546:AI1252,MATCH(A544,特選股!AC546:AC1252,0)))</f>
        <v/>
      </c>
      <c r="C544" s="115" t="str">
        <f>IF(ISNA(MATCH(A544,特選股!AC546:AC1252,0)),"",INDEX(特選股!AJ546:AJ1252,MATCH(A544,特選股!AC546:AC1252,0)))</f>
        <v/>
      </c>
      <c r="D544" s="115" t="str">
        <f>IF(ISNA(MATCH(A544,特選股!AC546:AC1252,0)),"",INDEX(特選股!AK546:AK1252,MATCH(A544,特選股!AC546:AC1252,0)))</f>
        <v/>
      </c>
      <c r="E544" s="115" t="str">
        <f>IF(ISNA(MATCH(A544,特選股!AC546:AC1252,0)),"",INDEX(特選股!AL546:AL1252,MATCH(A544,特選股!AC546:AC1252,0)))</f>
        <v/>
      </c>
    </row>
    <row r="545" spans="1:5">
      <c r="A545" s="115">
        <v>544</v>
      </c>
      <c r="B545" s="115" t="str">
        <f>IF(ISNA(MATCH(A545,特選股!AC547:AC1253,0)),"",INDEX(特選股!AI547:AI1253,MATCH(A545,特選股!AC547:AC1253,0)))</f>
        <v/>
      </c>
      <c r="C545" s="115" t="str">
        <f>IF(ISNA(MATCH(A545,特選股!AC547:AC1253,0)),"",INDEX(特選股!AJ547:AJ1253,MATCH(A545,特選股!AC547:AC1253,0)))</f>
        <v/>
      </c>
      <c r="D545" s="115" t="str">
        <f>IF(ISNA(MATCH(A545,特選股!AC547:AC1253,0)),"",INDEX(特選股!AK547:AK1253,MATCH(A545,特選股!AC547:AC1253,0)))</f>
        <v/>
      </c>
      <c r="E545" s="115" t="str">
        <f>IF(ISNA(MATCH(A545,特選股!AC547:AC1253,0)),"",INDEX(特選股!AL547:AL1253,MATCH(A545,特選股!AC547:AC1253,0)))</f>
        <v/>
      </c>
    </row>
    <row r="546" spans="1:5">
      <c r="A546" s="115">
        <v>545</v>
      </c>
      <c r="B546" s="115" t="str">
        <f>IF(ISNA(MATCH(A546,特選股!AC548:AC1254,0)),"",INDEX(特選股!AI548:AI1254,MATCH(A546,特選股!AC548:AC1254,0)))</f>
        <v/>
      </c>
      <c r="C546" s="115" t="str">
        <f>IF(ISNA(MATCH(A546,特選股!AC548:AC1254,0)),"",INDEX(特選股!AJ548:AJ1254,MATCH(A546,特選股!AC548:AC1254,0)))</f>
        <v/>
      </c>
      <c r="D546" s="115" t="str">
        <f>IF(ISNA(MATCH(A546,特選股!AC548:AC1254,0)),"",INDEX(特選股!AK548:AK1254,MATCH(A546,特選股!AC548:AC1254,0)))</f>
        <v/>
      </c>
      <c r="E546" s="115" t="str">
        <f>IF(ISNA(MATCH(A546,特選股!AC548:AC1254,0)),"",INDEX(特選股!AL548:AL1254,MATCH(A546,特選股!AC548:AC1254,0)))</f>
        <v/>
      </c>
    </row>
    <row r="547" spans="1:5">
      <c r="A547" s="115">
        <v>546</v>
      </c>
      <c r="B547" s="115" t="str">
        <f>IF(ISNA(MATCH(A547,特選股!AC549:AC1255,0)),"",INDEX(特選股!AI549:AI1255,MATCH(A547,特選股!AC549:AC1255,0)))</f>
        <v/>
      </c>
      <c r="C547" s="115" t="str">
        <f>IF(ISNA(MATCH(A547,特選股!AC549:AC1255,0)),"",INDEX(特選股!AJ549:AJ1255,MATCH(A547,特選股!AC549:AC1255,0)))</f>
        <v/>
      </c>
      <c r="D547" s="115" t="str">
        <f>IF(ISNA(MATCH(A547,特選股!AC549:AC1255,0)),"",INDEX(特選股!AK549:AK1255,MATCH(A547,特選股!AC549:AC1255,0)))</f>
        <v/>
      </c>
      <c r="E547" s="115" t="str">
        <f>IF(ISNA(MATCH(A547,特選股!AC549:AC1255,0)),"",INDEX(特選股!AL549:AL1255,MATCH(A547,特選股!AC549:AC1255,0)))</f>
        <v/>
      </c>
    </row>
    <row r="548" spans="1:5">
      <c r="A548" s="115">
        <v>547</v>
      </c>
      <c r="B548" s="115" t="str">
        <f>IF(ISNA(MATCH(A548,特選股!AC550:AC1256,0)),"",INDEX(特選股!AI550:AI1256,MATCH(A548,特選股!AC550:AC1256,0)))</f>
        <v/>
      </c>
      <c r="C548" s="115" t="str">
        <f>IF(ISNA(MATCH(A548,特選股!AC550:AC1256,0)),"",INDEX(特選股!AJ550:AJ1256,MATCH(A548,特選股!AC550:AC1256,0)))</f>
        <v/>
      </c>
      <c r="D548" s="115" t="str">
        <f>IF(ISNA(MATCH(A548,特選股!AC550:AC1256,0)),"",INDEX(特選股!AK550:AK1256,MATCH(A548,特選股!AC550:AC1256,0)))</f>
        <v/>
      </c>
      <c r="E548" s="115" t="str">
        <f>IF(ISNA(MATCH(A548,特選股!AC550:AC1256,0)),"",INDEX(特選股!AL550:AL1256,MATCH(A548,特選股!AC550:AC1256,0)))</f>
        <v/>
      </c>
    </row>
    <row r="549" spans="1:5">
      <c r="A549" s="115">
        <v>548</v>
      </c>
      <c r="B549" s="115" t="str">
        <f>IF(ISNA(MATCH(A549,特選股!AC551:AC1257,0)),"",INDEX(特選股!AI551:AI1257,MATCH(A549,特選股!AC551:AC1257,0)))</f>
        <v/>
      </c>
      <c r="C549" s="115" t="str">
        <f>IF(ISNA(MATCH(A549,特選股!AC551:AC1257,0)),"",INDEX(特選股!AJ551:AJ1257,MATCH(A549,特選股!AC551:AC1257,0)))</f>
        <v/>
      </c>
      <c r="D549" s="115" t="str">
        <f>IF(ISNA(MATCH(A549,特選股!AC551:AC1257,0)),"",INDEX(特選股!AK551:AK1257,MATCH(A549,特選股!AC551:AC1257,0)))</f>
        <v/>
      </c>
      <c r="E549" s="115" t="str">
        <f>IF(ISNA(MATCH(A549,特選股!AC551:AC1257,0)),"",INDEX(特選股!AL551:AL1257,MATCH(A549,特選股!AC551:AC1257,0)))</f>
        <v/>
      </c>
    </row>
    <row r="550" spans="1:5">
      <c r="A550" s="115">
        <v>549</v>
      </c>
      <c r="B550" s="115" t="str">
        <f>IF(ISNA(MATCH(A550,特選股!AC552:AC1258,0)),"",INDEX(特選股!AI552:AI1258,MATCH(A550,特選股!AC552:AC1258,0)))</f>
        <v/>
      </c>
      <c r="C550" s="115" t="str">
        <f>IF(ISNA(MATCH(A550,特選股!AC552:AC1258,0)),"",INDEX(特選股!AJ552:AJ1258,MATCH(A550,特選股!AC552:AC1258,0)))</f>
        <v/>
      </c>
      <c r="D550" s="115" t="str">
        <f>IF(ISNA(MATCH(A550,特選股!AC552:AC1258,0)),"",INDEX(特選股!AK552:AK1258,MATCH(A550,特選股!AC552:AC1258,0)))</f>
        <v/>
      </c>
      <c r="E550" s="115" t="str">
        <f>IF(ISNA(MATCH(A550,特選股!AC552:AC1258,0)),"",INDEX(特選股!AL552:AL1258,MATCH(A550,特選股!AC552:AC1258,0)))</f>
        <v/>
      </c>
    </row>
    <row r="551" spans="1:5">
      <c r="A551" s="115">
        <v>550</v>
      </c>
      <c r="B551" s="115" t="str">
        <f>IF(ISNA(MATCH(A551,特選股!AC553:AC1259,0)),"",INDEX(特選股!AI553:AI1259,MATCH(A551,特選股!AC553:AC1259,0)))</f>
        <v/>
      </c>
      <c r="C551" s="115" t="str">
        <f>IF(ISNA(MATCH(A551,特選股!AC553:AC1259,0)),"",INDEX(特選股!AJ553:AJ1259,MATCH(A551,特選股!AC553:AC1259,0)))</f>
        <v/>
      </c>
      <c r="D551" s="115" t="str">
        <f>IF(ISNA(MATCH(A551,特選股!AC553:AC1259,0)),"",INDEX(特選股!AK553:AK1259,MATCH(A551,特選股!AC553:AC1259,0)))</f>
        <v/>
      </c>
      <c r="E551" s="115" t="str">
        <f>IF(ISNA(MATCH(A551,特選股!AC553:AC1259,0)),"",INDEX(特選股!AL553:AL1259,MATCH(A551,特選股!AC553:AC1259,0)))</f>
        <v/>
      </c>
    </row>
    <row r="552" spans="1:5">
      <c r="A552" s="115">
        <v>551</v>
      </c>
      <c r="B552" s="115" t="str">
        <f>IF(ISNA(MATCH(A552,特選股!AC554:AC1260,0)),"",INDEX(特選股!AI554:AI1260,MATCH(A552,特選股!AC554:AC1260,0)))</f>
        <v/>
      </c>
      <c r="C552" s="115" t="str">
        <f>IF(ISNA(MATCH(A552,特選股!AC554:AC1260,0)),"",INDEX(特選股!AJ554:AJ1260,MATCH(A552,特選股!AC554:AC1260,0)))</f>
        <v/>
      </c>
      <c r="D552" s="115" t="str">
        <f>IF(ISNA(MATCH(A552,特選股!AC554:AC1260,0)),"",INDEX(特選股!AK554:AK1260,MATCH(A552,特選股!AC554:AC1260,0)))</f>
        <v/>
      </c>
      <c r="E552" s="115" t="str">
        <f>IF(ISNA(MATCH(A552,特選股!AC554:AC1260,0)),"",INDEX(特選股!AL554:AL1260,MATCH(A552,特選股!AC554:AC1260,0)))</f>
        <v/>
      </c>
    </row>
    <row r="553" spans="1:5">
      <c r="A553" s="115">
        <v>552</v>
      </c>
      <c r="B553" s="115" t="str">
        <f>IF(ISNA(MATCH(A553,特選股!AC555:AC1261,0)),"",INDEX(特選股!AI555:AI1261,MATCH(A553,特選股!AC555:AC1261,0)))</f>
        <v/>
      </c>
      <c r="C553" s="115" t="str">
        <f>IF(ISNA(MATCH(A553,特選股!AC555:AC1261,0)),"",INDEX(特選股!AJ555:AJ1261,MATCH(A553,特選股!AC555:AC1261,0)))</f>
        <v/>
      </c>
      <c r="D553" s="115" t="str">
        <f>IF(ISNA(MATCH(A553,特選股!AC555:AC1261,0)),"",INDEX(特選股!AK555:AK1261,MATCH(A553,特選股!AC555:AC1261,0)))</f>
        <v/>
      </c>
      <c r="E553" s="115" t="str">
        <f>IF(ISNA(MATCH(A553,特選股!AC555:AC1261,0)),"",INDEX(特選股!AL555:AL1261,MATCH(A553,特選股!AC555:AC1261,0)))</f>
        <v/>
      </c>
    </row>
    <row r="554" spans="1:5">
      <c r="A554" s="115">
        <v>553</v>
      </c>
      <c r="B554" s="115" t="str">
        <f>IF(ISNA(MATCH(A554,特選股!AC556:AC1262,0)),"",INDEX(特選股!AI556:AI1262,MATCH(A554,特選股!AC556:AC1262,0)))</f>
        <v/>
      </c>
      <c r="C554" s="115" t="str">
        <f>IF(ISNA(MATCH(A554,特選股!AC556:AC1262,0)),"",INDEX(特選股!AJ556:AJ1262,MATCH(A554,特選股!AC556:AC1262,0)))</f>
        <v/>
      </c>
      <c r="D554" s="115" t="str">
        <f>IF(ISNA(MATCH(A554,特選股!AC556:AC1262,0)),"",INDEX(特選股!AK556:AK1262,MATCH(A554,特選股!AC556:AC1262,0)))</f>
        <v/>
      </c>
      <c r="E554" s="115" t="str">
        <f>IF(ISNA(MATCH(A554,特選股!AC556:AC1262,0)),"",INDEX(特選股!AL556:AL1262,MATCH(A554,特選股!AC556:AC1262,0)))</f>
        <v/>
      </c>
    </row>
    <row r="555" spans="1:5">
      <c r="A555" s="115">
        <v>554</v>
      </c>
      <c r="B555" s="115" t="str">
        <f>IF(ISNA(MATCH(A555,特選股!AC557:AC1263,0)),"",INDEX(特選股!AI557:AI1263,MATCH(A555,特選股!AC557:AC1263,0)))</f>
        <v/>
      </c>
      <c r="C555" s="115" t="str">
        <f>IF(ISNA(MATCH(A555,特選股!AC557:AC1263,0)),"",INDEX(特選股!AJ557:AJ1263,MATCH(A555,特選股!AC557:AC1263,0)))</f>
        <v/>
      </c>
      <c r="D555" s="115" t="str">
        <f>IF(ISNA(MATCH(A555,特選股!AC557:AC1263,0)),"",INDEX(特選股!AK557:AK1263,MATCH(A555,特選股!AC557:AC1263,0)))</f>
        <v/>
      </c>
      <c r="E555" s="115" t="str">
        <f>IF(ISNA(MATCH(A555,特選股!AC557:AC1263,0)),"",INDEX(特選股!AL557:AL1263,MATCH(A555,特選股!AC557:AC1263,0)))</f>
        <v/>
      </c>
    </row>
    <row r="556" spans="1:5">
      <c r="A556" s="115">
        <v>555</v>
      </c>
      <c r="B556" s="115" t="str">
        <f>IF(ISNA(MATCH(A556,特選股!AC558:AC1264,0)),"",INDEX(特選股!AI558:AI1264,MATCH(A556,特選股!AC558:AC1264,0)))</f>
        <v/>
      </c>
      <c r="C556" s="115" t="str">
        <f>IF(ISNA(MATCH(A556,特選股!AC558:AC1264,0)),"",INDEX(特選股!AJ558:AJ1264,MATCH(A556,特選股!AC558:AC1264,0)))</f>
        <v/>
      </c>
      <c r="D556" s="115" t="str">
        <f>IF(ISNA(MATCH(A556,特選股!AC558:AC1264,0)),"",INDEX(特選股!AK558:AK1264,MATCH(A556,特選股!AC558:AC1264,0)))</f>
        <v/>
      </c>
      <c r="E556" s="115" t="str">
        <f>IF(ISNA(MATCH(A556,特選股!AC558:AC1264,0)),"",INDEX(特選股!AL558:AL1264,MATCH(A556,特選股!AC558:AC1264,0)))</f>
        <v/>
      </c>
    </row>
    <row r="557" spans="1:5">
      <c r="A557" s="115">
        <v>556</v>
      </c>
      <c r="B557" s="115" t="str">
        <f>IF(ISNA(MATCH(A557,特選股!AC559:AC1265,0)),"",INDEX(特選股!AI559:AI1265,MATCH(A557,特選股!AC559:AC1265,0)))</f>
        <v/>
      </c>
      <c r="C557" s="115" t="str">
        <f>IF(ISNA(MATCH(A557,特選股!AC559:AC1265,0)),"",INDEX(特選股!AJ559:AJ1265,MATCH(A557,特選股!AC559:AC1265,0)))</f>
        <v/>
      </c>
      <c r="D557" s="115" t="str">
        <f>IF(ISNA(MATCH(A557,特選股!AC559:AC1265,0)),"",INDEX(特選股!AK559:AK1265,MATCH(A557,特選股!AC559:AC1265,0)))</f>
        <v/>
      </c>
      <c r="E557" s="115" t="str">
        <f>IF(ISNA(MATCH(A557,特選股!AC559:AC1265,0)),"",INDEX(特選股!AL559:AL1265,MATCH(A557,特選股!AC559:AC1265,0)))</f>
        <v/>
      </c>
    </row>
    <row r="558" spans="1:5">
      <c r="A558" s="115">
        <v>557</v>
      </c>
      <c r="B558" s="115" t="str">
        <f>IF(ISNA(MATCH(A558,特選股!AC560:AC1266,0)),"",INDEX(特選股!AI560:AI1266,MATCH(A558,特選股!AC560:AC1266,0)))</f>
        <v/>
      </c>
      <c r="C558" s="115" t="str">
        <f>IF(ISNA(MATCH(A558,特選股!AC560:AC1266,0)),"",INDEX(特選股!AJ560:AJ1266,MATCH(A558,特選股!AC560:AC1266,0)))</f>
        <v/>
      </c>
      <c r="D558" s="115" t="str">
        <f>IF(ISNA(MATCH(A558,特選股!AC560:AC1266,0)),"",INDEX(特選股!AK560:AK1266,MATCH(A558,特選股!AC560:AC1266,0)))</f>
        <v/>
      </c>
      <c r="E558" s="115" t="str">
        <f>IF(ISNA(MATCH(A558,特選股!AC560:AC1266,0)),"",INDEX(特選股!AL560:AL1266,MATCH(A558,特選股!AC560:AC1266,0)))</f>
        <v/>
      </c>
    </row>
    <row r="559" spans="1:5">
      <c r="A559" s="115">
        <v>558</v>
      </c>
      <c r="B559" s="115" t="str">
        <f>IF(ISNA(MATCH(A559,特選股!AC561:AC1267,0)),"",INDEX(特選股!AI561:AI1267,MATCH(A559,特選股!AC561:AC1267,0)))</f>
        <v/>
      </c>
      <c r="C559" s="115" t="str">
        <f>IF(ISNA(MATCH(A559,特選股!AC561:AC1267,0)),"",INDEX(特選股!AJ561:AJ1267,MATCH(A559,特選股!AC561:AC1267,0)))</f>
        <v/>
      </c>
      <c r="D559" s="115" t="str">
        <f>IF(ISNA(MATCH(A559,特選股!AC561:AC1267,0)),"",INDEX(特選股!AK561:AK1267,MATCH(A559,特選股!AC561:AC1267,0)))</f>
        <v/>
      </c>
      <c r="E559" s="115" t="str">
        <f>IF(ISNA(MATCH(A559,特選股!AC561:AC1267,0)),"",INDEX(特選股!AL561:AL1267,MATCH(A559,特選股!AC561:AC1267,0)))</f>
        <v/>
      </c>
    </row>
    <row r="560" spans="1:5">
      <c r="A560" s="115">
        <v>559</v>
      </c>
      <c r="B560" s="115" t="str">
        <f>IF(ISNA(MATCH(A560,特選股!AC562:AC1268,0)),"",INDEX(特選股!AI562:AI1268,MATCH(A560,特選股!AC562:AC1268,0)))</f>
        <v/>
      </c>
      <c r="C560" s="115" t="str">
        <f>IF(ISNA(MATCH(A560,特選股!AC562:AC1268,0)),"",INDEX(特選股!AJ562:AJ1268,MATCH(A560,特選股!AC562:AC1268,0)))</f>
        <v/>
      </c>
      <c r="D560" s="115" t="str">
        <f>IF(ISNA(MATCH(A560,特選股!AC562:AC1268,0)),"",INDEX(特選股!AK562:AK1268,MATCH(A560,特選股!AC562:AC1268,0)))</f>
        <v/>
      </c>
      <c r="E560" s="115" t="str">
        <f>IF(ISNA(MATCH(A560,特選股!AC562:AC1268,0)),"",INDEX(特選股!AL562:AL1268,MATCH(A560,特選股!AC562:AC1268,0)))</f>
        <v/>
      </c>
    </row>
    <row r="561" spans="1:5">
      <c r="A561" s="115">
        <v>560</v>
      </c>
      <c r="B561" s="115" t="str">
        <f>IF(ISNA(MATCH(A561,特選股!AC563:AC1269,0)),"",INDEX(特選股!AI563:AI1269,MATCH(A561,特選股!AC563:AC1269,0)))</f>
        <v/>
      </c>
      <c r="C561" s="115" t="str">
        <f>IF(ISNA(MATCH(A561,特選股!AC563:AC1269,0)),"",INDEX(特選股!AJ563:AJ1269,MATCH(A561,特選股!AC563:AC1269,0)))</f>
        <v/>
      </c>
      <c r="D561" s="115" t="str">
        <f>IF(ISNA(MATCH(A561,特選股!AC563:AC1269,0)),"",INDEX(特選股!AK563:AK1269,MATCH(A561,特選股!AC563:AC1269,0)))</f>
        <v/>
      </c>
      <c r="E561" s="115" t="str">
        <f>IF(ISNA(MATCH(A561,特選股!AC563:AC1269,0)),"",INDEX(特選股!AL563:AL1269,MATCH(A561,特選股!AC563:AC1269,0)))</f>
        <v/>
      </c>
    </row>
    <row r="562" spans="1:5">
      <c r="A562" s="115">
        <v>561</v>
      </c>
      <c r="B562" s="115" t="str">
        <f>IF(ISNA(MATCH(A562,特選股!AC564:AC1270,0)),"",INDEX(特選股!AI564:AI1270,MATCH(A562,特選股!AC564:AC1270,0)))</f>
        <v/>
      </c>
      <c r="C562" s="115" t="str">
        <f>IF(ISNA(MATCH(A562,特選股!AC564:AC1270,0)),"",INDEX(特選股!AJ564:AJ1270,MATCH(A562,特選股!AC564:AC1270,0)))</f>
        <v/>
      </c>
      <c r="D562" s="115" t="str">
        <f>IF(ISNA(MATCH(A562,特選股!AC564:AC1270,0)),"",INDEX(特選股!AK564:AK1270,MATCH(A562,特選股!AC564:AC1270,0)))</f>
        <v/>
      </c>
      <c r="E562" s="115" t="str">
        <f>IF(ISNA(MATCH(A562,特選股!AC564:AC1270,0)),"",INDEX(特選股!AL564:AL1270,MATCH(A562,特選股!AC564:AC1270,0)))</f>
        <v/>
      </c>
    </row>
    <row r="563" spans="1:5">
      <c r="A563" s="115">
        <v>562</v>
      </c>
      <c r="B563" s="115" t="str">
        <f>IF(ISNA(MATCH(A563,特選股!AC565:AC1271,0)),"",INDEX(特選股!AI565:AI1271,MATCH(A563,特選股!AC565:AC1271,0)))</f>
        <v/>
      </c>
      <c r="C563" s="115" t="str">
        <f>IF(ISNA(MATCH(A563,特選股!AC565:AC1271,0)),"",INDEX(特選股!AJ565:AJ1271,MATCH(A563,特選股!AC565:AC1271,0)))</f>
        <v/>
      </c>
      <c r="D563" s="115" t="str">
        <f>IF(ISNA(MATCH(A563,特選股!AC565:AC1271,0)),"",INDEX(特選股!AK565:AK1271,MATCH(A563,特選股!AC565:AC1271,0)))</f>
        <v/>
      </c>
      <c r="E563" s="115" t="str">
        <f>IF(ISNA(MATCH(A563,特選股!AC565:AC1271,0)),"",INDEX(特選股!AL565:AL1271,MATCH(A563,特選股!AC565:AC1271,0)))</f>
        <v/>
      </c>
    </row>
    <row r="564" spans="1:5">
      <c r="A564" s="115">
        <v>563</v>
      </c>
      <c r="B564" s="115" t="str">
        <f>IF(ISNA(MATCH(A564,特選股!AC566:AC1272,0)),"",INDEX(特選股!AI566:AI1272,MATCH(A564,特選股!AC566:AC1272,0)))</f>
        <v/>
      </c>
      <c r="C564" s="115" t="str">
        <f>IF(ISNA(MATCH(A564,特選股!AC566:AC1272,0)),"",INDEX(特選股!AJ566:AJ1272,MATCH(A564,特選股!AC566:AC1272,0)))</f>
        <v/>
      </c>
      <c r="D564" s="115" t="str">
        <f>IF(ISNA(MATCH(A564,特選股!AC566:AC1272,0)),"",INDEX(特選股!AK566:AK1272,MATCH(A564,特選股!AC566:AC1272,0)))</f>
        <v/>
      </c>
      <c r="E564" s="115" t="str">
        <f>IF(ISNA(MATCH(A564,特選股!AC566:AC1272,0)),"",INDEX(特選股!AL566:AL1272,MATCH(A564,特選股!AC566:AC1272,0)))</f>
        <v/>
      </c>
    </row>
    <row r="565" spans="1:5">
      <c r="A565" s="115">
        <v>564</v>
      </c>
      <c r="B565" s="115" t="str">
        <f>IF(ISNA(MATCH(A565,特選股!AC567:AC1273,0)),"",INDEX(特選股!AI567:AI1273,MATCH(A565,特選股!AC567:AC1273,0)))</f>
        <v/>
      </c>
      <c r="C565" s="115" t="str">
        <f>IF(ISNA(MATCH(A565,特選股!AC567:AC1273,0)),"",INDEX(特選股!AJ567:AJ1273,MATCH(A565,特選股!AC567:AC1273,0)))</f>
        <v/>
      </c>
      <c r="D565" s="115" t="str">
        <f>IF(ISNA(MATCH(A565,特選股!AC567:AC1273,0)),"",INDEX(特選股!AK567:AK1273,MATCH(A565,特選股!AC567:AC1273,0)))</f>
        <v/>
      </c>
      <c r="E565" s="115" t="str">
        <f>IF(ISNA(MATCH(A565,特選股!AC567:AC1273,0)),"",INDEX(特選股!AL567:AL1273,MATCH(A565,特選股!AC567:AC1273,0)))</f>
        <v/>
      </c>
    </row>
    <row r="566" spans="1:5">
      <c r="A566" s="115">
        <v>565</v>
      </c>
      <c r="B566" s="115" t="str">
        <f>IF(ISNA(MATCH(A566,特選股!AC568:AC1274,0)),"",INDEX(特選股!AI568:AI1274,MATCH(A566,特選股!AC568:AC1274,0)))</f>
        <v/>
      </c>
      <c r="C566" s="115" t="str">
        <f>IF(ISNA(MATCH(A566,特選股!AC568:AC1274,0)),"",INDEX(特選股!AJ568:AJ1274,MATCH(A566,特選股!AC568:AC1274,0)))</f>
        <v/>
      </c>
      <c r="D566" s="115" t="str">
        <f>IF(ISNA(MATCH(A566,特選股!AC568:AC1274,0)),"",INDEX(特選股!AK568:AK1274,MATCH(A566,特選股!AC568:AC1274,0)))</f>
        <v/>
      </c>
      <c r="E566" s="115" t="str">
        <f>IF(ISNA(MATCH(A566,特選股!AC568:AC1274,0)),"",INDEX(特選股!AL568:AL1274,MATCH(A566,特選股!AC568:AC1274,0)))</f>
        <v/>
      </c>
    </row>
    <row r="567" spans="1:5">
      <c r="A567" s="115">
        <v>566</v>
      </c>
      <c r="B567" s="115" t="str">
        <f>IF(ISNA(MATCH(A567,特選股!AC569:AC1275,0)),"",INDEX(特選股!AI569:AI1275,MATCH(A567,特選股!AC569:AC1275,0)))</f>
        <v/>
      </c>
      <c r="C567" s="115" t="str">
        <f>IF(ISNA(MATCH(A567,特選股!AC569:AC1275,0)),"",INDEX(特選股!AJ569:AJ1275,MATCH(A567,特選股!AC569:AC1275,0)))</f>
        <v/>
      </c>
      <c r="D567" s="115" t="str">
        <f>IF(ISNA(MATCH(A567,特選股!AC569:AC1275,0)),"",INDEX(特選股!AK569:AK1275,MATCH(A567,特選股!AC569:AC1275,0)))</f>
        <v/>
      </c>
      <c r="E567" s="115" t="str">
        <f>IF(ISNA(MATCH(A567,特選股!AC569:AC1275,0)),"",INDEX(特選股!AL569:AL1275,MATCH(A567,特選股!AC569:AC1275,0)))</f>
        <v/>
      </c>
    </row>
    <row r="568" spans="1:5">
      <c r="A568" s="115">
        <v>567</v>
      </c>
      <c r="B568" s="115" t="str">
        <f>IF(ISNA(MATCH(A568,特選股!AC570:AC1276,0)),"",INDEX(特選股!AI570:AI1276,MATCH(A568,特選股!AC570:AC1276,0)))</f>
        <v/>
      </c>
      <c r="C568" s="115" t="str">
        <f>IF(ISNA(MATCH(A568,特選股!AC570:AC1276,0)),"",INDEX(特選股!AJ570:AJ1276,MATCH(A568,特選股!AC570:AC1276,0)))</f>
        <v/>
      </c>
      <c r="D568" s="115" t="str">
        <f>IF(ISNA(MATCH(A568,特選股!AC570:AC1276,0)),"",INDEX(特選股!AK570:AK1276,MATCH(A568,特選股!AC570:AC1276,0)))</f>
        <v/>
      </c>
      <c r="E568" s="115" t="str">
        <f>IF(ISNA(MATCH(A568,特選股!AC570:AC1276,0)),"",INDEX(特選股!AL570:AL1276,MATCH(A568,特選股!AC570:AC1276,0)))</f>
        <v/>
      </c>
    </row>
    <row r="569" spans="1:5">
      <c r="A569" s="115">
        <v>568</v>
      </c>
      <c r="B569" s="115" t="str">
        <f>IF(ISNA(MATCH(A569,特選股!AC571:AC1277,0)),"",INDEX(特選股!AI571:AI1277,MATCH(A569,特選股!AC571:AC1277,0)))</f>
        <v/>
      </c>
      <c r="C569" s="115" t="str">
        <f>IF(ISNA(MATCH(A569,特選股!AC571:AC1277,0)),"",INDEX(特選股!AJ571:AJ1277,MATCH(A569,特選股!AC571:AC1277,0)))</f>
        <v/>
      </c>
      <c r="D569" s="115" t="str">
        <f>IF(ISNA(MATCH(A569,特選股!AC571:AC1277,0)),"",INDEX(特選股!AK571:AK1277,MATCH(A569,特選股!AC571:AC1277,0)))</f>
        <v/>
      </c>
      <c r="E569" s="115" t="str">
        <f>IF(ISNA(MATCH(A569,特選股!AC571:AC1277,0)),"",INDEX(特選股!AL571:AL1277,MATCH(A569,特選股!AC571:AC1277,0)))</f>
        <v/>
      </c>
    </row>
    <row r="570" spans="1:5">
      <c r="A570" s="115">
        <v>569</v>
      </c>
      <c r="B570" s="115" t="str">
        <f>IF(ISNA(MATCH(A570,特選股!AC572:AC1278,0)),"",INDEX(特選股!AI572:AI1278,MATCH(A570,特選股!AC572:AC1278,0)))</f>
        <v/>
      </c>
      <c r="C570" s="115" t="str">
        <f>IF(ISNA(MATCH(A570,特選股!AC572:AC1278,0)),"",INDEX(特選股!AJ572:AJ1278,MATCH(A570,特選股!AC572:AC1278,0)))</f>
        <v/>
      </c>
      <c r="D570" s="115" t="str">
        <f>IF(ISNA(MATCH(A570,特選股!AC572:AC1278,0)),"",INDEX(特選股!AK572:AK1278,MATCH(A570,特選股!AC572:AC1278,0)))</f>
        <v/>
      </c>
      <c r="E570" s="115" t="str">
        <f>IF(ISNA(MATCH(A570,特選股!AC572:AC1278,0)),"",INDEX(特選股!AL572:AL1278,MATCH(A570,特選股!AC572:AC1278,0)))</f>
        <v/>
      </c>
    </row>
    <row r="571" spans="1:5">
      <c r="A571" s="115">
        <v>570</v>
      </c>
      <c r="B571" s="115" t="str">
        <f>IF(ISNA(MATCH(A571,特選股!AC573:AC1279,0)),"",INDEX(特選股!AI573:AI1279,MATCH(A571,特選股!AC573:AC1279,0)))</f>
        <v/>
      </c>
      <c r="C571" s="115" t="str">
        <f>IF(ISNA(MATCH(A571,特選股!AC573:AC1279,0)),"",INDEX(特選股!AJ573:AJ1279,MATCH(A571,特選股!AC573:AC1279,0)))</f>
        <v/>
      </c>
      <c r="D571" s="115" t="str">
        <f>IF(ISNA(MATCH(A571,特選股!AC573:AC1279,0)),"",INDEX(特選股!AK573:AK1279,MATCH(A571,特選股!AC573:AC1279,0)))</f>
        <v/>
      </c>
      <c r="E571" s="115" t="str">
        <f>IF(ISNA(MATCH(A571,特選股!AC573:AC1279,0)),"",INDEX(特選股!AL573:AL1279,MATCH(A571,特選股!AC573:AC1279,0)))</f>
        <v/>
      </c>
    </row>
    <row r="572" spans="1:5">
      <c r="A572" s="115">
        <v>571</v>
      </c>
      <c r="B572" s="115" t="str">
        <f>IF(ISNA(MATCH(A572,特選股!AC574:AC1280,0)),"",INDEX(特選股!AI574:AI1280,MATCH(A572,特選股!AC574:AC1280,0)))</f>
        <v/>
      </c>
      <c r="C572" s="115" t="str">
        <f>IF(ISNA(MATCH(A572,特選股!AC574:AC1280,0)),"",INDEX(特選股!AJ574:AJ1280,MATCH(A572,特選股!AC574:AC1280,0)))</f>
        <v/>
      </c>
      <c r="D572" s="115" t="str">
        <f>IF(ISNA(MATCH(A572,特選股!AC574:AC1280,0)),"",INDEX(特選股!AK574:AK1280,MATCH(A572,特選股!AC574:AC1280,0)))</f>
        <v/>
      </c>
      <c r="E572" s="115" t="str">
        <f>IF(ISNA(MATCH(A572,特選股!AC574:AC1280,0)),"",INDEX(特選股!AL574:AL1280,MATCH(A572,特選股!AC574:AC1280,0)))</f>
        <v/>
      </c>
    </row>
    <row r="573" spans="1:5">
      <c r="A573" s="115">
        <v>572</v>
      </c>
      <c r="B573" s="115" t="str">
        <f>IF(ISNA(MATCH(A573,特選股!AC575:AC1281,0)),"",INDEX(特選股!AI575:AI1281,MATCH(A573,特選股!AC575:AC1281,0)))</f>
        <v/>
      </c>
      <c r="C573" s="115" t="str">
        <f>IF(ISNA(MATCH(A573,特選股!AC575:AC1281,0)),"",INDEX(特選股!AJ575:AJ1281,MATCH(A573,特選股!AC575:AC1281,0)))</f>
        <v/>
      </c>
      <c r="D573" s="115" t="str">
        <f>IF(ISNA(MATCH(A573,特選股!AC575:AC1281,0)),"",INDEX(特選股!AK575:AK1281,MATCH(A573,特選股!AC575:AC1281,0)))</f>
        <v/>
      </c>
      <c r="E573" s="115" t="str">
        <f>IF(ISNA(MATCH(A573,特選股!AC575:AC1281,0)),"",INDEX(特選股!AL575:AL1281,MATCH(A573,特選股!AC575:AC1281,0)))</f>
        <v/>
      </c>
    </row>
    <row r="574" spans="1:5">
      <c r="A574" s="115">
        <v>573</v>
      </c>
      <c r="B574" s="115" t="str">
        <f>IF(ISNA(MATCH(A574,特選股!AC576:AC1282,0)),"",INDEX(特選股!AI576:AI1282,MATCH(A574,特選股!AC576:AC1282,0)))</f>
        <v/>
      </c>
      <c r="C574" s="115" t="str">
        <f>IF(ISNA(MATCH(A574,特選股!AC576:AC1282,0)),"",INDEX(特選股!AJ576:AJ1282,MATCH(A574,特選股!AC576:AC1282,0)))</f>
        <v/>
      </c>
      <c r="D574" s="115" t="str">
        <f>IF(ISNA(MATCH(A574,特選股!AC576:AC1282,0)),"",INDEX(特選股!AK576:AK1282,MATCH(A574,特選股!AC576:AC1282,0)))</f>
        <v/>
      </c>
      <c r="E574" s="115" t="str">
        <f>IF(ISNA(MATCH(A574,特選股!AC576:AC1282,0)),"",INDEX(特選股!AL576:AL1282,MATCH(A574,特選股!AC576:AC1282,0)))</f>
        <v/>
      </c>
    </row>
    <row r="575" spans="1:5">
      <c r="A575" s="115">
        <v>574</v>
      </c>
      <c r="B575" s="115" t="str">
        <f>IF(ISNA(MATCH(A575,特選股!AC577:AC1283,0)),"",INDEX(特選股!AI577:AI1283,MATCH(A575,特選股!AC577:AC1283,0)))</f>
        <v/>
      </c>
      <c r="C575" s="115" t="str">
        <f>IF(ISNA(MATCH(A575,特選股!AC577:AC1283,0)),"",INDEX(特選股!AJ577:AJ1283,MATCH(A575,特選股!AC577:AC1283,0)))</f>
        <v/>
      </c>
      <c r="D575" s="115" t="str">
        <f>IF(ISNA(MATCH(A575,特選股!AC577:AC1283,0)),"",INDEX(特選股!AK577:AK1283,MATCH(A575,特選股!AC577:AC1283,0)))</f>
        <v/>
      </c>
      <c r="E575" s="115" t="str">
        <f>IF(ISNA(MATCH(A575,特選股!AC577:AC1283,0)),"",INDEX(特選股!AL577:AL1283,MATCH(A575,特選股!AC577:AC1283,0)))</f>
        <v/>
      </c>
    </row>
    <row r="576" spans="1:5">
      <c r="A576" s="115">
        <v>575</v>
      </c>
      <c r="B576" s="115" t="str">
        <f>IF(ISNA(MATCH(A576,特選股!AC578:AC1284,0)),"",INDEX(特選股!AI578:AI1284,MATCH(A576,特選股!AC578:AC1284,0)))</f>
        <v/>
      </c>
      <c r="C576" s="115" t="str">
        <f>IF(ISNA(MATCH(A576,特選股!AC578:AC1284,0)),"",INDEX(特選股!AJ578:AJ1284,MATCH(A576,特選股!AC578:AC1284,0)))</f>
        <v/>
      </c>
      <c r="D576" s="115" t="str">
        <f>IF(ISNA(MATCH(A576,特選股!AC578:AC1284,0)),"",INDEX(特選股!AK578:AK1284,MATCH(A576,特選股!AC578:AC1284,0)))</f>
        <v/>
      </c>
      <c r="E576" s="115" t="str">
        <f>IF(ISNA(MATCH(A576,特選股!AC578:AC1284,0)),"",INDEX(特選股!AL578:AL1284,MATCH(A576,特選股!AC578:AC1284,0)))</f>
        <v/>
      </c>
    </row>
    <row r="577" spans="1:5">
      <c r="A577" s="115">
        <v>576</v>
      </c>
      <c r="B577" s="115" t="str">
        <f>IF(ISNA(MATCH(A577,特選股!AC579:AC1285,0)),"",INDEX(特選股!AI579:AI1285,MATCH(A577,特選股!AC579:AC1285,0)))</f>
        <v/>
      </c>
      <c r="C577" s="115" t="str">
        <f>IF(ISNA(MATCH(A577,特選股!AC579:AC1285,0)),"",INDEX(特選股!AJ579:AJ1285,MATCH(A577,特選股!AC579:AC1285,0)))</f>
        <v/>
      </c>
      <c r="D577" s="115" t="str">
        <f>IF(ISNA(MATCH(A577,特選股!AC579:AC1285,0)),"",INDEX(特選股!AK579:AK1285,MATCH(A577,特選股!AC579:AC1285,0)))</f>
        <v/>
      </c>
      <c r="E577" s="115" t="str">
        <f>IF(ISNA(MATCH(A577,特選股!AC579:AC1285,0)),"",INDEX(特選股!AL579:AL1285,MATCH(A577,特選股!AC579:AC1285,0)))</f>
        <v/>
      </c>
    </row>
    <row r="578" spans="1:5">
      <c r="A578" s="115">
        <v>577</v>
      </c>
      <c r="B578" s="115" t="str">
        <f>IF(ISNA(MATCH(A578,特選股!AC580:AC1286,0)),"",INDEX(特選股!AI580:AI1286,MATCH(A578,特選股!AC580:AC1286,0)))</f>
        <v/>
      </c>
      <c r="C578" s="115" t="str">
        <f>IF(ISNA(MATCH(A578,特選股!AC580:AC1286,0)),"",INDEX(特選股!AJ580:AJ1286,MATCH(A578,特選股!AC580:AC1286,0)))</f>
        <v/>
      </c>
      <c r="D578" s="115" t="str">
        <f>IF(ISNA(MATCH(A578,特選股!AC580:AC1286,0)),"",INDEX(特選股!AK580:AK1286,MATCH(A578,特選股!AC580:AC1286,0)))</f>
        <v/>
      </c>
      <c r="E578" s="115" t="str">
        <f>IF(ISNA(MATCH(A578,特選股!AC580:AC1286,0)),"",INDEX(特選股!AL580:AL1286,MATCH(A578,特選股!AC580:AC1286,0)))</f>
        <v/>
      </c>
    </row>
    <row r="579" spans="1:5">
      <c r="A579" s="115">
        <v>578</v>
      </c>
      <c r="B579" s="115" t="str">
        <f>IF(ISNA(MATCH(A579,特選股!AC581:AC1287,0)),"",INDEX(特選股!AI581:AI1287,MATCH(A579,特選股!AC581:AC1287,0)))</f>
        <v/>
      </c>
      <c r="C579" s="115" t="str">
        <f>IF(ISNA(MATCH(A579,特選股!AC581:AC1287,0)),"",INDEX(特選股!AJ581:AJ1287,MATCH(A579,特選股!AC581:AC1287,0)))</f>
        <v/>
      </c>
      <c r="D579" s="115" t="str">
        <f>IF(ISNA(MATCH(A579,特選股!AC581:AC1287,0)),"",INDEX(特選股!AK581:AK1287,MATCH(A579,特選股!AC581:AC1287,0)))</f>
        <v/>
      </c>
      <c r="E579" s="115" t="str">
        <f>IF(ISNA(MATCH(A579,特選股!AC581:AC1287,0)),"",INDEX(特選股!AL581:AL1287,MATCH(A579,特選股!AC581:AC1287,0)))</f>
        <v/>
      </c>
    </row>
    <row r="580" spans="1:5">
      <c r="A580" s="115">
        <v>579</v>
      </c>
      <c r="B580" s="115" t="str">
        <f>IF(ISNA(MATCH(A580,特選股!AC582:AC1288,0)),"",INDEX(特選股!AI582:AI1288,MATCH(A580,特選股!AC582:AC1288,0)))</f>
        <v/>
      </c>
      <c r="C580" s="115" t="str">
        <f>IF(ISNA(MATCH(A580,特選股!AC582:AC1288,0)),"",INDEX(特選股!AJ582:AJ1288,MATCH(A580,特選股!AC582:AC1288,0)))</f>
        <v/>
      </c>
      <c r="D580" s="115" t="str">
        <f>IF(ISNA(MATCH(A580,特選股!AC582:AC1288,0)),"",INDEX(特選股!AK582:AK1288,MATCH(A580,特選股!AC582:AC1288,0)))</f>
        <v/>
      </c>
      <c r="E580" s="115" t="str">
        <f>IF(ISNA(MATCH(A580,特選股!AC582:AC1288,0)),"",INDEX(特選股!AL582:AL1288,MATCH(A580,特選股!AC582:AC1288,0)))</f>
        <v/>
      </c>
    </row>
    <row r="581" spans="1:5">
      <c r="A581" s="115">
        <v>580</v>
      </c>
      <c r="B581" s="115" t="str">
        <f>IF(ISNA(MATCH(A581,特選股!AC583:AC1289,0)),"",INDEX(特選股!AI583:AI1289,MATCH(A581,特選股!AC583:AC1289,0)))</f>
        <v/>
      </c>
      <c r="C581" s="115" t="str">
        <f>IF(ISNA(MATCH(A581,特選股!AC583:AC1289,0)),"",INDEX(特選股!AJ583:AJ1289,MATCH(A581,特選股!AC583:AC1289,0)))</f>
        <v/>
      </c>
      <c r="D581" s="115" t="str">
        <f>IF(ISNA(MATCH(A581,特選股!AC583:AC1289,0)),"",INDEX(特選股!AK583:AK1289,MATCH(A581,特選股!AC583:AC1289,0)))</f>
        <v/>
      </c>
      <c r="E581" s="115" t="str">
        <f>IF(ISNA(MATCH(A581,特選股!AC583:AC1289,0)),"",INDEX(特選股!AL583:AL1289,MATCH(A581,特選股!AC583:AC1289,0)))</f>
        <v/>
      </c>
    </row>
    <row r="582" spans="1:5">
      <c r="A582" s="115">
        <v>581</v>
      </c>
      <c r="B582" s="115" t="str">
        <f>IF(ISNA(MATCH(A582,特選股!AC584:AC1290,0)),"",INDEX(特選股!AI584:AI1290,MATCH(A582,特選股!AC584:AC1290,0)))</f>
        <v/>
      </c>
      <c r="C582" s="115" t="str">
        <f>IF(ISNA(MATCH(A582,特選股!AC584:AC1290,0)),"",INDEX(特選股!AJ584:AJ1290,MATCH(A582,特選股!AC584:AC1290,0)))</f>
        <v/>
      </c>
      <c r="D582" s="115" t="str">
        <f>IF(ISNA(MATCH(A582,特選股!AC584:AC1290,0)),"",INDEX(特選股!AK584:AK1290,MATCH(A582,特選股!AC584:AC1290,0)))</f>
        <v/>
      </c>
      <c r="E582" s="115" t="str">
        <f>IF(ISNA(MATCH(A582,特選股!AC584:AC1290,0)),"",INDEX(特選股!AL584:AL1290,MATCH(A582,特選股!AC584:AC1290,0)))</f>
        <v/>
      </c>
    </row>
    <row r="583" spans="1:5">
      <c r="A583" s="115">
        <v>582</v>
      </c>
      <c r="B583" s="115" t="str">
        <f>IF(ISNA(MATCH(A583,特選股!AC585:AC1291,0)),"",INDEX(特選股!AI585:AI1291,MATCH(A583,特選股!AC585:AC1291,0)))</f>
        <v/>
      </c>
      <c r="C583" s="115" t="str">
        <f>IF(ISNA(MATCH(A583,特選股!AC585:AC1291,0)),"",INDEX(特選股!AJ585:AJ1291,MATCH(A583,特選股!AC585:AC1291,0)))</f>
        <v/>
      </c>
      <c r="D583" s="115" t="str">
        <f>IF(ISNA(MATCH(A583,特選股!AC585:AC1291,0)),"",INDEX(特選股!AK585:AK1291,MATCH(A583,特選股!AC585:AC1291,0)))</f>
        <v/>
      </c>
      <c r="E583" s="115" t="str">
        <f>IF(ISNA(MATCH(A583,特選股!AC585:AC1291,0)),"",INDEX(特選股!AL585:AL1291,MATCH(A583,特選股!AC585:AC1291,0)))</f>
        <v/>
      </c>
    </row>
    <row r="584" spans="1:5">
      <c r="A584" s="115">
        <v>583</v>
      </c>
      <c r="B584" s="115" t="str">
        <f>IF(ISNA(MATCH(A584,特選股!AC586:AC1292,0)),"",INDEX(特選股!AI586:AI1292,MATCH(A584,特選股!AC586:AC1292,0)))</f>
        <v/>
      </c>
      <c r="C584" s="115" t="str">
        <f>IF(ISNA(MATCH(A584,特選股!AC586:AC1292,0)),"",INDEX(特選股!AJ586:AJ1292,MATCH(A584,特選股!AC586:AC1292,0)))</f>
        <v/>
      </c>
      <c r="D584" s="115" t="str">
        <f>IF(ISNA(MATCH(A584,特選股!AC586:AC1292,0)),"",INDEX(特選股!AK586:AK1292,MATCH(A584,特選股!AC586:AC1292,0)))</f>
        <v/>
      </c>
      <c r="E584" s="115" t="str">
        <f>IF(ISNA(MATCH(A584,特選股!AC586:AC1292,0)),"",INDEX(特選股!AL586:AL1292,MATCH(A584,特選股!AC586:AC1292,0)))</f>
        <v/>
      </c>
    </row>
    <row r="585" spans="1:5">
      <c r="A585" s="115">
        <v>584</v>
      </c>
      <c r="B585" s="115" t="str">
        <f>IF(ISNA(MATCH(A585,特選股!AC587:AC1293,0)),"",INDEX(特選股!AI587:AI1293,MATCH(A585,特選股!AC587:AC1293,0)))</f>
        <v/>
      </c>
      <c r="C585" s="115" t="str">
        <f>IF(ISNA(MATCH(A585,特選股!AC587:AC1293,0)),"",INDEX(特選股!AJ587:AJ1293,MATCH(A585,特選股!AC587:AC1293,0)))</f>
        <v/>
      </c>
      <c r="D585" s="115" t="str">
        <f>IF(ISNA(MATCH(A585,特選股!AC587:AC1293,0)),"",INDEX(特選股!AK587:AK1293,MATCH(A585,特選股!AC587:AC1293,0)))</f>
        <v/>
      </c>
      <c r="E585" s="115" t="str">
        <f>IF(ISNA(MATCH(A585,特選股!AC587:AC1293,0)),"",INDEX(特選股!AL587:AL1293,MATCH(A585,特選股!AC587:AC1293,0)))</f>
        <v/>
      </c>
    </row>
    <row r="586" spans="1:5">
      <c r="A586" s="115">
        <v>585</v>
      </c>
      <c r="B586" s="115" t="str">
        <f>IF(ISNA(MATCH(A586,特選股!AC588:AC1294,0)),"",INDEX(特選股!AI588:AI1294,MATCH(A586,特選股!AC588:AC1294,0)))</f>
        <v/>
      </c>
      <c r="C586" s="115" t="str">
        <f>IF(ISNA(MATCH(A586,特選股!AC588:AC1294,0)),"",INDEX(特選股!AJ588:AJ1294,MATCH(A586,特選股!AC588:AC1294,0)))</f>
        <v/>
      </c>
      <c r="D586" s="115" t="str">
        <f>IF(ISNA(MATCH(A586,特選股!AC588:AC1294,0)),"",INDEX(特選股!AK588:AK1294,MATCH(A586,特選股!AC588:AC1294,0)))</f>
        <v/>
      </c>
      <c r="E586" s="115" t="str">
        <f>IF(ISNA(MATCH(A586,特選股!AC588:AC1294,0)),"",INDEX(特選股!AL588:AL1294,MATCH(A586,特選股!AC588:AC1294,0)))</f>
        <v/>
      </c>
    </row>
    <row r="587" spans="1:5">
      <c r="A587" s="115">
        <v>586</v>
      </c>
      <c r="B587" s="115" t="str">
        <f>IF(ISNA(MATCH(A587,特選股!AC589:AC1295,0)),"",INDEX(特選股!AI589:AI1295,MATCH(A587,特選股!AC589:AC1295,0)))</f>
        <v/>
      </c>
      <c r="C587" s="115" t="str">
        <f>IF(ISNA(MATCH(A587,特選股!AC589:AC1295,0)),"",INDEX(特選股!AJ589:AJ1295,MATCH(A587,特選股!AC589:AC1295,0)))</f>
        <v/>
      </c>
      <c r="D587" s="115" t="str">
        <f>IF(ISNA(MATCH(A587,特選股!AC589:AC1295,0)),"",INDEX(特選股!AK589:AK1295,MATCH(A587,特選股!AC589:AC1295,0)))</f>
        <v/>
      </c>
      <c r="E587" s="115" t="str">
        <f>IF(ISNA(MATCH(A587,特選股!AC589:AC1295,0)),"",INDEX(特選股!AL589:AL1295,MATCH(A587,特選股!AC589:AC1295,0)))</f>
        <v/>
      </c>
    </row>
    <row r="588" spans="1:5">
      <c r="A588" s="115">
        <v>587</v>
      </c>
      <c r="B588" s="115" t="str">
        <f>IF(ISNA(MATCH(A588,特選股!AC590:AC1296,0)),"",INDEX(特選股!AI590:AI1296,MATCH(A588,特選股!AC590:AC1296,0)))</f>
        <v/>
      </c>
      <c r="C588" s="115" t="str">
        <f>IF(ISNA(MATCH(A588,特選股!AC590:AC1296,0)),"",INDEX(特選股!AJ590:AJ1296,MATCH(A588,特選股!AC590:AC1296,0)))</f>
        <v/>
      </c>
      <c r="D588" s="115" t="str">
        <f>IF(ISNA(MATCH(A588,特選股!AC590:AC1296,0)),"",INDEX(特選股!AK590:AK1296,MATCH(A588,特選股!AC590:AC1296,0)))</f>
        <v/>
      </c>
      <c r="E588" s="115" t="str">
        <f>IF(ISNA(MATCH(A588,特選股!AC590:AC1296,0)),"",INDEX(特選股!AL590:AL1296,MATCH(A588,特選股!AC590:AC1296,0)))</f>
        <v/>
      </c>
    </row>
    <row r="589" spans="1:5">
      <c r="A589" s="115">
        <v>588</v>
      </c>
      <c r="B589" s="115" t="str">
        <f>IF(ISNA(MATCH(A589,特選股!AC591:AC1297,0)),"",INDEX(特選股!AI591:AI1297,MATCH(A589,特選股!AC591:AC1297,0)))</f>
        <v/>
      </c>
      <c r="C589" s="115" t="str">
        <f>IF(ISNA(MATCH(A589,特選股!AC591:AC1297,0)),"",INDEX(特選股!AJ591:AJ1297,MATCH(A589,特選股!AC591:AC1297,0)))</f>
        <v/>
      </c>
      <c r="D589" s="115" t="str">
        <f>IF(ISNA(MATCH(A589,特選股!AC591:AC1297,0)),"",INDEX(特選股!AK591:AK1297,MATCH(A589,特選股!AC591:AC1297,0)))</f>
        <v/>
      </c>
      <c r="E589" s="115" t="str">
        <f>IF(ISNA(MATCH(A589,特選股!AC591:AC1297,0)),"",INDEX(特選股!AL591:AL1297,MATCH(A589,特選股!AC591:AC1297,0)))</f>
        <v/>
      </c>
    </row>
    <row r="590" spans="1:5">
      <c r="A590" s="115">
        <v>589</v>
      </c>
      <c r="B590" s="115" t="str">
        <f>IF(ISNA(MATCH(A590,特選股!AC592:AC1298,0)),"",INDEX(特選股!AI592:AI1298,MATCH(A590,特選股!AC592:AC1298,0)))</f>
        <v/>
      </c>
      <c r="C590" s="115" t="str">
        <f>IF(ISNA(MATCH(A590,特選股!AC592:AC1298,0)),"",INDEX(特選股!AJ592:AJ1298,MATCH(A590,特選股!AC592:AC1298,0)))</f>
        <v/>
      </c>
      <c r="D590" s="115" t="str">
        <f>IF(ISNA(MATCH(A590,特選股!AC592:AC1298,0)),"",INDEX(特選股!AK592:AK1298,MATCH(A590,特選股!AC592:AC1298,0)))</f>
        <v/>
      </c>
      <c r="E590" s="115" t="str">
        <f>IF(ISNA(MATCH(A590,特選股!AC592:AC1298,0)),"",INDEX(特選股!AL592:AL1298,MATCH(A590,特選股!AC592:AC1298,0)))</f>
        <v/>
      </c>
    </row>
    <row r="591" spans="1:5">
      <c r="A591" s="115">
        <v>590</v>
      </c>
      <c r="B591" s="115" t="str">
        <f>IF(ISNA(MATCH(A591,特選股!AC593:AC1299,0)),"",INDEX(特選股!AI593:AI1299,MATCH(A591,特選股!AC593:AC1299,0)))</f>
        <v/>
      </c>
      <c r="C591" s="115" t="str">
        <f>IF(ISNA(MATCH(A591,特選股!AC593:AC1299,0)),"",INDEX(特選股!AJ593:AJ1299,MATCH(A591,特選股!AC593:AC1299,0)))</f>
        <v/>
      </c>
      <c r="D591" s="115" t="str">
        <f>IF(ISNA(MATCH(A591,特選股!AC593:AC1299,0)),"",INDEX(特選股!AK593:AK1299,MATCH(A591,特選股!AC593:AC1299,0)))</f>
        <v/>
      </c>
      <c r="E591" s="115" t="str">
        <f>IF(ISNA(MATCH(A591,特選股!AC593:AC1299,0)),"",INDEX(特選股!AL593:AL1299,MATCH(A591,特選股!AC593:AC1299,0)))</f>
        <v/>
      </c>
    </row>
    <row r="592" spans="1:5">
      <c r="A592" s="115">
        <v>591</v>
      </c>
      <c r="B592" s="115" t="str">
        <f>IF(ISNA(MATCH(A592,特選股!AC594:AC1300,0)),"",INDEX(特選股!AI594:AI1300,MATCH(A592,特選股!AC594:AC1300,0)))</f>
        <v/>
      </c>
      <c r="C592" s="115" t="str">
        <f>IF(ISNA(MATCH(A592,特選股!AC594:AC1300,0)),"",INDEX(特選股!AJ594:AJ1300,MATCH(A592,特選股!AC594:AC1300,0)))</f>
        <v/>
      </c>
      <c r="D592" s="115" t="str">
        <f>IF(ISNA(MATCH(A592,特選股!AC594:AC1300,0)),"",INDEX(特選股!AK594:AK1300,MATCH(A592,特選股!AC594:AC1300,0)))</f>
        <v/>
      </c>
      <c r="E592" s="115" t="str">
        <f>IF(ISNA(MATCH(A592,特選股!AC594:AC1300,0)),"",INDEX(特選股!AL594:AL1300,MATCH(A592,特選股!AC594:AC1300,0)))</f>
        <v/>
      </c>
    </row>
    <row r="593" spans="1:5">
      <c r="A593" s="115">
        <v>592</v>
      </c>
      <c r="B593" s="115" t="str">
        <f>IF(ISNA(MATCH(A593,特選股!AC595:AC1301,0)),"",INDEX(特選股!AI595:AI1301,MATCH(A593,特選股!AC595:AC1301,0)))</f>
        <v/>
      </c>
      <c r="C593" s="115" t="str">
        <f>IF(ISNA(MATCH(A593,特選股!AC595:AC1301,0)),"",INDEX(特選股!AJ595:AJ1301,MATCH(A593,特選股!AC595:AC1301,0)))</f>
        <v/>
      </c>
      <c r="D593" s="115" t="str">
        <f>IF(ISNA(MATCH(A593,特選股!AC595:AC1301,0)),"",INDEX(特選股!AK595:AK1301,MATCH(A593,特選股!AC595:AC1301,0)))</f>
        <v/>
      </c>
      <c r="E593" s="115" t="str">
        <f>IF(ISNA(MATCH(A593,特選股!AC595:AC1301,0)),"",INDEX(特選股!AL595:AL1301,MATCH(A593,特選股!AC595:AC1301,0)))</f>
        <v/>
      </c>
    </row>
    <row r="594" spans="1:5">
      <c r="A594" s="115">
        <v>593</v>
      </c>
      <c r="B594" s="115" t="str">
        <f>IF(ISNA(MATCH(A594,特選股!AC596:AC1302,0)),"",INDEX(特選股!AI596:AI1302,MATCH(A594,特選股!AC596:AC1302,0)))</f>
        <v/>
      </c>
      <c r="C594" s="115" t="str">
        <f>IF(ISNA(MATCH(A594,特選股!AC596:AC1302,0)),"",INDEX(特選股!AJ596:AJ1302,MATCH(A594,特選股!AC596:AC1302,0)))</f>
        <v/>
      </c>
      <c r="D594" s="115" t="str">
        <f>IF(ISNA(MATCH(A594,特選股!AC596:AC1302,0)),"",INDEX(特選股!AK596:AK1302,MATCH(A594,特選股!AC596:AC1302,0)))</f>
        <v/>
      </c>
      <c r="E594" s="115" t="str">
        <f>IF(ISNA(MATCH(A594,特選股!AC596:AC1302,0)),"",INDEX(特選股!AL596:AL1302,MATCH(A594,特選股!AC596:AC1302,0)))</f>
        <v/>
      </c>
    </row>
    <row r="595" spans="1:5">
      <c r="A595" s="115">
        <v>594</v>
      </c>
      <c r="B595" s="115" t="str">
        <f>IF(ISNA(MATCH(A595,特選股!AC597:AC1303,0)),"",INDEX(特選股!AI597:AI1303,MATCH(A595,特選股!AC597:AC1303,0)))</f>
        <v/>
      </c>
      <c r="C595" s="115" t="str">
        <f>IF(ISNA(MATCH(A595,特選股!AC597:AC1303,0)),"",INDEX(特選股!AJ597:AJ1303,MATCH(A595,特選股!AC597:AC1303,0)))</f>
        <v/>
      </c>
      <c r="D595" s="115" t="str">
        <f>IF(ISNA(MATCH(A595,特選股!AC597:AC1303,0)),"",INDEX(特選股!AK597:AK1303,MATCH(A595,特選股!AC597:AC1303,0)))</f>
        <v/>
      </c>
      <c r="E595" s="115" t="str">
        <f>IF(ISNA(MATCH(A595,特選股!AC597:AC1303,0)),"",INDEX(特選股!AL597:AL1303,MATCH(A595,特選股!AC597:AC1303,0)))</f>
        <v/>
      </c>
    </row>
    <row r="596" spans="1:5">
      <c r="A596" s="115">
        <v>595</v>
      </c>
      <c r="B596" s="115" t="str">
        <f>IF(ISNA(MATCH(A596,特選股!AC598:AC1304,0)),"",INDEX(特選股!AI598:AI1304,MATCH(A596,特選股!AC598:AC1304,0)))</f>
        <v/>
      </c>
      <c r="C596" s="115" t="str">
        <f>IF(ISNA(MATCH(A596,特選股!AC598:AC1304,0)),"",INDEX(特選股!AJ598:AJ1304,MATCH(A596,特選股!AC598:AC1304,0)))</f>
        <v/>
      </c>
      <c r="D596" s="115" t="str">
        <f>IF(ISNA(MATCH(A596,特選股!AC598:AC1304,0)),"",INDEX(特選股!AK598:AK1304,MATCH(A596,特選股!AC598:AC1304,0)))</f>
        <v/>
      </c>
      <c r="E596" s="115" t="str">
        <f>IF(ISNA(MATCH(A596,特選股!AC598:AC1304,0)),"",INDEX(特選股!AL598:AL1304,MATCH(A596,特選股!AC598:AC1304,0)))</f>
        <v/>
      </c>
    </row>
    <row r="597" spans="1:5">
      <c r="A597" s="115">
        <v>596</v>
      </c>
      <c r="B597" s="115" t="str">
        <f>IF(ISNA(MATCH(A597,特選股!AC599:AC1305,0)),"",INDEX(特選股!AI599:AI1305,MATCH(A597,特選股!AC599:AC1305,0)))</f>
        <v/>
      </c>
      <c r="C597" s="115" t="str">
        <f>IF(ISNA(MATCH(A597,特選股!AC599:AC1305,0)),"",INDEX(特選股!AJ599:AJ1305,MATCH(A597,特選股!AC599:AC1305,0)))</f>
        <v/>
      </c>
      <c r="D597" s="115" t="str">
        <f>IF(ISNA(MATCH(A597,特選股!AC599:AC1305,0)),"",INDEX(特選股!AK599:AK1305,MATCH(A597,特選股!AC599:AC1305,0)))</f>
        <v/>
      </c>
      <c r="E597" s="115" t="str">
        <f>IF(ISNA(MATCH(A597,特選股!AC599:AC1305,0)),"",INDEX(特選股!AL599:AL1305,MATCH(A597,特選股!AC599:AC1305,0)))</f>
        <v/>
      </c>
    </row>
    <row r="598" spans="1:5">
      <c r="A598" s="115">
        <v>597</v>
      </c>
      <c r="B598" s="115" t="str">
        <f>IF(ISNA(MATCH(A598,特選股!AC600:AC1306,0)),"",INDEX(特選股!AI600:AI1306,MATCH(A598,特選股!AC600:AC1306,0)))</f>
        <v/>
      </c>
      <c r="C598" s="115" t="str">
        <f>IF(ISNA(MATCH(A598,特選股!AC600:AC1306,0)),"",INDEX(特選股!AJ600:AJ1306,MATCH(A598,特選股!AC600:AC1306,0)))</f>
        <v/>
      </c>
      <c r="D598" s="115" t="str">
        <f>IF(ISNA(MATCH(A598,特選股!AC600:AC1306,0)),"",INDEX(特選股!AK600:AK1306,MATCH(A598,特選股!AC600:AC1306,0)))</f>
        <v/>
      </c>
      <c r="E598" s="115" t="str">
        <f>IF(ISNA(MATCH(A598,特選股!AC600:AC1306,0)),"",INDEX(特選股!AL600:AL1306,MATCH(A598,特選股!AC600:AC1306,0)))</f>
        <v/>
      </c>
    </row>
    <row r="599" spans="1:5">
      <c r="A599" s="115">
        <v>598</v>
      </c>
      <c r="B599" s="115" t="str">
        <f>IF(ISNA(MATCH(A599,特選股!AC601:AC1307,0)),"",INDEX(特選股!AI601:AI1307,MATCH(A599,特選股!AC601:AC1307,0)))</f>
        <v/>
      </c>
      <c r="C599" s="115" t="str">
        <f>IF(ISNA(MATCH(A599,特選股!AC601:AC1307,0)),"",INDEX(特選股!AJ601:AJ1307,MATCH(A599,特選股!AC601:AC1307,0)))</f>
        <v/>
      </c>
      <c r="D599" s="115" t="str">
        <f>IF(ISNA(MATCH(A599,特選股!AC601:AC1307,0)),"",INDEX(特選股!AK601:AK1307,MATCH(A599,特選股!AC601:AC1307,0)))</f>
        <v/>
      </c>
      <c r="E599" s="115" t="str">
        <f>IF(ISNA(MATCH(A599,特選股!AC601:AC1307,0)),"",INDEX(特選股!AL601:AL1307,MATCH(A599,特選股!AC601:AC1307,0)))</f>
        <v/>
      </c>
    </row>
    <row r="600" spans="1:5">
      <c r="A600" s="115">
        <v>599</v>
      </c>
      <c r="B600" s="115" t="str">
        <f>IF(ISNA(MATCH(A600,特選股!AC602:AC1308,0)),"",INDEX(特選股!AI602:AI1308,MATCH(A600,特選股!AC602:AC1308,0)))</f>
        <v/>
      </c>
      <c r="C600" s="115" t="str">
        <f>IF(ISNA(MATCH(A600,特選股!AC602:AC1308,0)),"",INDEX(特選股!AJ602:AJ1308,MATCH(A600,特選股!AC602:AC1308,0)))</f>
        <v/>
      </c>
      <c r="D600" s="115" t="str">
        <f>IF(ISNA(MATCH(A600,特選股!AC602:AC1308,0)),"",INDEX(特選股!AK602:AK1308,MATCH(A600,特選股!AC602:AC1308,0)))</f>
        <v/>
      </c>
      <c r="E600" s="115" t="str">
        <f>IF(ISNA(MATCH(A600,特選股!AC602:AC1308,0)),"",INDEX(特選股!AL602:AL1308,MATCH(A600,特選股!AC602:AC1308,0)))</f>
        <v/>
      </c>
    </row>
    <row r="601" spans="1:5">
      <c r="A601" s="115">
        <v>600</v>
      </c>
      <c r="B601" s="115" t="str">
        <f>IF(ISNA(MATCH(A601,特選股!AC603:AC1309,0)),"",INDEX(特選股!AI603:AI1309,MATCH(A601,特選股!AC603:AC1309,0)))</f>
        <v/>
      </c>
      <c r="C601" s="115" t="str">
        <f>IF(ISNA(MATCH(A601,特選股!AC603:AC1309,0)),"",INDEX(特選股!AJ603:AJ1309,MATCH(A601,特選股!AC603:AC1309,0)))</f>
        <v/>
      </c>
      <c r="D601" s="115" t="str">
        <f>IF(ISNA(MATCH(A601,特選股!AC603:AC1309,0)),"",INDEX(特選股!AK603:AK1309,MATCH(A601,特選股!AC603:AC1309,0)))</f>
        <v/>
      </c>
      <c r="E601" s="115" t="str">
        <f>IF(ISNA(MATCH(A601,特選股!AC603:AC1309,0)),"",INDEX(特選股!AL603:AL1309,MATCH(A601,特選股!AC603:AC1309,0)))</f>
        <v/>
      </c>
    </row>
    <row r="602" spans="1:5">
      <c r="A602" s="115">
        <v>601</v>
      </c>
      <c r="B602" s="115" t="str">
        <f>IF(ISNA(MATCH(A602,特選股!AC604:AC1310,0)),"",INDEX(特選股!AI604:AI1310,MATCH(A602,特選股!AC604:AC1310,0)))</f>
        <v/>
      </c>
      <c r="C602" s="115" t="str">
        <f>IF(ISNA(MATCH(A602,特選股!AC604:AC1310,0)),"",INDEX(特選股!AJ604:AJ1310,MATCH(A602,特選股!AC604:AC1310,0)))</f>
        <v/>
      </c>
      <c r="D602" s="115" t="str">
        <f>IF(ISNA(MATCH(A602,特選股!AC604:AC1310,0)),"",INDEX(特選股!AK604:AK1310,MATCH(A602,特選股!AC604:AC1310,0)))</f>
        <v/>
      </c>
      <c r="E602" s="115" t="str">
        <f>IF(ISNA(MATCH(A602,特選股!AC604:AC1310,0)),"",INDEX(特選股!AL604:AL1310,MATCH(A602,特選股!AC604:AC1310,0)))</f>
        <v/>
      </c>
    </row>
    <row r="603" spans="1:5">
      <c r="A603" s="115">
        <v>602</v>
      </c>
      <c r="B603" s="115" t="str">
        <f>IF(ISNA(MATCH(A603,特選股!AC605:AC1311,0)),"",INDEX(特選股!AI605:AI1311,MATCH(A603,特選股!AC605:AC1311,0)))</f>
        <v/>
      </c>
      <c r="C603" s="115" t="str">
        <f>IF(ISNA(MATCH(A603,特選股!AC605:AC1311,0)),"",INDEX(特選股!AJ605:AJ1311,MATCH(A603,特選股!AC605:AC1311,0)))</f>
        <v/>
      </c>
      <c r="D603" s="115" t="str">
        <f>IF(ISNA(MATCH(A603,特選股!AC605:AC1311,0)),"",INDEX(特選股!AK605:AK1311,MATCH(A603,特選股!AC605:AC1311,0)))</f>
        <v/>
      </c>
      <c r="E603" s="115" t="str">
        <f>IF(ISNA(MATCH(A603,特選股!AC605:AC1311,0)),"",INDEX(特選股!AL605:AL1311,MATCH(A603,特選股!AC605:AC1311,0)))</f>
        <v/>
      </c>
    </row>
    <row r="604" spans="1:5">
      <c r="A604" s="115">
        <v>603</v>
      </c>
      <c r="B604" s="115" t="str">
        <f>IF(ISNA(MATCH(A604,特選股!AC606:AC1312,0)),"",INDEX(特選股!AI606:AI1312,MATCH(A604,特選股!AC606:AC1312,0)))</f>
        <v/>
      </c>
      <c r="C604" s="115" t="str">
        <f>IF(ISNA(MATCH(A604,特選股!AC606:AC1312,0)),"",INDEX(特選股!AJ606:AJ1312,MATCH(A604,特選股!AC606:AC1312,0)))</f>
        <v/>
      </c>
      <c r="D604" s="115" t="str">
        <f>IF(ISNA(MATCH(A604,特選股!AC606:AC1312,0)),"",INDEX(特選股!AK606:AK1312,MATCH(A604,特選股!AC606:AC1312,0)))</f>
        <v/>
      </c>
      <c r="E604" s="115" t="str">
        <f>IF(ISNA(MATCH(A604,特選股!AC606:AC1312,0)),"",INDEX(特選股!AL606:AL1312,MATCH(A604,特選股!AC606:AC1312,0)))</f>
        <v/>
      </c>
    </row>
    <row r="605" spans="1:5">
      <c r="A605" s="115">
        <v>604</v>
      </c>
      <c r="B605" s="115" t="str">
        <f>IF(ISNA(MATCH(A605,特選股!AC607:AC1313,0)),"",INDEX(特選股!AI607:AI1313,MATCH(A605,特選股!AC607:AC1313,0)))</f>
        <v/>
      </c>
      <c r="C605" s="115" t="str">
        <f>IF(ISNA(MATCH(A605,特選股!AC607:AC1313,0)),"",INDEX(特選股!AJ607:AJ1313,MATCH(A605,特選股!AC607:AC1313,0)))</f>
        <v/>
      </c>
      <c r="D605" s="115" t="str">
        <f>IF(ISNA(MATCH(A605,特選股!AC607:AC1313,0)),"",INDEX(特選股!AK607:AK1313,MATCH(A605,特選股!AC607:AC1313,0)))</f>
        <v/>
      </c>
      <c r="E605" s="115" t="str">
        <f>IF(ISNA(MATCH(A605,特選股!AC607:AC1313,0)),"",INDEX(特選股!AL607:AL1313,MATCH(A605,特選股!AC607:AC1313,0)))</f>
        <v/>
      </c>
    </row>
    <row r="606" spans="1:5">
      <c r="A606" s="115">
        <v>605</v>
      </c>
      <c r="B606" s="115" t="str">
        <f>IF(ISNA(MATCH(A606,特選股!AC608:AC1314,0)),"",INDEX(特選股!AI608:AI1314,MATCH(A606,特選股!AC608:AC1314,0)))</f>
        <v/>
      </c>
      <c r="C606" s="115" t="str">
        <f>IF(ISNA(MATCH(A606,特選股!AC608:AC1314,0)),"",INDEX(特選股!AJ608:AJ1314,MATCH(A606,特選股!AC608:AC1314,0)))</f>
        <v/>
      </c>
      <c r="D606" s="115" t="str">
        <f>IF(ISNA(MATCH(A606,特選股!AC608:AC1314,0)),"",INDEX(特選股!AK608:AK1314,MATCH(A606,特選股!AC608:AC1314,0)))</f>
        <v/>
      </c>
      <c r="E606" s="115" t="str">
        <f>IF(ISNA(MATCH(A606,特選股!AC608:AC1314,0)),"",INDEX(特選股!AL608:AL1314,MATCH(A606,特選股!AC608:AC1314,0)))</f>
        <v/>
      </c>
    </row>
    <row r="607" spans="1:5">
      <c r="A607" s="115">
        <v>606</v>
      </c>
      <c r="B607" s="115" t="str">
        <f>IF(ISNA(MATCH(A607,特選股!AC609:AC1315,0)),"",INDEX(特選股!AI609:AI1315,MATCH(A607,特選股!AC609:AC1315,0)))</f>
        <v/>
      </c>
      <c r="C607" s="115" t="str">
        <f>IF(ISNA(MATCH(A607,特選股!AC609:AC1315,0)),"",INDEX(特選股!AJ609:AJ1315,MATCH(A607,特選股!AC609:AC1315,0)))</f>
        <v/>
      </c>
      <c r="D607" s="115" t="str">
        <f>IF(ISNA(MATCH(A607,特選股!AC609:AC1315,0)),"",INDEX(特選股!AK609:AK1315,MATCH(A607,特選股!AC609:AC1315,0)))</f>
        <v/>
      </c>
      <c r="E607" s="115" t="str">
        <f>IF(ISNA(MATCH(A607,特選股!AC609:AC1315,0)),"",INDEX(特選股!AL609:AL1315,MATCH(A607,特選股!AC609:AC1315,0)))</f>
        <v/>
      </c>
    </row>
    <row r="608" spans="1:5">
      <c r="A608" s="115">
        <v>607</v>
      </c>
      <c r="B608" s="115" t="str">
        <f>IF(ISNA(MATCH(A608,特選股!AC610:AC1316,0)),"",INDEX(特選股!AI610:AI1316,MATCH(A608,特選股!AC610:AC1316,0)))</f>
        <v/>
      </c>
      <c r="C608" s="115" t="str">
        <f>IF(ISNA(MATCH(A608,特選股!AC610:AC1316,0)),"",INDEX(特選股!AJ610:AJ1316,MATCH(A608,特選股!AC610:AC1316,0)))</f>
        <v/>
      </c>
      <c r="D608" s="115" t="str">
        <f>IF(ISNA(MATCH(A608,特選股!AC610:AC1316,0)),"",INDEX(特選股!AK610:AK1316,MATCH(A608,特選股!AC610:AC1316,0)))</f>
        <v/>
      </c>
      <c r="E608" s="115" t="str">
        <f>IF(ISNA(MATCH(A608,特選股!AC610:AC1316,0)),"",INDEX(特選股!AL610:AL1316,MATCH(A608,特選股!AC610:AC1316,0)))</f>
        <v/>
      </c>
    </row>
    <row r="609" spans="1:5">
      <c r="A609" s="115">
        <v>608</v>
      </c>
      <c r="B609" s="115" t="str">
        <f>IF(ISNA(MATCH(A609,特選股!AC611:AC1317,0)),"",INDEX(特選股!AI611:AI1317,MATCH(A609,特選股!AC611:AC1317,0)))</f>
        <v/>
      </c>
      <c r="C609" s="115" t="str">
        <f>IF(ISNA(MATCH(A609,特選股!AC611:AC1317,0)),"",INDEX(特選股!AJ611:AJ1317,MATCH(A609,特選股!AC611:AC1317,0)))</f>
        <v/>
      </c>
      <c r="D609" s="115" t="str">
        <f>IF(ISNA(MATCH(A609,特選股!AC611:AC1317,0)),"",INDEX(特選股!AK611:AK1317,MATCH(A609,特選股!AC611:AC1317,0)))</f>
        <v/>
      </c>
      <c r="E609" s="115" t="str">
        <f>IF(ISNA(MATCH(A609,特選股!AC611:AC1317,0)),"",INDEX(特選股!AL611:AL1317,MATCH(A609,特選股!AC611:AC1317,0)))</f>
        <v/>
      </c>
    </row>
    <row r="610" spans="1:5">
      <c r="A610" s="115">
        <v>609</v>
      </c>
      <c r="B610" s="115" t="str">
        <f>IF(ISNA(MATCH(A610,特選股!AC612:AC1318,0)),"",INDEX(特選股!AI612:AI1318,MATCH(A610,特選股!AC612:AC1318,0)))</f>
        <v/>
      </c>
      <c r="C610" s="115" t="str">
        <f>IF(ISNA(MATCH(A610,特選股!AC612:AC1318,0)),"",INDEX(特選股!AJ612:AJ1318,MATCH(A610,特選股!AC612:AC1318,0)))</f>
        <v/>
      </c>
      <c r="D610" s="115" t="str">
        <f>IF(ISNA(MATCH(A610,特選股!AC612:AC1318,0)),"",INDEX(特選股!AK612:AK1318,MATCH(A610,特選股!AC612:AC1318,0)))</f>
        <v/>
      </c>
      <c r="E610" s="115" t="str">
        <f>IF(ISNA(MATCH(A610,特選股!AC612:AC1318,0)),"",INDEX(特選股!AL612:AL1318,MATCH(A610,特選股!AC612:AC1318,0)))</f>
        <v/>
      </c>
    </row>
    <row r="611" spans="1:5">
      <c r="A611" s="115">
        <v>610</v>
      </c>
      <c r="B611" s="115" t="str">
        <f>IF(ISNA(MATCH(A611,特選股!AC613:AC1319,0)),"",INDEX(特選股!AI613:AI1319,MATCH(A611,特選股!AC613:AC1319,0)))</f>
        <v/>
      </c>
      <c r="C611" s="115" t="str">
        <f>IF(ISNA(MATCH(A611,特選股!AC613:AC1319,0)),"",INDEX(特選股!AJ613:AJ1319,MATCH(A611,特選股!AC613:AC1319,0)))</f>
        <v/>
      </c>
      <c r="D611" s="115" t="str">
        <f>IF(ISNA(MATCH(A611,特選股!AC613:AC1319,0)),"",INDEX(特選股!AK613:AK1319,MATCH(A611,特選股!AC613:AC1319,0)))</f>
        <v/>
      </c>
      <c r="E611" s="115" t="str">
        <f>IF(ISNA(MATCH(A611,特選股!AC613:AC1319,0)),"",INDEX(特選股!AL613:AL1319,MATCH(A611,特選股!AC613:AC1319,0)))</f>
        <v/>
      </c>
    </row>
    <row r="612" spans="1:5">
      <c r="A612" s="115">
        <v>611</v>
      </c>
      <c r="B612" s="115" t="str">
        <f>IF(ISNA(MATCH(A612,特選股!AC614:AC1320,0)),"",INDEX(特選股!AI614:AI1320,MATCH(A612,特選股!AC614:AC1320,0)))</f>
        <v/>
      </c>
      <c r="C612" s="115" t="str">
        <f>IF(ISNA(MATCH(A612,特選股!AC614:AC1320,0)),"",INDEX(特選股!AJ614:AJ1320,MATCH(A612,特選股!AC614:AC1320,0)))</f>
        <v/>
      </c>
      <c r="D612" s="115" t="str">
        <f>IF(ISNA(MATCH(A612,特選股!AC614:AC1320,0)),"",INDEX(特選股!AK614:AK1320,MATCH(A612,特選股!AC614:AC1320,0)))</f>
        <v/>
      </c>
      <c r="E612" s="115" t="str">
        <f>IF(ISNA(MATCH(A612,特選股!AC614:AC1320,0)),"",INDEX(特選股!AL614:AL1320,MATCH(A612,特選股!AC614:AC1320,0)))</f>
        <v/>
      </c>
    </row>
    <row r="613" spans="1:5">
      <c r="A613" s="115">
        <v>612</v>
      </c>
      <c r="B613" s="115" t="str">
        <f>IF(ISNA(MATCH(A613,特選股!AC615:AC1321,0)),"",INDEX(特選股!AI615:AI1321,MATCH(A613,特選股!AC615:AC1321,0)))</f>
        <v/>
      </c>
      <c r="C613" s="115" t="str">
        <f>IF(ISNA(MATCH(A613,特選股!AC615:AC1321,0)),"",INDEX(特選股!AJ615:AJ1321,MATCH(A613,特選股!AC615:AC1321,0)))</f>
        <v/>
      </c>
      <c r="D613" s="115" t="str">
        <f>IF(ISNA(MATCH(A613,特選股!AC615:AC1321,0)),"",INDEX(特選股!AK615:AK1321,MATCH(A613,特選股!AC615:AC1321,0)))</f>
        <v/>
      </c>
      <c r="E613" s="115" t="str">
        <f>IF(ISNA(MATCH(A613,特選股!AC615:AC1321,0)),"",INDEX(特選股!AL615:AL1321,MATCH(A613,特選股!AC615:AC1321,0)))</f>
        <v/>
      </c>
    </row>
    <row r="614" spans="1:5">
      <c r="A614" s="115">
        <v>613</v>
      </c>
      <c r="B614" s="115" t="str">
        <f>IF(ISNA(MATCH(A614,特選股!AC616:AC1322,0)),"",INDEX(特選股!AI616:AI1322,MATCH(A614,特選股!AC616:AC1322,0)))</f>
        <v/>
      </c>
      <c r="C614" s="115" t="str">
        <f>IF(ISNA(MATCH(A614,特選股!AC616:AC1322,0)),"",INDEX(特選股!AJ616:AJ1322,MATCH(A614,特選股!AC616:AC1322,0)))</f>
        <v/>
      </c>
      <c r="D614" s="115" t="str">
        <f>IF(ISNA(MATCH(A614,特選股!AC616:AC1322,0)),"",INDEX(特選股!AK616:AK1322,MATCH(A614,特選股!AC616:AC1322,0)))</f>
        <v/>
      </c>
      <c r="E614" s="115" t="str">
        <f>IF(ISNA(MATCH(A614,特選股!AC616:AC1322,0)),"",INDEX(特選股!AL616:AL1322,MATCH(A614,特選股!AC616:AC1322,0)))</f>
        <v/>
      </c>
    </row>
    <row r="615" spans="1:5">
      <c r="A615" s="115">
        <v>614</v>
      </c>
      <c r="B615" s="115" t="str">
        <f>IF(ISNA(MATCH(A615,特選股!AC617:AC1323,0)),"",INDEX(特選股!AI617:AI1323,MATCH(A615,特選股!AC617:AC1323,0)))</f>
        <v/>
      </c>
      <c r="C615" s="115" t="str">
        <f>IF(ISNA(MATCH(A615,特選股!AC617:AC1323,0)),"",INDEX(特選股!AJ617:AJ1323,MATCH(A615,特選股!AC617:AC1323,0)))</f>
        <v/>
      </c>
      <c r="D615" s="115" t="str">
        <f>IF(ISNA(MATCH(A615,特選股!AC617:AC1323,0)),"",INDEX(特選股!AK617:AK1323,MATCH(A615,特選股!AC617:AC1323,0)))</f>
        <v/>
      </c>
      <c r="E615" s="115" t="str">
        <f>IF(ISNA(MATCH(A615,特選股!AC617:AC1323,0)),"",INDEX(特選股!AL617:AL1323,MATCH(A615,特選股!AC617:AC1323,0)))</f>
        <v/>
      </c>
    </row>
    <row r="616" spans="1:5">
      <c r="A616" s="115">
        <v>615</v>
      </c>
      <c r="B616" s="115" t="str">
        <f>IF(ISNA(MATCH(A616,特選股!AC618:AC1324,0)),"",INDEX(特選股!AI618:AI1324,MATCH(A616,特選股!AC618:AC1324,0)))</f>
        <v/>
      </c>
      <c r="C616" s="115" t="str">
        <f>IF(ISNA(MATCH(A616,特選股!AC618:AC1324,0)),"",INDEX(特選股!AJ618:AJ1324,MATCH(A616,特選股!AC618:AC1324,0)))</f>
        <v/>
      </c>
      <c r="D616" s="115" t="str">
        <f>IF(ISNA(MATCH(A616,特選股!AC618:AC1324,0)),"",INDEX(特選股!AK618:AK1324,MATCH(A616,特選股!AC618:AC1324,0)))</f>
        <v/>
      </c>
      <c r="E616" s="115" t="str">
        <f>IF(ISNA(MATCH(A616,特選股!AC618:AC1324,0)),"",INDEX(特選股!AL618:AL1324,MATCH(A616,特選股!AC618:AC1324,0)))</f>
        <v/>
      </c>
    </row>
    <row r="617" spans="1:5">
      <c r="A617" s="115">
        <v>616</v>
      </c>
      <c r="B617" s="115" t="str">
        <f>IF(ISNA(MATCH(A617,特選股!AC619:AC1325,0)),"",INDEX(特選股!AI619:AI1325,MATCH(A617,特選股!AC619:AC1325,0)))</f>
        <v/>
      </c>
      <c r="C617" s="115" t="str">
        <f>IF(ISNA(MATCH(A617,特選股!AC619:AC1325,0)),"",INDEX(特選股!AJ619:AJ1325,MATCH(A617,特選股!AC619:AC1325,0)))</f>
        <v/>
      </c>
      <c r="D617" s="115" t="str">
        <f>IF(ISNA(MATCH(A617,特選股!AC619:AC1325,0)),"",INDEX(特選股!AK619:AK1325,MATCH(A617,特選股!AC619:AC1325,0)))</f>
        <v/>
      </c>
      <c r="E617" s="115" t="str">
        <f>IF(ISNA(MATCH(A617,特選股!AC619:AC1325,0)),"",INDEX(特選股!AL619:AL1325,MATCH(A617,特選股!AC619:AC1325,0)))</f>
        <v/>
      </c>
    </row>
    <row r="618" spans="1:5">
      <c r="A618" s="115">
        <v>617</v>
      </c>
      <c r="B618" s="115" t="str">
        <f>IF(ISNA(MATCH(A618,特選股!AC620:AC1326,0)),"",INDEX(特選股!AI620:AI1326,MATCH(A618,特選股!AC620:AC1326,0)))</f>
        <v/>
      </c>
      <c r="C618" s="115" t="str">
        <f>IF(ISNA(MATCH(A618,特選股!AC620:AC1326,0)),"",INDEX(特選股!AJ620:AJ1326,MATCH(A618,特選股!AC620:AC1326,0)))</f>
        <v/>
      </c>
      <c r="D618" s="115" t="str">
        <f>IF(ISNA(MATCH(A618,特選股!AC620:AC1326,0)),"",INDEX(特選股!AK620:AK1326,MATCH(A618,特選股!AC620:AC1326,0)))</f>
        <v/>
      </c>
      <c r="E618" s="115" t="str">
        <f>IF(ISNA(MATCH(A618,特選股!AC620:AC1326,0)),"",INDEX(特選股!AL620:AL1326,MATCH(A618,特選股!AC620:AC1326,0)))</f>
        <v/>
      </c>
    </row>
    <row r="619" spans="1:5">
      <c r="A619" s="115">
        <v>618</v>
      </c>
      <c r="B619" s="115" t="str">
        <f>IF(ISNA(MATCH(A619,特選股!AC621:AC1327,0)),"",INDEX(特選股!AI621:AI1327,MATCH(A619,特選股!AC621:AC1327,0)))</f>
        <v/>
      </c>
      <c r="C619" s="115" t="str">
        <f>IF(ISNA(MATCH(A619,特選股!AC621:AC1327,0)),"",INDEX(特選股!AJ621:AJ1327,MATCH(A619,特選股!AC621:AC1327,0)))</f>
        <v/>
      </c>
      <c r="D619" s="115" t="str">
        <f>IF(ISNA(MATCH(A619,特選股!AC621:AC1327,0)),"",INDEX(特選股!AK621:AK1327,MATCH(A619,特選股!AC621:AC1327,0)))</f>
        <v/>
      </c>
      <c r="E619" s="115" t="str">
        <f>IF(ISNA(MATCH(A619,特選股!AC621:AC1327,0)),"",INDEX(特選股!AL621:AL1327,MATCH(A619,特選股!AC621:AC1327,0)))</f>
        <v/>
      </c>
    </row>
    <row r="620" spans="1:5">
      <c r="A620" s="115">
        <v>619</v>
      </c>
      <c r="B620" s="115" t="str">
        <f>IF(ISNA(MATCH(A620,特選股!AC622:AC1328,0)),"",INDEX(特選股!AI622:AI1328,MATCH(A620,特選股!AC622:AC1328,0)))</f>
        <v/>
      </c>
      <c r="C620" s="115" t="str">
        <f>IF(ISNA(MATCH(A620,特選股!AC622:AC1328,0)),"",INDEX(特選股!AJ622:AJ1328,MATCH(A620,特選股!AC622:AC1328,0)))</f>
        <v/>
      </c>
      <c r="D620" s="115" t="str">
        <f>IF(ISNA(MATCH(A620,特選股!AC622:AC1328,0)),"",INDEX(特選股!AK622:AK1328,MATCH(A620,特選股!AC622:AC1328,0)))</f>
        <v/>
      </c>
      <c r="E620" s="115" t="str">
        <f>IF(ISNA(MATCH(A620,特選股!AC622:AC1328,0)),"",INDEX(特選股!AL622:AL1328,MATCH(A620,特選股!AC622:AC1328,0)))</f>
        <v/>
      </c>
    </row>
    <row r="621" spans="1:5">
      <c r="A621" s="115">
        <v>620</v>
      </c>
      <c r="B621" s="115" t="str">
        <f>IF(ISNA(MATCH(A621,特選股!AC623:AC1329,0)),"",INDEX(特選股!AI623:AI1329,MATCH(A621,特選股!AC623:AC1329,0)))</f>
        <v/>
      </c>
      <c r="C621" s="115" t="str">
        <f>IF(ISNA(MATCH(A621,特選股!AC623:AC1329,0)),"",INDEX(特選股!AJ623:AJ1329,MATCH(A621,特選股!AC623:AC1329,0)))</f>
        <v/>
      </c>
      <c r="D621" s="115" t="str">
        <f>IF(ISNA(MATCH(A621,特選股!AC623:AC1329,0)),"",INDEX(特選股!AK623:AK1329,MATCH(A621,特選股!AC623:AC1329,0)))</f>
        <v/>
      </c>
      <c r="E621" s="115" t="str">
        <f>IF(ISNA(MATCH(A621,特選股!AC623:AC1329,0)),"",INDEX(特選股!AL623:AL1329,MATCH(A621,特選股!AC623:AC1329,0)))</f>
        <v/>
      </c>
    </row>
    <row r="622" spans="1:5">
      <c r="A622" s="115">
        <v>621</v>
      </c>
      <c r="B622" s="115" t="str">
        <f>IF(ISNA(MATCH(A622,特選股!AC624:AC1330,0)),"",INDEX(特選股!AI624:AI1330,MATCH(A622,特選股!AC624:AC1330,0)))</f>
        <v/>
      </c>
      <c r="C622" s="115" t="str">
        <f>IF(ISNA(MATCH(A622,特選股!AC624:AC1330,0)),"",INDEX(特選股!AJ624:AJ1330,MATCH(A622,特選股!AC624:AC1330,0)))</f>
        <v/>
      </c>
      <c r="D622" s="115" t="str">
        <f>IF(ISNA(MATCH(A622,特選股!AC624:AC1330,0)),"",INDEX(特選股!AK624:AK1330,MATCH(A622,特選股!AC624:AC1330,0)))</f>
        <v/>
      </c>
      <c r="E622" s="115" t="str">
        <f>IF(ISNA(MATCH(A622,特選股!AC624:AC1330,0)),"",INDEX(特選股!AL624:AL1330,MATCH(A622,特選股!AC624:AC1330,0)))</f>
        <v/>
      </c>
    </row>
    <row r="623" spans="1:5">
      <c r="A623" s="115">
        <v>622</v>
      </c>
      <c r="B623" s="115" t="str">
        <f>IF(ISNA(MATCH(A623,特選股!AC625:AC1331,0)),"",INDEX(特選股!AI625:AI1331,MATCH(A623,特選股!AC625:AC1331,0)))</f>
        <v/>
      </c>
      <c r="C623" s="115" t="str">
        <f>IF(ISNA(MATCH(A623,特選股!AC625:AC1331,0)),"",INDEX(特選股!AJ625:AJ1331,MATCH(A623,特選股!AC625:AC1331,0)))</f>
        <v/>
      </c>
      <c r="D623" s="115" t="str">
        <f>IF(ISNA(MATCH(A623,特選股!AC625:AC1331,0)),"",INDEX(特選股!AK625:AK1331,MATCH(A623,特選股!AC625:AC1331,0)))</f>
        <v/>
      </c>
      <c r="E623" s="115" t="str">
        <f>IF(ISNA(MATCH(A623,特選股!AC625:AC1331,0)),"",INDEX(特選股!AL625:AL1331,MATCH(A623,特選股!AC625:AC1331,0)))</f>
        <v/>
      </c>
    </row>
    <row r="624" spans="1:5">
      <c r="A624" s="115">
        <v>623</v>
      </c>
      <c r="B624" s="115" t="str">
        <f>IF(ISNA(MATCH(A624,特選股!AC626:AC1332,0)),"",INDEX(特選股!AI626:AI1332,MATCH(A624,特選股!AC626:AC1332,0)))</f>
        <v/>
      </c>
      <c r="C624" s="115" t="str">
        <f>IF(ISNA(MATCH(A624,特選股!AC626:AC1332,0)),"",INDEX(特選股!AJ626:AJ1332,MATCH(A624,特選股!AC626:AC1332,0)))</f>
        <v/>
      </c>
      <c r="D624" s="115" t="str">
        <f>IF(ISNA(MATCH(A624,特選股!AC626:AC1332,0)),"",INDEX(特選股!AK626:AK1332,MATCH(A624,特選股!AC626:AC1332,0)))</f>
        <v/>
      </c>
      <c r="E624" s="115" t="str">
        <f>IF(ISNA(MATCH(A624,特選股!AC626:AC1332,0)),"",INDEX(特選股!AL626:AL1332,MATCH(A624,特選股!AC626:AC1332,0)))</f>
        <v/>
      </c>
    </row>
    <row r="625" spans="1:5">
      <c r="A625" s="115">
        <v>624</v>
      </c>
      <c r="B625" s="115" t="str">
        <f>IF(ISNA(MATCH(A625,特選股!AC627:AC1333,0)),"",INDEX(特選股!AI627:AI1333,MATCH(A625,特選股!AC627:AC1333,0)))</f>
        <v/>
      </c>
      <c r="C625" s="115" t="str">
        <f>IF(ISNA(MATCH(A625,特選股!AC627:AC1333,0)),"",INDEX(特選股!AJ627:AJ1333,MATCH(A625,特選股!AC627:AC1333,0)))</f>
        <v/>
      </c>
      <c r="D625" s="115" t="str">
        <f>IF(ISNA(MATCH(A625,特選股!AC627:AC1333,0)),"",INDEX(特選股!AK627:AK1333,MATCH(A625,特選股!AC627:AC1333,0)))</f>
        <v/>
      </c>
      <c r="E625" s="115" t="str">
        <f>IF(ISNA(MATCH(A625,特選股!AC627:AC1333,0)),"",INDEX(特選股!AL627:AL1333,MATCH(A625,特選股!AC627:AC1333,0)))</f>
        <v/>
      </c>
    </row>
    <row r="626" spans="1:5">
      <c r="A626" s="115">
        <v>625</v>
      </c>
      <c r="B626" s="115" t="str">
        <f>IF(ISNA(MATCH(A626,特選股!AC628:AC1334,0)),"",INDEX(特選股!AI628:AI1334,MATCH(A626,特選股!AC628:AC1334,0)))</f>
        <v/>
      </c>
      <c r="C626" s="115" t="str">
        <f>IF(ISNA(MATCH(A626,特選股!AC628:AC1334,0)),"",INDEX(特選股!AJ628:AJ1334,MATCH(A626,特選股!AC628:AC1334,0)))</f>
        <v/>
      </c>
      <c r="D626" s="115" t="str">
        <f>IF(ISNA(MATCH(A626,特選股!AC628:AC1334,0)),"",INDEX(特選股!AK628:AK1334,MATCH(A626,特選股!AC628:AC1334,0)))</f>
        <v/>
      </c>
      <c r="E626" s="115" t="str">
        <f>IF(ISNA(MATCH(A626,特選股!AC628:AC1334,0)),"",INDEX(特選股!AL628:AL1334,MATCH(A626,特選股!AC628:AC1334,0)))</f>
        <v/>
      </c>
    </row>
    <row r="627" spans="1:5">
      <c r="A627" s="115">
        <v>626</v>
      </c>
      <c r="B627" s="115" t="str">
        <f>IF(ISNA(MATCH(A627,特選股!AC629:AC1335,0)),"",INDEX(特選股!AI629:AI1335,MATCH(A627,特選股!AC629:AC1335,0)))</f>
        <v/>
      </c>
      <c r="C627" s="115" t="str">
        <f>IF(ISNA(MATCH(A627,特選股!AC629:AC1335,0)),"",INDEX(特選股!AJ629:AJ1335,MATCH(A627,特選股!AC629:AC1335,0)))</f>
        <v/>
      </c>
      <c r="D627" s="115" t="str">
        <f>IF(ISNA(MATCH(A627,特選股!AC629:AC1335,0)),"",INDEX(特選股!AK629:AK1335,MATCH(A627,特選股!AC629:AC1335,0)))</f>
        <v/>
      </c>
      <c r="E627" s="115" t="str">
        <f>IF(ISNA(MATCH(A627,特選股!AC629:AC1335,0)),"",INDEX(特選股!AL629:AL1335,MATCH(A627,特選股!AC629:AC1335,0)))</f>
        <v/>
      </c>
    </row>
    <row r="628" spans="1:5">
      <c r="A628" s="115">
        <v>627</v>
      </c>
      <c r="B628" s="115" t="str">
        <f>IF(ISNA(MATCH(A628,特選股!AC630:AC1336,0)),"",INDEX(特選股!AI630:AI1336,MATCH(A628,特選股!AC630:AC1336,0)))</f>
        <v/>
      </c>
      <c r="C628" s="115" t="str">
        <f>IF(ISNA(MATCH(A628,特選股!AC630:AC1336,0)),"",INDEX(特選股!AJ630:AJ1336,MATCH(A628,特選股!AC630:AC1336,0)))</f>
        <v/>
      </c>
      <c r="D628" s="115" t="str">
        <f>IF(ISNA(MATCH(A628,特選股!AC630:AC1336,0)),"",INDEX(特選股!AK630:AK1336,MATCH(A628,特選股!AC630:AC1336,0)))</f>
        <v/>
      </c>
      <c r="E628" s="115" t="str">
        <f>IF(ISNA(MATCH(A628,特選股!AC630:AC1336,0)),"",INDEX(特選股!AL630:AL1336,MATCH(A628,特選股!AC630:AC1336,0)))</f>
        <v/>
      </c>
    </row>
    <row r="629" spans="1:5">
      <c r="A629" s="115">
        <v>628</v>
      </c>
      <c r="B629" s="115" t="str">
        <f>IF(ISNA(MATCH(A629,特選股!AC631:AC1337,0)),"",INDEX(特選股!AI631:AI1337,MATCH(A629,特選股!AC631:AC1337,0)))</f>
        <v/>
      </c>
      <c r="C629" s="115" t="str">
        <f>IF(ISNA(MATCH(A629,特選股!AC631:AC1337,0)),"",INDEX(特選股!AJ631:AJ1337,MATCH(A629,特選股!AC631:AC1337,0)))</f>
        <v/>
      </c>
      <c r="D629" s="115" t="str">
        <f>IF(ISNA(MATCH(A629,特選股!AC631:AC1337,0)),"",INDEX(特選股!AK631:AK1337,MATCH(A629,特選股!AC631:AC1337,0)))</f>
        <v/>
      </c>
      <c r="E629" s="115" t="str">
        <f>IF(ISNA(MATCH(A629,特選股!AC631:AC1337,0)),"",INDEX(特選股!AL631:AL1337,MATCH(A629,特選股!AC631:AC1337,0)))</f>
        <v/>
      </c>
    </row>
    <row r="630" spans="1:5">
      <c r="A630" s="115">
        <v>629</v>
      </c>
      <c r="B630" s="115" t="str">
        <f>IF(ISNA(MATCH(A630,特選股!AC632:AC1338,0)),"",INDEX(特選股!AI632:AI1338,MATCH(A630,特選股!AC632:AC1338,0)))</f>
        <v/>
      </c>
      <c r="C630" s="115" t="str">
        <f>IF(ISNA(MATCH(A630,特選股!AC632:AC1338,0)),"",INDEX(特選股!AJ632:AJ1338,MATCH(A630,特選股!AC632:AC1338,0)))</f>
        <v/>
      </c>
      <c r="D630" s="115" t="str">
        <f>IF(ISNA(MATCH(A630,特選股!AC632:AC1338,0)),"",INDEX(特選股!AK632:AK1338,MATCH(A630,特選股!AC632:AC1338,0)))</f>
        <v/>
      </c>
      <c r="E630" s="115" t="str">
        <f>IF(ISNA(MATCH(A630,特選股!AC632:AC1338,0)),"",INDEX(特選股!AL632:AL1338,MATCH(A630,特選股!AC632:AC1338,0)))</f>
        <v/>
      </c>
    </row>
    <row r="631" spans="1:5">
      <c r="A631" s="115">
        <v>630</v>
      </c>
      <c r="B631" s="115" t="str">
        <f>IF(ISNA(MATCH(A631,特選股!AC633:AC1339,0)),"",INDEX(特選股!AI633:AI1339,MATCH(A631,特選股!AC633:AC1339,0)))</f>
        <v/>
      </c>
      <c r="C631" s="115" t="str">
        <f>IF(ISNA(MATCH(A631,特選股!AC633:AC1339,0)),"",INDEX(特選股!AJ633:AJ1339,MATCH(A631,特選股!AC633:AC1339,0)))</f>
        <v/>
      </c>
      <c r="D631" s="115" t="str">
        <f>IF(ISNA(MATCH(A631,特選股!AC633:AC1339,0)),"",INDEX(特選股!AK633:AK1339,MATCH(A631,特選股!AC633:AC1339,0)))</f>
        <v/>
      </c>
      <c r="E631" s="115" t="str">
        <f>IF(ISNA(MATCH(A631,特選股!AC633:AC1339,0)),"",INDEX(特選股!AL633:AL1339,MATCH(A631,特選股!AC633:AC1339,0)))</f>
        <v/>
      </c>
    </row>
    <row r="632" spans="1:5">
      <c r="A632" s="115">
        <v>631</v>
      </c>
      <c r="B632" s="115" t="str">
        <f>IF(ISNA(MATCH(A632,特選股!AC634:AC1340,0)),"",INDEX(特選股!AI634:AI1340,MATCH(A632,特選股!AC634:AC1340,0)))</f>
        <v/>
      </c>
      <c r="C632" s="115" t="str">
        <f>IF(ISNA(MATCH(A632,特選股!AC634:AC1340,0)),"",INDEX(特選股!AJ634:AJ1340,MATCH(A632,特選股!AC634:AC1340,0)))</f>
        <v/>
      </c>
      <c r="D632" s="115" t="str">
        <f>IF(ISNA(MATCH(A632,特選股!AC634:AC1340,0)),"",INDEX(特選股!AK634:AK1340,MATCH(A632,特選股!AC634:AC1340,0)))</f>
        <v/>
      </c>
      <c r="E632" s="115" t="str">
        <f>IF(ISNA(MATCH(A632,特選股!AC634:AC1340,0)),"",INDEX(特選股!AL634:AL1340,MATCH(A632,特選股!AC634:AC1340,0)))</f>
        <v/>
      </c>
    </row>
    <row r="633" spans="1:5">
      <c r="A633" s="115">
        <v>632</v>
      </c>
      <c r="B633" s="115" t="str">
        <f>IF(ISNA(MATCH(A633,特選股!AC635:AC1341,0)),"",INDEX(特選股!AI635:AI1341,MATCH(A633,特選股!AC635:AC1341,0)))</f>
        <v/>
      </c>
      <c r="C633" s="115" t="str">
        <f>IF(ISNA(MATCH(A633,特選股!AC635:AC1341,0)),"",INDEX(特選股!AJ635:AJ1341,MATCH(A633,特選股!AC635:AC1341,0)))</f>
        <v/>
      </c>
      <c r="D633" s="115" t="str">
        <f>IF(ISNA(MATCH(A633,特選股!AC635:AC1341,0)),"",INDEX(特選股!AK635:AK1341,MATCH(A633,特選股!AC635:AC1341,0)))</f>
        <v/>
      </c>
      <c r="E633" s="115" t="str">
        <f>IF(ISNA(MATCH(A633,特選股!AC635:AC1341,0)),"",INDEX(特選股!AL635:AL1341,MATCH(A633,特選股!AC635:AC1341,0)))</f>
        <v/>
      </c>
    </row>
    <row r="634" spans="1:5">
      <c r="A634" s="115">
        <v>633</v>
      </c>
      <c r="B634" s="115" t="str">
        <f>IF(ISNA(MATCH(A634,特選股!AC636:AC1342,0)),"",INDEX(特選股!AI636:AI1342,MATCH(A634,特選股!AC636:AC1342,0)))</f>
        <v/>
      </c>
      <c r="C634" s="115" t="str">
        <f>IF(ISNA(MATCH(A634,特選股!AC636:AC1342,0)),"",INDEX(特選股!AJ636:AJ1342,MATCH(A634,特選股!AC636:AC1342,0)))</f>
        <v/>
      </c>
      <c r="D634" s="115" t="str">
        <f>IF(ISNA(MATCH(A634,特選股!AC636:AC1342,0)),"",INDEX(特選股!AK636:AK1342,MATCH(A634,特選股!AC636:AC1342,0)))</f>
        <v/>
      </c>
      <c r="E634" s="115" t="str">
        <f>IF(ISNA(MATCH(A634,特選股!AC636:AC1342,0)),"",INDEX(特選股!AL636:AL1342,MATCH(A634,特選股!AC636:AC1342,0)))</f>
        <v/>
      </c>
    </row>
    <row r="635" spans="1:5">
      <c r="A635" s="115">
        <v>634</v>
      </c>
      <c r="B635" s="115" t="str">
        <f>IF(ISNA(MATCH(A635,特選股!AC637:AC1343,0)),"",INDEX(特選股!AI637:AI1343,MATCH(A635,特選股!AC637:AC1343,0)))</f>
        <v/>
      </c>
      <c r="C635" s="115" t="str">
        <f>IF(ISNA(MATCH(A635,特選股!AC637:AC1343,0)),"",INDEX(特選股!AJ637:AJ1343,MATCH(A635,特選股!AC637:AC1343,0)))</f>
        <v/>
      </c>
      <c r="D635" s="115" t="str">
        <f>IF(ISNA(MATCH(A635,特選股!AC637:AC1343,0)),"",INDEX(特選股!AK637:AK1343,MATCH(A635,特選股!AC637:AC1343,0)))</f>
        <v/>
      </c>
      <c r="E635" s="115" t="str">
        <f>IF(ISNA(MATCH(A635,特選股!AC637:AC1343,0)),"",INDEX(特選股!AL637:AL1343,MATCH(A635,特選股!AC637:AC1343,0)))</f>
        <v/>
      </c>
    </row>
    <row r="636" spans="1:5">
      <c r="A636" s="115">
        <v>635</v>
      </c>
      <c r="B636" s="115" t="str">
        <f>IF(ISNA(MATCH(A636,特選股!AC638:AC1344,0)),"",INDEX(特選股!AI638:AI1344,MATCH(A636,特選股!AC638:AC1344,0)))</f>
        <v/>
      </c>
      <c r="C636" s="115" t="str">
        <f>IF(ISNA(MATCH(A636,特選股!AC638:AC1344,0)),"",INDEX(特選股!AJ638:AJ1344,MATCH(A636,特選股!AC638:AC1344,0)))</f>
        <v/>
      </c>
      <c r="D636" s="115" t="str">
        <f>IF(ISNA(MATCH(A636,特選股!AC638:AC1344,0)),"",INDEX(特選股!AK638:AK1344,MATCH(A636,特選股!AC638:AC1344,0)))</f>
        <v/>
      </c>
      <c r="E636" s="115" t="str">
        <f>IF(ISNA(MATCH(A636,特選股!AC638:AC1344,0)),"",INDEX(特選股!AL638:AL1344,MATCH(A636,特選股!AC638:AC1344,0)))</f>
        <v/>
      </c>
    </row>
    <row r="637" spans="1:5">
      <c r="A637" s="115">
        <v>636</v>
      </c>
      <c r="B637" s="115" t="str">
        <f>IF(ISNA(MATCH(A637,特選股!AC639:AC1345,0)),"",INDEX(特選股!AI639:AI1345,MATCH(A637,特選股!AC639:AC1345,0)))</f>
        <v/>
      </c>
      <c r="C637" s="115" t="str">
        <f>IF(ISNA(MATCH(A637,特選股!AC639:AC1345,0)),"",INDEX(特選股!AJ639:AJ1345,MATCH(A637,特選股!AC639:AC1345,0)))</f>
        <v/>
      </c>
      <c r="D637" s="115" t="str">
        <f>IF(ISNA(MATCH(A637,特選股!AC639:AC1345,0)),"",INDEX(特選股!AK639:AK1345,MATCH(A637,特選股!AC639:AC1345,0)))</f>
        <v/>
      </c>
      <c r="E637" s="115" t="str">
        <f>IF(ISNA(MATCH(A637,特選股!AC639:AC1345,0)),"",INDEX(特選股!AL639:AL1345,MATCH(A637,特選股!AC639:AC1345,0)))</f>
        <v/>
      </c>
    </row>
    <row r="638" spans="1:5">
      <c r="A638" s="115">
        <v>637</v>
      </c>
      <c r="B638" s="115" t="str">
        <f>IF(ISNA(MATCH(A638,特選股!AC640:AC1346,0)),"",INDEX(特選股!AI640:AI1346,MATCH(A638,特選股!AC640:AC1346,0)))</f>
        <v/>
      </c>
      <c r="C638" s="115" t="str">
        <f>IF(ISNA(MATCH(A638,特選股!AC640:AC1346,0)),"",INDEX(特選股!AJ640:AJ1346,MATCH(A638,特選股!AC640:AC1346,0)))</f>
        <v/>
      </c>
      <c r="D638" s="115" t="str">
        <f>IF(ISNA(MATCH(A638,特選股!AC640:AC1346,0)),"",INDEX(特選股!AK640:AK1346,MATCH(A638,特選股!AC640:AC1346,0)))</f>
        <v/>
      </c>
      <c r="E638" s="115" t="str">
        <f>IF(ISNA(MATCH(A638,特選股!AC640:AC1346,0)),"",INDEX(特選股!AL640:AL1346,MATCH(A638,特選股!AC640:AC1346,0)))</f>
        <v/>
      </c>
    </row>
    <row r="639" spans="1:5">
      <c r="A639" s="115">
        <v>638</v>
      </c>
      <c r="B639" s="115" t="str">
        <f>IF(ISNA(MATCH(A639,特選股!AC641:AC1347,0)),"",INDEX(特選股!AI641:AI1347,MATCH(A639,特選股!AC641:AC1347,0)))</f>
        <v/>
      </c>
      <c r="C639" s="115" t="str">
        <f>IF(ISNA(MATCH(A639,特選股!AC641:AC1347,0)),"",INDEX(特選股!AJ641:AJ1347,MATCH(A639,特選股!AC641:AC1347,0)))</f>
        <v/>
      </c>
      <c r="D639" s="115" t="str">
        <f>IF(ISNA(MATCH(A639,特選股!AC641:AC1347,0)),"",INDEX(特選股!AK641:AK1347,MATCH(A639,特選股!AC641:AC1347,0)))</f>
        <v/>
      </c>
      <c r="E639" s="115" t="str">
        <f>IF(ISNA(MATCH(A639,特選股!AC641:AC1347,0)),"",INDEX(特選股!AL641:AL1347,MATCH(A639,特選股!AC641:AC1347,0)))</f>
        <v/>
      </c>
    </row>
    <row r="640" spans="1:5">
      <c r="A640" s="115">
        <v>639</v>
      </c>
      <c r="B640" s="115" t="str">
        <f>IF(ISNA(MATCH(A640,特選股!AC642:AC1348,0)),"",INDEX(特選股!AI642:AI1348,MATCH(A640,特選股!AC642:AC1348,0)))</f>
        <v/>
      </c>
      <c r="C640" s="115" t="str">
        <f>IF(ISNA(MATCH(A640,特選股!AC642:AC1348,0)),"",INDEX(特選股!AJ642:AJ1348,MATCH(A640,特選股!AC642:AC1348,0)))</f>
        <v/>
      </c>
      <c r="D640" s="115" t="str">
        <f>IF(ISNA(MATCH(A640,特選股!AC642:AC1348,0)),"",INDEX(特選股!AK642:AK1348,MATCH(A640,特選股!AC642:AC1348,0)))</f>
        <v/>
      </c>
      <c r="E640" s="115" t="str">
        <f>IF(ISNA(MATCH(A640,特選股!AC642:AC1348,0)),"",INDEX(特選股!AL642:AL1348,MATCH(A640,特選股!AC642:AC1348,0)))</f>
        <v/>
      </c>
    </row>
    <row r="641" spans="1:5">
      <c r="A641" s="115">
        <v>640</v>
      </c>
      <c r="B641" s="115" t="str">
        <f>IF(ISNA(MATCH(A641,特選股!AC643:AC1349,0)),"",INDEX(特選股!AI643:AI1349,MATCH(A641,特選股!AC643:AC1349,0)))</f>
        <v/>
      </c>
      <c r="C641" s="115" t="str">
        <f>IF(ISNA(MATCH(A641,特選股!AC643:AC1349,0)),"",INDEX(特選股!AJ643:AJ1349,MATCH(A641,特選股!AC643:AC1349,0)))</f>
        <v/>
      </c>
      <c r="D641" s="115" t="str">
        <f>IF(ISNA(MATCH(A641,特選股!AC643:AC1349,0)),"",INDEX(特選股!AK643:AK1349,MATCH(A641,特選股!AC643:AC1349,0)))</f>
        <v/>
      </c>
      <c r="E641" s="115" t="str">
        <f>IF(ISNA(MATCH(A641,特選股!AC643:AC1349,0)),"",INDEX(特選股!AL643:AL1349,MATCH(A641,特選股!AC643:AC1349,0)))</f>
        <v/>
      </c>
    </row>
    <row r="642" spans="1:5">
      <c r="A642" s="115">
        <v>641</v>
      </c>
      <c r="B642" s="115" t="str">
        <f>IF(ISNA(MATCH(A642,特選股!AC644:AC1350,0)),"",INDEX(特選股!AI644:AI1350,MATCH(A642,特選股!AC644:AC1350,0)))</f>
        <v/>
      </c>
      <c r="C642" s="115" t="str">
        <f>IF(ISNA(MATCH(A642,特選股!AC644:AC1350,0)),"",INDEX(特選股!AJ644:AJ1350,MATCH(A642,特選股!AC644:AC1350,0)))</f>
        <v/>
      </c>
      <c r="D642" s="115" t="str">
        <f>IF(ISNA(MATCH(A642,特選股!AC644:AC1350,0)),"",INDEX(特選股!AK644:AK1350,MATCH(A642,特選股!AC644:AC1350,0)))</f>
        <v/>
      </c>
      <c r="E642" s="115" t="str">
        <f>IF(ISNA(MATCH(A642,特選股!AC644:AC1350,0)),"",INDEX(特選股!AL644:AL1350,MATCH(A642,特選股!AC644:AC1350,0)))</f>
        <v/>
      </c>
    </row>
    <row r="643" spans="1:5">
      <c r="A643" s="115">
        <v>642</v>
      </c>
      <c r="B643" s="115" t="str">
        <f>IF(ISNA(MATCH(A643,特選股!AC645:AC1351,0)),"",INDEX(特選股!AI645:AI1351,MATCH(A643,特選股!AC645:AC1351,0)))</f>
        <v/>
      </c>
      <c r="C643" s="115" t="str">
        <f>IF(ISNA(MATCH(A643,特選股!AC645:AC1351,0)),"",INDEX(特選股!AJ645:AJ1351,MATCH(A643,特選股!AC645:AC1351,0)))</f>
        <v/>
      </c>
      <c r="D643" s="115" t="str">
        <f>IF(ISNA(MATCH(A643,特選股!AC645:AC1351,0)),"",INDEX(特選股!AK645:AK1351,MATCH(A643,特選股!AC645:AC1351,0)))</f>
        <v/>
      </c>
      <c r="E643" s="115" t="str">
        <f>IF(ISNA(MATCH(A643,特選股!AC645:AC1351,0)),"",INDEX(特選股!AL645:AL1351,MATCH(A643,特選股!AC645:AC1351,0)))</f>
        <v/>
      </c>
    </row>
    <row r="644" spans="1:5">
      <c r="A644" s="115">
        <v>643</v>
      </c>
      <c r="B644" s="115" t="str">
        <f>IF(ISNA(MATCH(A644,特選股!AC646:AC1352,0)),"",INDEX(特選股!AI646:AI1352,MATCH(A644,特選股!AC646:AC1352,0)))</f>
        <v/>
      </c>
      <c r="C644" s="115" t="str">
        <f>IF(ISNA(MATCH(A644,特選股!AC646:AC1352,0)),"",INDEX(特選股!AJ646:AJ1352,MATCH(A644,特選股!AC646:AC1352,0)))</f>
        <v/>
      </c>
      <c r="D644" s="115" t="str">
        <f>IF(ISNA(MATCH(A644,特選股!AC646:AC1352,0)),"",INDEX(特選股!AK646:AK1352,MATCH(A644,特選股!AC646:AC1352,0)))</f>
        <v/>
      </c>
      <c r="E644" s="115" t="str">
        <f>IF(ISNA(MATCH(A644,特選股!AC646:AC1352,0)),"",INDEX(特選股!AL646:AL1352,MATCH(A644,特選股!AC646:AC1352,0)))</f>
        <v/>
      </c>
    </row>
    <row r="645" spans="1:5">
      <c r="A645" s="115">
        <v>644</v>
      </c>
      <c r="B645" s="115" t="str">
        <f>IF(ISNA(MATCH(A645,特選股!AC647:AC1353,0)),"",INDEX(特選股!AI647:AI1353,MATCH(A645,特選股!AC647:AC1353,0)))</f>
        <v/>
      </c>
      <c r="C645" s="115" t="str">
        <f>IF(ISNA(MATCH(A645,特選股!AC647:AC1353,0)),"",INDEX(特選股!AJ647:AJ1353,MATCH(A645,特選股!AC647:AC1353,0)))</f>
        <v/>
      </c>
      <c r="D645" s="115" t="str">
        <f>IF(ISNA(MATCH(A645,特選股!AC647:AC1353,0)),"",INDEX(特選股!AK647:AK1353,MATCH(A645,特選股!AC647:AC1353,0)))</f>
        <v/>
      </c>
      <c r="E645" s="115" t="str">
        <f>IF(ISNA(MATCH(A645,特選股!AC647:AC1353,0)),"",INDEX(特選股!AL647:AL1353,MATCH(A645,特選股!AC647:AC1353,0)))</f>
        <v/>
      </c>
    </row>
    <row r="646" spans="1:5">
      <c r="A646" s="115">
        <v>645</v>
      </c>
      <c r="B646" s="115" t="str">
        <f>IF(ISNA(MATCH(A646,特選股!AC648:AC1354,0)),"",INDEX(特選股!AI648:AI1354,MATCH(A646,特選股!AC648:AC1354,0)))</f>
        <v/>
      </c>
      <c r="C646" s="115" t="str">
        <f>IF(ISNA(MATCH(A646,特選股!AC648:AC1354,0)),"",INDEX(特選股!AJ648:AJ1354,MATCH(A646,特選股!AC648:AC1354,0)))</f>
        <v/>
      </c>
      <c r="D646" s="115" t="str">
        <f>IF(ISNA(MATCH(A646,特選股!AC648:AC1354,0)),"",INDEX(特選股!AK648:AK1354,MATCH(A646,特選股!AC648:AC1354,0)))</f>
        <v/>
      </c>
      <c r="E646" s="115" t="str">
        <f>IF(ISNA(MATCH(A646,特選股!AC648:AC1354,0)),"",INDEX(特選股!AL648:AL1354,MATCH(A646,特選股!AC648:AC1354,0)))</f>
        <v/>
      </c>
    </row>
    <row r="647" spans="1:5">
      <c r="A647" s="115">
        <v>646</v>
      </c>
      <c r="B647" s="115" t="str">
        <f>IF(ISNA(MATCH(A647,特選股!AC649:AC1355,0)),"",INDEX(特選股!AI649:AI1355,MATCH(A647,特選股!AC649:AC1355,0)))</f>
        <v/>
      </c>
      <c r="C647" s="115" t="str">
        <f>IF(ISNA(MATCH(A647,特選股!AC649:AC1355,0)),"",INDEX(特選股!AJ649:AJ1355,MATCH(A647,特選股!AC649:AC1355,0)))</f>
        <v/>
      </c>
      <c r="D647" s="115" t="str">
        <f>IF(ISNA(MATCH(A647,特選股!AC649:AC1355,0)),"",INDEX(特選股!AK649:AK1355,MATCH(A647,特選股!AC649:AC1355,0)))</f>
        <v/>
      </c>
      <c r="E647" s="115" t="str">
        <f>IF(ISNA(MATCH(A647,特選股!AC649:AC1355,0)),"",INDEX(特選股!AL649:AL1355,MATCH(A647,特選股!AC649:AC1355,0)))</f>
        <v/>
      </c>
    </row>
    <row r="648" spans="1:5">
      <c r="A648" s="115">
        <v>647</v>
      </c>
      <c r="B648" s="115" t="str">
        <f>IF(ISNA(MATCH(A648,特選股!AC650:AC1356,0)),"",INDEX(特選股!AI650:AI1356,MATCH(A648,特選股!AC650:AC1356,0)))</f>
        <v/>
      </c>
      <c r="C648" s="115" t="str">
        <f>IF(ISNA(MATCH(A648,特選股!AC650:AC1356,0)),"",INDEX(特選股!AJ650:AJ1356,MATCH(A648,特選股!AC650:AC1356,0)))</f>
        <v/>
      </c>
      <c r="D648" s="115" t="str">
        <f>IF(ISNA(MATCH(A648,特選股!AC650:AC1356,0)),"",INDEX(特選股!AK650:AK1356,MATCH(A648,特選股!AC650:AC1356,0)))</f>
        <v/>
      </c>
      <c r="E648" s="115" t="str">
        <f>IF(ISNA(MATCH(A648,特選股!AC650:AC1356,0)),"",INDEX(特選股!AL650:AL1356,MATCH(A648,特選股!AC650:AC1356,0)))</f>
        <v/>
      </c>
    </row>
    <row r="649" spans="1:5">
      <c r="A649" s="115">
        <v>648</v>
      </c>
      <c r="B649" s="115" t="str">
        <f>IF(ISNA(MATCH(A649,特選股!AC651:AC1357,0)),"",INDEX(特選股!AI651:AI1357,MATCH(A649,特選股!AC651:AC1357,0)))</f>
        <v/>
      </c>
      <c r="C649" s="115" t="str">
        <f>IF(ISNA(MATCH(A649,特選股!AC651:AC1357,0)),"",INDEX(特選股!AJ651:AJ1357,MATCH(A649,特選股!AC651:AC1357,0)))</f>
        <v/>
      </c>
      <c r="D649" s="115" t="str">
        <f>IF(ISNA(MATCH(A649,特選股!AC651:AC1357,0)),"",INDEX(特選股!AK651:AK1357,MATCH(A649,特選股!AC651:AC1357,0)))</f>
        <v/>
      </c>
      <c r="E649" s="115" t="str">
        <f>IF(ISNA(MATCH(A649,特選股!AC651:AC1357,0)),"",INDEX(特選股!AL651:AL1357,MATCH(A649,特選股!AC651:AC1357,0)))</f>
        <v/>
      </c>
    </row>
    <row r="650" spans="1:5">
      <c r="A650" s="115">
        <v>649</v>
      </c>
      <c r="B650" s="115" t="str">
        <f>IF(ISNA(MATCH(A650,特選股!AC652:AC1358,0)),"",INDEX(特選股!AI652:AI1358,MATCH(A650,特選股!AC652:AC1358,0)))</f>
        <v/>
      </c>
      <c r="C650" s="115" t="str">
        <f>IF(ISNA(MATCH(A650,特選股!AC652:AC1358,0)),"",INDEX(特選股!AJ652:AJ1358,MATCH(A650,特選股!AC652:AC1358,0)))</f>
        <v/>
      </c>
      <c r="D650" s="115" t="str">
        <f>IF(ISNA(MATCH(A650,特選股!AC652:AC1358,0)),"",INDEX(特選股!AK652:AK1358,MATCH(A650,特選股!AC652:AC1358,0)))</f>
        <v/>
      </c>
      <c r="E650" s="115" t="str">
        <f>IF(ISNA(MATCH(A650,特選股!AC652:AC1358,0)),"",INDEX(特選股!AL652:AL1358,MATCH(A650,特選股!AC652:AC1358,0)))</f>
        <v/>
      </c>
    </row>
    <row r="651" spans="1:5">
      <c r="A651" s="115">
        <v>650</v>
      </c>
      <c r="B651" s="115" t="str">
        <f>IF(ISNA(MATCH(A651,特選股!AC653:AC1359,0)),"",INDEX(特選股!AI653:AI1359,MATCH(A651,特選股!AC653:AC1359,0)))</f>
        <v/>
      </c>
      <c r="C651" s="115" t="str">
        <f>IF(ISNA(MATCH(A651,特選股!AC653:AC1359,0)),"",INDEX(特選股!AJ653:AJ1359,MATCH(A651,特選股!AC653:AC1359,0)))</f>
        <v/>
      </c>
      <c r="D651" s="115" t="str">
        <f>IF(ISNA(MATCH(A651,特選股!AC653:AC1359,0)),"",INDEX(特選股!AK653:AK1359,MATCH(A651,特選股!AC653:AC1359,0)))</f>
        <v/>
      </c>
      <c r="E651" s="115" t="str">
        <f>IF(ISNA(MATCH(A651,特選股!AC653:AC1359,0)),"",INDEX(特選股!AL653:AL1359,MATCH(A651,特選股!AC653:AC1359,0)))</f>
        <v/>
      </c>
    </row>
    <row r="652" spans="1:5">
      <c r="A652" s="115">
        <v>651</v>
      </c>
      <c r="B652" s="115" t="str">
        <f>IF(ISNA(MATCH(A652,特選股!AC654:AC1360,0)),"",INDEX(特選股!AI654:AI1360,MATCH(A652,特選股!AC654:AC1360,0)))</f>
        <v/>
      </c>
      <c r="C652" s="115" t="str">
        <f>IF(ISNA(MATCH(A652,特選股!AC654:AC1360,0)),"",INDEX(特選股!AJ654:AJ1360,MATCH(A652,特選股!AC654:AC1360,0)))</f>
        <v/>
      </c>
      <c r="D652" s="115" t="str">
        <f>IF(ISNA(MATCH(A652,特選股!AC654:AC1360,0)),"",INDEX(特選股!AK654:AK1360,MATCH(A652,特選股!AC654:AC1360,0)))</f>
        <v/>
      </c>
      <c r="E652" s="115" t="str">
        <f>IF(ISNA(MATCH(A652,特選股!AC654:AC1360,0)),"",INDEX(特選股!AL654:AL1360,MATCH(A652,特選股!AC654:AC1360,0)))</f>
        <v/>
      </c>
    </row>
    <row r="653" spans="1:5">
      <c r="A653" s="115">
        <v>652</v>
      </c>
      <c r="B653" s="115" t="str">
        <f>IF(ISNA(MATCH(A653,特選股!AC655:AC1361,0)),"",INDEX(特選股!AI655:AI1361,MATCH(A653,特選股!AC655:AC1361,0)))</f>
        <v/>
      </c>
      <c r="C653" s="115" t="str">
        <f>IF(ISNA(MATCH(A653,特選股!AC655:AC1361,0)),"",INDEX(特選股!AJ655:AJ1361,MATCH(A653,特選股!AC655:AC1361,0)))</f>
        <v/>
      </c>
      <c r="D653" s="115" t="str">
        <f>IF(ISNA(MATCH(A653,特選股!AC655:AC1361,0)),"",INDEX(特選股!AK655:AK1361,MATCH(A653,特選股!AC655:AC1361,0)))</f>
        <v/>
      </c>
      <c r="E653" s="115" t="str">
        <f>IF(ISNA(MATCH(A653,特選股!AC655:AC1361,0)),"",INDEX(特選股!AL655:AL1361,MATCH(A653,特選股!AC655:AC1361,0)))</f>
        <v/>
      </c>
    </row>
    <row r="654" spans="1:5">
      <c r="A654" s="115">
        <v>653</v>
      </c>
      <c r="B654" s="115" t="str">
        <f>IF(ISNA(MATCH(A654,特選股!AC656:AC1362,0)),"",INDEX(特選股!AI656:AI1362,MATCH(A654,特選股!AC656:AC1362,0)))</f>
        <v/>
      </c>
      <c r="C654" s="115" t="str">
        <f>IF(ISNA(MATCH(A654,特選股!AC656:AC1362,0)),"",INDEX(特選股!AJ656:AJ1362,MATCH(A654,特選股!AC656:AC1362,0)))</f>
        <v/>
      </c>
      <c r="D654" s="115" t="str">
        <f>IF(ISNA(MATCH(A654,特選股!AC656:AC1362,0)),"",INDEX(特選股!AK656:AK1362,MATCH(A654,特選股!AC656:AC1362,0)))</f>
        <v/>
      </c>
      <c r="E654" s="115" t="str">
        <f>IF(ISNA(MATCH(A654,特選股!AC656:AC1362,0)),"",INDEX(特選股!AL656:AL1362,MATCH(A654,特選股!AC656:AC1362,0)))</f>
        <v/>
      </c>
    </row>
    <row r="655" spans="1:5">
      <c r="A655" s="115">
        <v>654</v>
      </c>
      <c r="B655" s="115" t="str">
        <f>IF(ISNA(MATCH(A655,特選股!AC657:AC1363,0)),"",INDEX(特選股!AI657:AI1363,MATCH(A655,特選股!AC657:AC1363,0)))</f>
        <v/>
      </c>
      <c r="C655" s="115" t="str">
        <f>IF(ISNA(MATCH(A655,特選股!AC657:AC1363,0)),"",INDEX(特選股!AJ657:AJ1363,MATCH(A655,特選股!AC657:AC1363,0)))</f>
        <v/>
      </c>
      <c r="D655" s="115" t="str">
        <f>IF(ISNA(MATCH(A655,特選股!AC657:AC1363,0)),"",INDEX(特選股!AK657:AK1363,MATCH(A655,特選股!AC657:AC1363,0)))</f>
        <v/>
      </c>
      <c r="E655" s="115" t="str">
        <f>IF(ISNA(MATCH(A655,特選股!AC657:AC1363,0)),"",INDEX(特選股!AL657:AL1363,MATCH(A655,特選股!AC657:AC1363,0)))</f>
        <v/>
      </c>
    </row>
    <row r="656" spans="1:5">
      <c r="A656" s="115">
        <v>655</v>
      </c>
      <c r="B656" s="115" t="str">
        <f>IF(ISNA(MATCH(A656,特選股!AC658:AC1364,0)),"",INDEX(特選股!AI658:AI1364,MATCH(A656,特選股!AC658:AC1364,0)))</f>
        <v/>
      </c>
      <c r="C656" s="115" t="str">
        <f>IF(ISNA(MATCH(A656,特選股!AC658:AC1364,0)),"",INDEX(特選股!AJ658:AJ1364,MATCH(A656,特選股!AC658:AC1364,0)))</f>
        <v/>
      </c>
      <c r="D656" s="115" t="str">
        <f>IF(ISNA(MATCH(A656,特選股!AC658:AC1364,0)),"",INDEX(特選股!AK658:AK1364,MATCH(A656,特選股!AC658:AC1364,0)))</f>
        <v/>
      </c>
      <c r="E656" s="115" t="str">
        <f>IF(ISNA(MATCH(A656,特選股!AC658:AC1364,0)),"",INDEX(特選股!AL658:AL1364,MATCH(A656,特選股!AC658:AC1364,0)))</f>
        <v/>
      </c>
    </row>
    <row r="657" spans="1:5">
      <c r="A657" s="115">
        <v>656</v>
      </c>
      <c r="B657" s="115" t="str">
        <f>IF(ISNA(MATCH(A657,特選股!AC659:AC1365,0)),"",INDEX(特選股!AI659:AI1365,MATCH(A657,特選股!AC659:AC1365,0)))</f>
        <v/>
      </c>
      <c r="C657" s="115" t="str">
        <f>IF(ISNA(MATCH(A657,特選股!AC659:AC1365,0)),"",INDEX(特選股!AJ659:AJ1365,MATCH(A657,特選股!AC659:AC1365,0)))</f>
        <v/>
      </c>
      <c r="D657" s="115" t="str">
        <f>IF(ISNA(MATCH(A657,特選股!AC659:AC1365,0)),"",INDEX(特選股!AK659:AK1365,MATCH(A657,特選股!AC659:AC1365,0)))</f>
        <v/>
      </c>
      <c r="E657" s="115" t="str">
        <f>IF(ISNA(MATCH(A657,特選股!AC659:AC1365,0)),"",INDEX(特選股!AL659:AL1365,MATCH(A657,特選股!AC659:AC1365,0)))</f>
        <v/>
      </c>
    </row>
    <row r="658" spans="1:5">
      <c r="A658" s="115">
        <v>657</v>
      </c>
      <c r="B658" s="115" t="str">
        <f>IF(ISNA(MATCH(A658,特選股!AC660:AC1366,0)),"",INDEX(特選股!AI660:AI1366,MATCH(A658,特選股!AC660:AC1366,0)))</f>
        <v/>
      </c>
      <c r="C658" s="115" t="str">
        <f>IF(ISNA(MATCH(A658,特選股!AC660:AC1366,0)),"",INDEX(特選股!AJ660:AJ1366,MATCH(A658,特選股!AC660:AC1366,0)))</f>
        <v/>
      </c>
      <c r="D658" s="115" t="str">
        <f>IF(ISNA(MATCH(A658,特選股!AC660:AC1366,0)),"",INDEX(特選股!AK660:AK1366,MATCH(A658,特選股!AC660:AC1366,0)))</f>
        <v/>
      </c>
      <c r="E658" s="115" t="str">
        <f>IF(ISNA(MATCH(A658,特選股!AC660:AC1366,0)),"",INDEX(特選股!AL660:AL1366,MATCH(A658,特選股!AC660:AC1366,0)))</f>
        <v/>
      </c>
    </row>
    <row r="659" spans="1:5">
      <c r="A659" s="115">
        <v>658</v>
      </c>
      <c r="B659" s="115" t="str">
        <f>IF(ISNA(MATCH(A659,特選股!AC661:AC1367,0)),"",INDEX(特選股!AI661:AI1367,MATCH(A659,特選股!AC661:AC1367,0)))</f>
        <v/>
      </c>
      <c r="C659" s="115" t="str">
        <f>IF(ISNA(MATCH(A659,特選股!AC661:AC1367,0)),"",INDEX(特選股!AJ661:AJ1367,MATCH(A659,特選股!AC661:AC1367,0)))</f>
        <v/>
      </c>
      <c r="D659" s="115" t="str">
        <f>IF(ISNA(MATCH(A659,特選股!AC661:AC1367,0)),"",INDEX(特選股!AK661:AK1367,MATCH(A659,特選股!AC661:AC1367,0)))</f>
        <v/>
      </c>
      <c r="E659" s="115" t="str">
        <f>IF(ISNA(MATCH(A659,特選股!AC661:AC1367,0)),"",INDEX(特選股!AL661:AL1367,MATCH(A659,特選股!AC661:AC1367,0)))</f>
        <v/>
      </c>
    </row>
    <row r="660" spans="1:5">
      <c r="A660" s="115">
        <v>659</v>
      </c>
      <c r="B660" s="115" t="str">
        <f>IF(ISNA(MATCH(A660,特選股!AC662:AC1368,0)),"",INDEX(特選股!AI662:AI1368,MATCH(A660,特選股!AC662:AC1368,0)))</f>
        <v/>
      </c>
      <c r="C660" s="115" t="str">
        <f>IF(ISNA(MATCH(A660,特選股!AC662:AC1368,0)),"",INDEX(特選股!AJ662:AJ1368,MATCH(A660,特選股!AC662:AC1368,0)))</f>
        <v/>
      </c>
      <c r="D660" s="115" t="str">
        <f>IF(ISNA(MATCH(A660,特選股!AC662:AC1368,0)),"",INDEX(特選股!AK662:AK1368,MATCH(A660,特選股!AC662:AC1368,0)))</f>
        <v/>
      </c>
      <c r="E660" s="115" t="str">
        <f>IF(ISNA(MATCH(A660,特選股!AC662:AC1368,0)),"",INDEX(特選股!AL662:AL1368,MATCH(A660,特選股!AC662:AC1368,0)))</f>
        <v/>
      </c>
    </row>
    <row r="661" spans="1:5">
      <c r="A661" s="115">
        <v>660</v>
      </c>
      <c r="B661" s="115" t="str">
        <f>IF(ISNA(MATCH(A661,特選股!AC663:AC1369,0)),"",INDEX(特選股!AI663:AI1369,MATCH(A661,特選股!AC663:AC1369,0)))</f>
        <v/>
      </c>
      <c r="C661" s="115" t="str">
        <f>IF(ISNA(MATCH(A661,特選股!AC663:AC1369,0)),"",INDEX(特選股!AJ663:AJ1369,MATCH(A661,特選股!AC663:AC1369,0)))</f>
        <v/>
      </c>
      <c r="D661" s="115" t="str">
        <f>IF(ISNA(MATCH(A661,特選股!AC663:AC1369,0)),"",INDEX(特選股!AK663:AK1369,MATCH(A661,特選股!AC663:AC1369,0)))</f>
        <v/>
      </c>
      <c r="E661" s="115" t="str">
        <f>IF(ISNA(MATCH(A661,特選股!AC663:AC1369,0)),"",INDEX(特選股!AL663:AL1369,MATCH(A661,特選股!AC663:AC1369,0)))</f>
        <v/>
      </c>
    </row>
    <row r="662" spans="1:5">
      <c r="A662" s="115">
        <v>661</v>
      </c>
      <c r="B662" s="115" t="str">
        <f>IF(ISNA(MATCH(A662,特選股!AC664:AC1370,0)),"",INDEX(特選股!AI664:AI1370,MATCH(A662,特選股!AC664:AC1370,0)))</f>
        <v/>
      </c>
      <c r="C662" s="115" t="str">
        <f>IF(ISNA(MATCH(A662,特選股!AC664:AC1370,0)),"",INDEX(特選股!AJ664:AJ1370,MATCH(A662,特選股!AC664:AC1370,0)))</f>
        <v/>
      </c>
      <c r="D662" s="115" t="str">
        <f>IF(ISNA(MATCH(A662,特選股!AC664:AC1370,0)),"",INDEX(特選股!AK664:AK1370,MATCH(A662,特選股!AC664:AC1370,0)))</f>
        <v/>
      </c>
      <c r="E662" s="115" t="str">
        <f>IF(ISNA(MATCH(A662,特選股!AC664:AC1370,0)),"",INDEX(特選股!AL664:AL1370,MATCH(A662,特選股!AC664:AC1370,0)))</f>
        <v/>
      </c>
    </row>
    <row r="663" spans="1:5">
      <c r="A663" s="115">
        <v>662</v>
      </c>
      <c r="B663" s="115" t="str">
        <f>IF(ISNA(MATCH(A663,特選股!AC665:AC1371,0)),"",INDEX(特選股!AI665:AI1371,MATCH(A663,特選股!AC665:AC1371,0)))</f>
        <v/>
      </c>
      <c r="C663" s="115" t="str">
        <f>IF(ISNA(MATCH(A663,特選股!AC665:AC1371,0)),"",INDEX(特選股!AJ665:AJ1371,MATCH(A663,特選股!AC665:AC1371,0)))</f>
        <v/>
      </c>
      <c r="D663" s="115" t="str">
        <f>IF(ISNA(MATCH(A663,特選股!AC665:AC1371,0)),"",INDEX(特選股!AK665:AK1371,MATCH(A663,特選股!AC665:AC1371,0)))</f>
        <v/>
      </c>
      <c r="E663" s="115" t="str">
        <f>IF(ISNA(MATCH(A663,特選股!AC665:AC1371,0)),"",INDEX(特選股!AL665:AL1371,MATCH(A663,特選股!AC665:AC1371,0)))</f>
        <v/>
      </c>
    </row>
    <row r="664" spans="1:5">
      <c r="A664" s="115">
        <v>663</v>
      </c>
      <c r="B664" s="115" t="str">
        <f>IF(ISNA(MATCH(A664,特選股!AC666:AC1372,0)),"",INDEX(特選股!AI666:AI1372,MATCH(A664,特選股!AC666:AC1372,0)))</f>
        <v/>
      </c>
      <c r="C664" s="115" t="str">
        <f>IF(ISNA(MATCH(A664,特選股!AC666:AC1372,0)),"",INDEX(特選股!AJ666:AJ1372,MATCH(A664,特選股!AC666:AC1372,0)))</f>
        <v/>
      </c>
      <c r="D664" s="115" t="str">
        <f>IF(ISNA(MATCH(A664,特選股!AC666:AC1372,0)),"",INDEX(特選股!AK666:AK1372,MATCH(A664,特選股!AC666:AC1372,0)))</f>
        <v/>
      </c>
      <c r="E664" s="115" t="str">
        <f>IF(ISNA(MATCH(A664,特選股!AC666:AC1372,0)),"",INDEX(特選股!AL666:AL1372,MATCH(A664,特選股!AC666:AC1372,0)))</f>
        <v/>
      </c>
    </row>
    <row r="665" spans="1:5">
      <c r="A665" s="115">
        <v>664</v>
      </c>
      <c r="B665" s="115" t="str">
        <f>IF(ISNA(MATCH(A665,特選股!AC667:AC1373,0)),"",INDEX(特選股!AI667:AI1373,MATCH(A665,特選股!AC667:AC1373,0)))</f>
        <v/>
      </c>
      <c r="C665" s="115" t="str">
        <f>IF(ISNA(MATCH(A665,特選股!AC667:AC1373,0)),"",INDEX(特選股!AJ667:AJ1373,MATCH(A665,特選股!AC667:AC1373,0)))</f>
        <v/>
      </c>
      <c r="D665" s="115" t="str">
        <f>IF(ISNA(MATCH(A665,特選股!AC667:AC1373,0)),"",INDEX(特選股!AK667:AK1373,MATCH(A665,特選股!AC667:AC1373,0)))</f>
        <v/>
      </c>
      <c r="E665" s="115" t="str">
        <f>IF(ISNA(MATCH(A665,特選股!AC667:AC1373,0)),"",INDEX(特選股!AL667:AL1373,MATCH(A665,特選股!AC667:AC1373,0)))</f>
        <v/>
      </c>
    </row>
    <row r="666" spans="1:5">
      <c r="A666" s="115">
        <v>665</v>
      </c>
      <c r="B666" s="115" t="str">
        <f>IF(ISNA(MATCH(A666,特選股!AC668:AC1374,0)),"",INDEX(特選股!AI668:AI1374,MATCH(A666,特選股!AC668:AC1374,0)))</f>
        <v/>
      </c>
      <c r="C666" s="115" t="str">
        <f>IF(ISNA(MATCH(A666,特選股!AC668:AC1374,0)),"",INDEX(特選股!AJ668:AJ1374,MATCH(A666,特選股!AC668:AC1374,0)))</f>
        <v/>
      </c>
      <c r="D666" s="115" t="str">
        <f>IF(ISNA(MATCH(A666,特選股!AC668:AC1374,0)),"",INDEX(特選股!AK668:AK1374,MATCH(A666,特選股!AC668:AC1374,0)))</f>
        <v/>
      </c>
      <c r="E666" s="115" t="str">
        <f>IF(ISNA(MATCH(A666,特選股!AC668:AC1374,0)),"",INDEX(特選股!AL668:AL1374,MATCH(A666,特選股!AC668:AC1374,0)))</f>
        <v/>
      </c>
    </row>
    <row r="667" spans="1:5">
      <c r="A667" s="115">
        <v>666</v>
      </c>
      <c r="B667" s="115" t="str">
        <f>IF(ISNA(MATCH(A667,特選股!AC669:AC1375,0)),"",INDEX(特選股!AI669:AI1375,MATCH(A667,特選股!AC669:AC1375,0)))</f>
        <v/>
      </c>
      <c r="C667" s="115" t="str">
        <f>IF(ISNA(MATCH(A667,特選股!AC669:AC1375,0)),"",INDEX(特選股!AJ669:AJ1375,MATCH(A667,特選股!AC669:AC1375,0)))</f>
        <v/>
      </c>
      <c r="D667" s="115" t="str">
        <f>IF(ISNA(MATCH(A667,特選股!AC669:AC1375,0)),"",INDEX(特選股!AK669:AK1375,MATCH(A667,特選股!AC669:AC1375,0)))</f>
        <v/>
      </c>
      <c r="E667" s="115" t="str">
        <f>IF(ISNA(MATCH(A667,特選股!AC669:AC1375,0)),"",INDEX(特選股!AL669:AL1375,MATCH(A667,特選股!AC669:AC1375,0)))</f>
        <v/>
      </c>
    </row>
    <row r="668" spans="1:5">
      <c r="A668" s="115">
        <v>667</v>
      </c>
      <c r="B668" s="115" t="str">
        <f>IF(ISNA(MATCH(A668,特選股!AC670:AC1376,0)),"",INDEX(特選股!AI670:AI1376,MATCH(A668,特選股!AC670:AC1376,0)))</f>
        <v/>
      </c>
      <c r="C668" s="115" t="str">
        <f>IF(ISNA(MATCH(A668,特選股!AC670:AC1376,0)),"",INDEX(特選股!AJ670:AJ1376,MATCH(A668,特選股!AC670:AC1376,0)))</f>
        <v/>
      </c>
      <c r="D668" s="115" t="str">
        <f>IF(ISNA(MATCH(A668,特選股!AC670:AC1376,0)),"",INDEX(特選股!AK670:AK1376,MATCH(A668,特選股!AC670:AC1376,0)))</f>
        <v/>
      </c>
      <c r="E668" s="115" t="str">
        <f>IF(ISNA(MATCH(A668,特選股!AC670:AC1376,0)),"",INDEX(特選股!AL670:AL1376,MATCH(A668,特選股!AC670:AC1376,0)))</f>
        <v/>
      </c>
    </row>
    <row r="669" spans="1:5">
      <c r="A669" s="115">
        <v>668</v>
      </c>
      <c r="B669" s="115" t="str">
        <f>IF(ISNA(MATCH(A669,特選股!AC671:AC1377,0)),"",INDEX(特選股!AI671:AI1377,MATCH(A669,特選股!AC671:AC1377,0)))</f>
        <v/>
      </c>
      <c r="C669" s="115" t="str">
        <f>IF(ISNA(MATCH(A669,特選股!AC671:AC1377,0)),"",INDEX(特選股!AJ671:AJ1377,MATCH(A669,特選股!AC671:AC1377,0)))</f>
        <v/>
      </c>
      <c r="D669" s="115" t="str">
        <f>IF(ISNA(MATCH(A669,特選股!AC671:AC1377,0)),"",INDEX(特選股!AK671:AK1377,MATCH(A669,特選股!AC671:AC1377,0)))</f>
        <v/>
      </c>
      <c r="E669" s="115" t="str">
        <f>IF(ISNA(MATCH(A669,特選股!AC671:AC1377,0)),"",INDEX(特選股!AL671:AL1377,MATCH(A669,特選股!AC671:AC1377,0)))</f>
        <v/>
      </c>
    </row>
    <row r="670" spans="1:5">
      <c r="A670" s="115">
        <v>669</v>
      </c>
      <c r="B670" s="115" t="str">
        <f>IF(ISNA(MATCH(A670,特選股!AC672:AC1378,0)),"",INDEX(特選股!AI672:AI1378,MATCH(A670,特選股!AC672:AC1378,0)))</f>
        <v/>
      </c>
      <c r="C670" s="115" t="str">
        <f>IF(ISNA(MATCH(A670,特選股!AC672:AC1378,0)),"",INDEX(特選股!AJ672:AJ1378,MATCH(A670,特選股!AC672:AC1378,0)))</f>
        <v/>
      </c>
      <c r="D670" s="115" t="str">
        <f>IF(ISNA(MATCH(A670,特選股!AC672:AC1378,0)),"",INDEX(特選股!AK672:AK1378,MATCH(A670,特選股!AC672:AC1378,0)))</f>
        <v/>
      </c>
      <c r="E670" s="115" t="str">
        <f>IF(ISNA(MATCH(A670,特選股!AC672:AC1378,0)),"",INDEX(特選股!AL672:AL1378,MATCH(A670,特選股!AC672:AC1378,0)))</f>
        <v/>
      </c>
    </row>
    <row r="671" spans="1:5">
      <c r="A671" s="115">
        <v>670</v>
      </c>
      <c r="B671" s="115" t="str">
        <f>IF(ISNA(MATCH(A671,特選股!AC673:AC1379,0)),"",INDEX(特選股!AI673:AI1379,MATCH(A671,特選股!AC673:AC1379,0)))</f>
        <v/>
      </c>
      <c r="C671" s="115" t="str">
        <f>IF(ISNA(MATCH(A671,特選股!AC673:AC1379,0)),"",INDEX(特選股!AJ673:AJ1379,MATCH(A671,特選股!AC673:AC1379,0)))</f>
        <v/>
      </c>
      <c r="D671" s="115" t="str">
        <f>IF(ISNA(MATCH(A671,特選股!AC673:AC1379,0)),"",INDEX(特選股!AK673:AK1379,MATCH(A671,特選股!AC673:AC1379,0)))</f>
        <v/>
      </c>
      <c r="E671" s="115" t="str">
        <f>IF(ISNA(MATCH(A671,特選股!AC673:AC1379,0)),"",INDEX(特選股!AL673:AL1379,MATCH(A671,特選股!AC673:AC1379,0)))</f>
        <v/>
      </c>
    </row>
    <row r="672" spans="1:5">
      <c r="A672" s="115">
        <v>671</v>
      </c>
      <c r="B672" s="115" t="str">
        <f>IF(ISNA(MATCH(A672,特選股!AC674:AC1380,0)),"",INDEX(特選股!AI674:AI1380,MATCH(A672,特選股!AC674:AC1380,0)))</f>
        <v/>
      </c>
      <c r="C672" s="115" t="str">
        <f>IF(ISNA(MATCH(A672,特選股!AC674:AC1380,0)),"",INDEX(特選股!AJ674:AJ1380,MATCH(A672,特選股!AC674:AC1380,0)))</f>
        <v/>
      </c>
      <c r="D672" s="115" t="str">
        <f>IF(ISNA(MATCH(A672,特選股!AC674:AC1380,0)),"",INDEX(特選股!AK674:AK1380,MATCH(A672,特選股!AC674:AC1380,0)))</f>
        <v/>
      </c>
      <c r="E672" s="115" t="str">
        <f>IF(ISNA(MATCH(A672,特選股!AC674:AC1380,0)),"",INDEX(特選股!AL674:AL1380,MATCH(A672,特選股!AC674:AC1380,0)))</f>
        <v/>
      </c>
    </row>
    <row r="673" spans="1:5">
      <c r="A673" s="115">
        <v>672</v>
      </c>
      <c r="B673" s="115" t="str">
        <f>IF(ISNA(MATCH(A673,特選股!AC675:AC1381,0)),"",INDEX(特選股!AI675:AI1381,MATCH(A673,特選股!AC675:AC1381,0)))</f>
        <v/>
      </c>
      <c r="C673" s="115" t="str">
        <f>IF(ISNA(MATCH(A673,特選股!AC675:AC1381,0)),"",INDEX(特選股!AJ675:AJ1381,MATCH(A673,特選股!AC675:AC1381,0)))</f>
        <v/>
      </c>
      <c r="D673" s="115" t="str">
        <f>IF(ISNA(MATCH(A673,特選股!AC675:AC1381,0)),"",INDEX(特選股!AK675:AK1381,MATCH(A673,特選股!AC675:AC1381,0)))</f>
        <v/>
      </c>
      <c r="E673" s="115" t="str">
        <f>IF(ISNA(MATCH(A673,特選股!AC675:AC1381,0)),"",INDEX(特選股!AL675:AL1381,MATCH(A673,特選股!AC675:AC1381,0)))</f>
        <v/>
      </c>
    </row>
    <row r="674" spans="1:5">
      <c r="A674" s="115">
        <v>673</v>
      </c>
      <c r="B674" s="115" t="str">
        <f>IF(ISNA(MATCH(A674,特選股!AC676:AC1382,0)),"",INDEX(特選股!AI676:AI1382,MATCH(A674,特選股!AC676:AC1382,0)))</f>
        <v/>
      </c>
      <c r="C674" s="115" t="str">
        <f>IF(ISNA(MATCH(A674,特選股!AC676:AC1382,0)),"",INDEX(特選股!AJ676:AJ1382,MATCH(A674,特選股!AC676:AC1382,0)))</f>
        <v/>
      </c>
      <c r="D674" s="115" t="str">
        <f>IF(ISNA(MATCH(A674,特選股!AC676:AC1382,0)),"",INDEX(特選股!AK676:AK1382,MATCH(A674,特選股!AC676:AC1382,0)))</f>
        <v/>
      </c>
      <c r="E674" s="115" t="str">
        <f>IF(ISNA(MATCH(A674,特選股!AC676:AC1382,0)),"",INDEX(特選股!AL676:AL1382,MATCH(A674,特選股!AC676:AC1382,0)))</f>
        <v/>
      </c>
    </row>
    <row r="675" spans="1:5">
      <c r="A675" s="115">
        <v>674</v>
      </c>
      <c r="B675" s="115" t="str">
        <f>IF(ISNA(MATCH(A675,特選股!AC677:AC1383,0)),"",INDEX(特選股!AI677:AI1383,MATCH(A675,特選股!AC677:AC1383,0)))</f>
        <v/>
      </c>
      <c r="C675" s="115" t="str">
        <f>IF(ISNA(MATCH(A675,特選股!AC677:AC1383,0)),"",INDEX(特選股!AJ677:AJ1383,MATCH(A675,特選股!AC677:AC1383,0)))</f>
        <v/>
      </c>
      <c r="D675" s="115" t="str">
        <f>IF(ISNA(MATCH(A675,特選股!AC677:AC1383,0)),"",INDEX(特選股!AK677:AK1383,MATCH(A675,特選股!AC677:AC1383,0)))</f>
        <v/>
      </c>
      <c r="E675" s="115" t="str">
        <f>IF(ISNA(MATCH(A675,特選股!AC677:AC1383,0)),"",INDEX(特選股!AL677:AL1383,MATCH(A675,特選股!AC677:AC1383,0)))</f>
        <v/>
      </c>
    </row>
    <row r="676" spans="1:5">
      <c r="A676" s="115">
        <v>675</v>
      </c>
      <c r="B676" s="115" t="str">
        <f>IF(ISNA(MATCH(A676,特選股!AC678:AC1384,0)),"",INDEX(特選股!AI678:AI1384,MATCH(A676,特選股!AC678:AC1384,0)))</f>
        <v/>
      </c>
      <c r="C676" s="115" t="str">
        <f>IF(ISNA(MATCH(A676,特選股!AC678:AC1384,0)),"",INDEX(特選股!AJ678:AJ1384,MATCH(A676,特選股!AC678:AC1384,0)))</f>
        <v/>
      </c>
      <c r="D676" s="115" t="str">
        <f>IF(ISNA(MATCH(A676,特選股!AC678:AC1384,0)),"",INDEX(特選股!AK678:AK1384,MATCH(A676,特選股!AC678:AC1384,0)))</f>
        <v/>
      </c>
      <c r="E676" s="115" t="str">
        <f>IF(ISNA(MATCH(A676,特選股!AC678:AC1384,0)),"",INDEX(特選股!AL678:AL1384,MATCH(A676,特選股!AC678:AC1384,0)))</f>
        <v/>
      </c>
    </row>
    <row r="677" spans="1:5">
      <c r="A677" s="115">
        <v>676</v>
      </c>
      <c r="B677" s="115" t="str">
        <f>IF(ISNA(MATCH(A677,特選股!AC679:AC1385,0)),"",INDEX(特選股!AI679:AI1385,MATCH(A677,特選股!AC679:AC1385,0)))</f>
        <v/>
      </c>
      <c r="C677" s="115" t="str">
        <f>IF(ISNA(MATCH(A677,特選股!AC679:AC1385,0)),"",INDEX(特選股!AJ679:AJ1385,MATCH(A677,特選股!AC679:AC1385,0)))</f>
        <v/>
      </c>
      <c r="D677" s="115" t="str">
        <f>IF(ISNA(MATCH(A677,特選股!AC679:AC1385,0)),"",INDEX(特選股!AK679:AK1385,MATCH(A677,特選股!AC679:AC1385,0)))</f>
        <v/>
      </c>
      <c r="E677" s="115" t="str">
        <f>IF(ISNA(MATCH(A677,特選股!AC679:AC1385,0)),"",INDEX(特選股!AL679:AL1385,MATCH(A677,特選股!AC679:AC1385,0)))</f>
        <v/>
      </c>
    </row>
    <row r="678" spans="1:5">
      <c r="A678" s="115">
        <v>677</v>
      </c>
      <c r="B678" s="115" t="str">
        <f>IF(ISNA(MATCH(A678,特選股!AC680:AC1386,0)),"",INDEX(特選股!AI680:AI1386,MATCH(A678,特選股!AC680:AC1386,0)))</f>
        <v/>
      </c>
      <c r="C678" s="115" t="str">
        <f>IF(ISNA(MATCH(A678,特選股!AC680:AC1386,0)),"",INDEX(特選股!AJ680:AJ1386,MATCH(A678,特選股!AC680:AC1386,0)))</f>
        <v/>
      </c>
      <c r="D678" s="115" t="str">
        <f>IF(ISNA(MATCH(A678,特選股!AC680:AC1386,0)),"",INDEX(特選股!AK680:AK1386,MATCH(A678,特選股!AC680:AC1386,0)))</f>
        <v/>
      </c>
      <c r="E678" s="115" t="str">
        <f>IF(ISNA(MATCH(A678,特選股!AC680:AC1386,0)),"",INDEX(特選股!AL680:AL1386,MATCH(A678,特選股!AC680:AC1386,0)))</f>
        <v/>
      </c>
    </row>
    <row r="679" spans="1:5">
      <c r="A679" s="115">
        <v>678</v>
      </c>
      <c r="B679" s="115" t="str">
        <f>IF(ISNA(MATCH(A679,特選股!AC681:AC1387,0)),"",INDEX(特選股!AI681:AI1387,MATCH(A679,特選股!AC681:AC1387,0)))</f>
        <v/>
      </c>
      <c r="C679" s="115" t="str">
        <f>IF(ISNA(MATCH(A679,特選股!AC681:AC1387,0)),"",INDEX(特選股!AJ681:AJ1387,MATCH(A679,特選股!AC681:AC1387,0)))</f>
        <v/>
      </c>
      <c r="D679" s="115" t="str">
        <f>IF(ISNA(MATCH(A679,特選股!AC681:AC1387,0)),"",INDEX(特選股!AK681:AK1387,MATCH(A679,特選股!AC681:AC1387,0)))</f>
        <v/>
      </c>
      <c r="E679" s="115" t="str">
        <f>IF(ISNA(MATCH(A679,特選股!AC681:AC1387,0)),"",INDEX(特選股!AL681:AL1387,MATCH(A679,特選股!AC681:AC1387,0)))</f>
        <v/>
      </c>
    </row>
    <row r="680" spans="1:5">
      <c r="A680" s="115">
        <v>679</v>
      </c>
      <c r="B680" s="115" t="str">
        <f>IF(ISNA(MATCH(A680,特選股!AC682:AC1388,0)),"",INDEX(特選股!AI682:AI1388,MATCH(A680,特選股!AC682:AC1388,0)))</f>
        <v/>
      </c>
      <c r="C680" s="115" t="str">
        <f>IF(ISNA(MATCH(A680,特選股!AC682:AC1388,0)),"",INDEX(特選股!AJ682:AJ1388,MATCH(A680,特選股!AC682:AC1388,0)))</f>
        <v/>
      </c>
      <c r="D680" s="115" t="str">
        <f>IF(ISNA(MATCH(A680,特選股!AC682:AC1388,0)),"",INDEX(特選股!AK682:AK1388,MATCH(A680,特選股!AC682:AC1388,0)))</f>
        <v/>
      </c>
      <c r="E680" s="115" t="str">
        <f>IF(ISNA(MATCH(A680,特選股!AC682:AC1388,0)),"",INDEX(特選股!AL682:AL1388,MATCH(A680,特選股!AC682:AC1388,0)))</f>
        <v/>
      </c>
    </row>
    <row r="681" spans="1:5">
      <c r="A681" s="115">
        <v>680</v>
      </c>
      <c r="B681" s="115" t="str">
        <f>IF(ISNA(MATCH(A681,特選股!AC683:AC1389,0)),"",INDEX(特選股!AI683:AI1389,MATCH(A681,特選股!AC683:AC1389,0)))</f>
        <v/>
      </c>
      <c r="C681" s="115" t="str">
        <f>IF(ISNA(MATCH(A681,特選股!AC683:AC1389,0)),"",INDEX(特選股!AJ683:AJ1389,MATCH(A681,特選股!AC683:AC1389,0)))</f>
        <v/>
      </c>
      <c r="D681" s="115" t="str">
        <f>IF(ISNA(MATCH(A681,特選股!AC683:AC1389,0)),"",INDEX(特選股!AK683:AK1389,MATCH(A681,特選股!AC683:AC1389,0)))</f>
        <v/>
      </c>
      <c r="E681" s="115" t="str">
        <f>IF(ISNA(MATCH(A681,特選股!AC683:AC1389,0)),"",INDEX(特選股!AL683:AL1389,MATCH(A681,特選股!AC683:AC1389,0)))</f>
        <v/>
      </c>
    </row>
    <row r="682" spans="1:5">
      <c r="A682" s="115">
        <v>681</v>
      </c>
      <c r="B682" s="115" t="str">
        <f>IF(ISNA(MATCH(A682,特選股!AC684:AC1390,0)),"",INDEX(特選股!AI684:AI1390,MATCH(A682,特選股!AC684:AC1390,0)))</f>
        <v/>
      </c>
      <c r="C682" s="115" t="str">
        <f>IF(ISNA(MATCH(A682,特選股!AC684:AC1390,0)),"",INDEX(特選股!AJ684:AJ1390,MATCH(A682,特選股!AC684:AC1390,0)))</f>
        <v/>
      </c>
      <c r="D682" s="115" t="str">
        <f>IF(ISNA(MATCH(A682,特選股!AC684:AC1390,0)),"",INDEX(特選股!AK684:AK1390,MATCH(A682,特選股!AC684:AC1390,0)))</f>
        <v/>
      </c>
      <c r="E682" s="115" t="str">
        <f>IF(ISNA(MATCH(A682,特選股!AC684:AC1390,0)),"",INDEX(特選股!AL684:AL1390,MATCH(A682,特選股!AC684:AC1390,0)))</f>
        <v/>
      </c>
    </row>
    <row r="683" spans="1:5">
      <c r="A683" s="115">
        <v>682</v>
      </c>
      <c r="B683" s="115" t="str">
        <f>IF(ISNA(MATCH(A683,特選股!AC685:AC1391,0)),"",INDEX(特選股!AI685:AI1391,MATCH(A683,特選股!AC685:AC1391,0)))</f>
        <v/>
      </c>
      <c r="C683" s="115" t="str">
        <f>IF(ISNA(MATCH(A683,特選股!AC685:AC1391,0)),"",INDEX(特選股!AJ685:AJ1391,MATCH(A683,特選股!AC685:AC1391,0)))</f>
        <v/>
      </c>
      <c r="D683" s="115" t="str">
        <f>IF(ISNA(MATCH(A683,特選股!AC685:AC1391,0)),"",INDEX(特選股!AK685:AK1391,MATCH(A683,特選股!AC685:AC1391,0)))</f>
        <v/>
      </c>
      <c r="E683" s="115" t="str">
        <f>IF(ISNA(MATCH(A683,特選股!AC685:AC1391,0)),"",INDEX(特選股!AL685:AL1391,MATCH(A683,特選股!AC685:AC1391,0)))</f>
        <v/>
      </c>
    </row>
    <row r="684" spans="1:5">
      <c r="A684" s="115">
        <v>683</v>
      </c>
      <c r="B684" s="115" t="str">
        <f>IF(ISNA(MATCH(A684,特選股!AC686:AC1392,0)),"",INDEX(特選股!AI686:AI1392,MATCH(A684,特選股!AC686:AC1392,0)))</f>
        <v/>
      </c>
      <c r="C684" s="115" t="str">
        <f>IF(ISNA(MATCH(A684,特選股!AC686:AC1392,0)),"",INDEX(特選股!AJ686:AJ1392,MATCH(A684,特選股!AC686:AC1392,0)))</f>
        <v/>
      </c>
      <c r="D684" s="115" t="str">
        <f>IF(ISNA(MATCH(A684,特選股!AC686:AC1392,0)),"",INDEX(特選股!AK686:AK1392,MATCH(A684,特選股!AC686:AC1392,0)))</f>
        <v/>
      </c>
      <c r="E684" s="115" t="str">
        <f>IF(ISNA(MATCH(A684,特選股!AC686:AC1392,0)),"",INDEX(特選股!AL686:AL1392,MATCH(A684,特選股!AC686:AC1392,0)))</f>
        <v/>
      </c>
    </row>
    <row r="685" spans="1:5">
      <c r="A685" s="115">
        <v>684</v>
      </c>
      <c r="B685" s="115" t="str">
        <f>IF(ISNA(MATCH(A685,特選股!AC687:AC1393,0)),"",INDEX(特選股!AI687:AI1393,MATCH(A685,特選股!AC687:AC1393,0)))</f>
        <v/>
      </c>
      <c r="C685" s="115" t="str">
        <f>IF(ISNA(MATCH(A685,特選股!AC687:AC1393,0)),"",INDEX(特選股!AJ687:AJ1393,MATCH(A685,特選股!AC687:AC1393,0)))</f>
        <v/>
      </c>
      <c r="D685" s="115" t="str">
        <f>IF(ISNA(MATCH(A685,特選股!AC687:AC1393,0)),"",INDEX(特選股!AK687:AK1393,MATCH(A685,特選股!AC687:AC1393,0)))</f>
        <v/>
      </c>
      <c r="E685" s="115" t="str">
        <f>IF(ISNA(MATCH(A685,特選股!AC687:AC1393,0)),"",INDEX(特選股!AL687:AL1393,MATCH(A685,特選股!AC687:AC1393,0)))</f>
        <v/>
      </c>
    </row>
    <row r="686" spans="1:5">
      <c r="A686" s="115">
        <v>685</v>
      </c>
      <c r="B686" s="115" t="str">
        <f>IF(ISNA(MATCH(A686,特選股!AC688:AC1394,0)),"",INDEX(特選股!AI688:AI1394,MATCH(A686,特選股!AC688:AC1394,0)))</f>
        <v/>
      </c>
      <c r="C686" s="115" t="str">
        <f>IF(ISNA(MATCH(A686,特選股!AC688:AC1394,0)),"",INDEX(特選股!AJ688:AJ1394,MATCH(A686,特選股!AC688:AC1394,0)))</f>
        <v/>
      </c>
      <c r="D686" s="115" t="str">
        <f>IF(ISNA(MATCH(A686,特選股!AC688:AC1394,0)),"",INDEX(特選股!AK688:AK1394,MATCH(A686,特選股!AC688:AC1394,0)))</f>
        <v/>
      </c>
      <c r="E686" s="115" t="str">
        <f>IF(ISNA(MATCH(A686,特選股!AC688:AC1394,0)),"",INDEX(特選股!AL688:AL1394,MATCH(A686,特選股!AC688:AC1394,0)))</f>
        <v/>
      </c>
    </row>
    <row r="687" spans="1:5">
      <c r="A687" s="115">
        <v>686</v>
      </c>
      <c r="B687" s="115" t="str">
        <f>IF(ISNA(MATCH(A687,特選股!AC689:AC1395,0)),"",INDEX(特選股!AI689:AI1395,MATCH(A687,特選股!AC689:AC1395,0)))</f>
        <v/>
      </c>
      <c r="C687" s="115" t="str">
        <f>IF(ISNA(MATCH(A687,特選股!AC689:AC1395,0)),"",INDEX(特選股!AJ689:AJ1395,MATCH(A687,特選股!AC689:AC1395,0)))</f>
        <v/>
      </c>
      <c r="D687" s="115" t="str">
        <f>IF(ISNA(MATCH(A687,特選股!AC689:AC1395,0)),"",INDEX(特選股!AK689:AK1395,MATCH(A687,特選股!AC689:AC1395,0)))</f>
        <v/>
      </c>
      <c r="E687" s="115" t="str">
        <f>IF(ISNA(MATCH(A687,特選股!AC689:AC1395,0)),"",INDEX(特選股!AL689:AL1395,MATCH(A687,特選股!AC689:AC1395,0)))</f>
        <v/>
      </c>
    </row>
    <row r="688" spans="1:5">
      <c r="A688" s="115">
        <v>687</v>
      </c>
      <c r="B688" s="115" t="str">
        <f>IF(ISNA(MATCH(A688,特選股!AC690:AC1396,0)),"",INDEX(特選股!AI690:AI1396,MATCH(A688,特選股!AC690:AC1396,0)))</f>
        <v/>
      </c>
      <c r="C688" s="115" t="str">
        <f>IF(ISNA(MATCH(A688,特選股!AC690:AC1396,0)),"",INDEX(特選股!AJ690:AJ1396,MATCH(A688,特選股!AC690:AC1396,0)))</f>
        <v/>
      </c>
      <c r="D688" s="115" t="str">
        <f>IF(ISNA(MATCH(A688,特選股!AC690:AC1396,0)),"",INDEX(特選股!AK690:AK1396,MATCH(A688,特選股!AC690:AC1396,0)))</f>
        <v/>
      </c>
      <c r="E688" s="115" t="str">
        <f>IF(ISNA(MATCH(A688,特選股!AC690:AC1396,0)),"",INDEX(特選股!AL690:AL1396,MATCH(A688,特選股!AC690:AC1396,0)))</f>
        <v/>
      </c>
    </row>
    <row r="689" spans="1:5">
      <c r="A689" s="115">
        <v>688</v>
      </c>
      <c r="B689" s="115" t="str">
        <f>IF(ISNA(MATCH(A689,特選股!AC691:AC1397,0)),"",INDEX(特選股!AI691:AI1397,MATCH(A689,特選股!AC691:AC1397,0)))</f>
        <v/>
      </c>
      <c r="C689" s="115" t="str">
        <f>IF(ISNA(MATCH(A689,特選股!AC691:AC1397,0)),"",INDEX(特選股!AJ691:AJ1397,MATCH(A689,特選股!AC691:AC1397,0)))</f>
        <v/>
      </c>
      <c r="D689" s="115" t="str">
        <f>IF(ISNA(MATCH(A689,特選股!AC691:AC1397,0)),"",INDEX(特選股!AK691:AK1397,MATCH(A689,特選股!AC691:AC1397,0)))</f>
        <v/>
      </c>
      <c r="E689" s="115" t="str">
        <f>IF(ISNA(MATCH(A689,特選股!AC691:AC1397,0)),"",INDEX(特選股!AL691:AL1397,MATCH(A689,特選股!AC691:AC1397,0)))</f>
        <v/>
      </c>
    </row>
    <row r="690" spans="1:5">
      <c r="A690" s="115">
        <v>689</v>
      </c>
      <c r="B690" s="115" t="str">
        <f>IF(ISNA(MATCH(A690,特選股!AC692:AC1398,0)),"",INDEX(特選股!AI692:AI1398,MATCH(A690,特選股!AC692:AC1398,0)))</f>
        <v/>
      </c>
      <c r="C690" s="115" t="str">
        <f>IF(ISNA(MATCH(A690,特選股!AC692:AC1398,0)),"",INDEX(特選股!AJ692:AJ1398,MATCH(A690,特選股!AC692:AC1398,0)))</f>
        <v/>
      </c>
      <c r="D690" s="115" t="str">
        <f>IF(ISNA(MATCH(A690,特選股!AC692:AC1398,0)),"",INDEX(特選股!AK692:AK1398,MATCH(A690,特選股!AC692:AC1398,0)))</f>
        <v/>
      </c>
      <c r="E690" s="115" t="str">
        <f>IF(ISNA(MATCH(A690,特選股!AC692:AC1398,0)),"",INDEX(特選股!AL692:AL1398,MATCH(A690,特選股!AC692:AC1398,0)))</f>
        <v/>
      </c>
    </row>
    <row r="691" spans="1:5">
      <c r="A691" s="115">
        <v>690</v>
      </c>
      <c r="B691" s="115" t="str">
        <f>IF(ISNA(MATCH(A691,特選股!AC693:AC1399,0)),"",INDEX(特選股!AI693:AI1399,MATCH(A691,特選股!AC693:AC1399,0)))</f>
        <v/>
      </c>
      <c r="C691" s="115" t="str">
        <f>IF(ISNA(MATCH(A691,特選股!AC693:AC1399,0)),"",INDEX(特選股!AJ693:AJ1399,MATCH(A691,特選股!AC693:AC1399,0)))</f>
        <v/>
      </c>
      <c r="D691" s="115" t="str">
        <f>IF(ISNA(MATCH(A691,特選股!AC693:AC1399,0)),"",INDEX(特選股!AK693:AK1399,MATCH(A691,特選股!AC693:AC1399,0)))</f>
        <v/>
      </c>
      <c r="E691" s="115" t="str">
        <f>IF(ISNA(MATCH(A691,特選股!AC693:AC1399,0)),"",INDEX(特選股!AL693:AL1399,MATCH(A691,特選股!AC693:AC1399,0)))</f>
        <v/>
      </c>
    </row>
    <row r="692" spans="1:5">
      <c r="A692" s="115">
        <v>691</v>
      </c>
      <c r="B692" s="115" t="str">
        <f>IF(ISNA(MATCH(A692,特選股!AC694:AC1400,0)),"",INDEX(特選股!AI694:AI1400,MATCH(A692,特選股!AC694:AC1400,0)))</f>
        <v/>
      </c>
      <c r="C692" s="115" t="str">
        <f>IF(ISNA(MATCH(A692,特選股!AC694:AC1400,0)),"",INDEX(特選股!AJ694:AJ1400,MATCH(A692,特選股!AC694:AC1400,0)))</f>
        <v/>
      </c>
      <c r="D692" s="115" t="str">
        <f>IF(ISNA(MATCH(A692,特選股!AC694:AC1400,0)),"",INDEX(特選股!AK694:AK1400,MATCH(A692,特選股!AC694:AC1400,0)))</f>
        <v/>
      </c>
      <c r="E692" s="115" t="str">
        <f>IF(ISNA(MATCH(A692,特選股!AC694:AC1400,0)),"",INDEX(特選股!AL694:AL1400,MATCH(A692,特選股!AC694:AC1400,0)))</f>
        <v/>
      </c>
    </row>
    <row r="693" spans="1:5">
      <c r="A693" s="115">
        <v>692</v>
      </c>
      <c r="B693" s="115" t="str">
        <f>IF(ISNA(MATCH(A693,特選股!AC695:AC1401,0)),"",INDEX(特選股!AI695:AI1401,MATCH(A693,特選股!AC695:AC1401,0)))</f>
        <v/>
      </c>
      <c r="C693" s="115" t="str">
        <f>IF(ISNA(MATCH(A693,特選股!AC695:AC1401,0)),"",INDEX(特選股!AJ695:AJ1401,MATCH(A693,特選股!AC695:AC1401,0)))</f>
        <v/>
      </c>
      <c r="D693" s="115" t="str">
        <f>IF(ISNA(MATCH(A693,特選股!AC695:AC1401,0)),"",INDEX(特選股!AK695:AK1401,MATCH(A693,特選股!AC695:AC1401,0)))</f>
        <v/>
      </c>
      <c r="E693" s="115" t="str">
        <f>IF(ISNA(MATCH(A693,特選股!AC695:AC1401,0)),"",INDEX(特選股!AL695:AL1401,MATCH(A693,特選股!AC695:AC1401,0)))</f>
        <v/>
      </c>
    </row>
    <row r="694" spans="1:5">
      <c r="A694" s="115">
        <v>693</v>
      </c>
      <c r="B694" s="115" t="str">
        <f>IF(ISNA(MATCH(A694,特選股!AC696:AC1402,0)),"",INDEX(特選股!AI696:AI1402,MATCH(A694,特選股!AC696:AC1402,0)))</f>
        <v/>
      </c>
      <c r="C694" s="115" t="str">
        <f>IF(ISNA(MATCH(A694,特選股!AC696:AC1402,0)),"",INDEX(特選股!AJ696:AJ1402,MATCH(A694,特選股!AC696:AC1402,0)))</f>
        <v/>
      </c>
      <c r="D694" s="115" t="str">
        <f>IF(ISNA(MATCH(A694,特選股!AC696:AC1402,0)),"",INDEX(特選股!AK696:AK1402,MATCH(A694,特選股!AC696:AC1402,0)))</f>
        <v/>
      </c>
      <c r="E694" s="115" t="str">
        <f>IF(ISNA(MATCH(A694,特選股!AC696:AC1402,0)),"",INDEX(特選股!AL696:AL1402,MATCH(A694,特選股!AC696:AC1402,0)))</f>
        <v/>
      </c>
    </row>
    <row r="695" spans="1:5">
      <c r="A695" s="115">
        <v>694</v>
      </c>
      <c r="B695" s="115" t="str">
        <f>IF(ISNA(MATCH(A695,特選股!AC697:AC1403,0)),"",INDEX(特選股!AI697:AI1403,MATCH(A695,特選股!AC697:AC1403,0)))</f>
        <v/>
      </c>
      <c r="C695" s="115" t="str">
        <f>IF(ISNA(MATCH(A695,特選股!AC697:AC1403,0)),"",INDEX(特選股!AJ697:AJ1403,MATCH(A695,特選股!AC697:AC1403,0)))</f>
        <v/>
      </c>
      <c r="D695" s="115" t="str">
        <f>IF(ISNA(MATCH(A695,特選股!AC697:AC1403,0)),"",INDEX(特選股!AK697:AK1403,MATCH(A695,特選股!AC697:AC1403,0)))</f>
        <v/>
      </c>
      <c r="E695" s="115" t="str">
        <f>IF(ISNA(MATCH(A695,特選股!AC697:AC1403,0)),"",INDEX(特選股!AL697:AL1403,MATCH(A695,特選股!AC697:AC1403,0)))</f>
        <v/>
      </c>
    </row>
    <row r="696" spans="1:5">
      <c r="A696" s="115">
        <v>695</v>
      </c>
      <c r="B696" s="115" t="str">
        <f>IF(ISNA(MATCH(A696,特選股!AC698:AC1404,0)),"",INDEX(特選股!AI698:AI1404,MATCH(A696,特選股!AC698:AC1404,0)))</f>
        <v/>
      </c>
      <c r="C696" s="115" t="str">
        <f>IF(ISNA(MATCH(A696,特選股!AC698:AC1404,0)),"",INDEX(特選股!AJ698:AJ1404,MATCH(A696,特選股!AC698:AC1404,0)))</f>
        <v/>
      </c>
      <c r="D696" s="115" t="str">
        <f>IF(ISNA(MATCH(A696,特選股!AC698:AC1404,0)),"",INDEX(特選股!AK698:AK1404,MATCH(A696,特選股!AC698:AC1404,0)))</f>
        <v/>
      </c>
      <c r="E696" s="115" t="str">
        <f>IF(ISNA(MATCH(A696,特選股!AC698:AC1404,0)),"",INDEX(特選股!AL698:AL1404,MATCH(A696,特選股!AC698:AC1404,0)))</f>
        <v/>
      </c>
    </row>
    <row r="697" spans="1:5">
      <c r="A697" s="115">
        <v>696</v>
      </c>
      <c r="B697" s="115" t="str">
        <f>IF(ISNA(MATCH(A697,特選股!AC699:AC1405,0)),"",INDEX(特選股!AI699:AI1405,MATCH(A697,特選股!AC699:AC1405,0)))</f>
        <v/>
      </c>
      <c r="C697" s="115" t="str">
        <f>IF(ISNA(MATCH(A697,特選股!AC699:AC1405,0)),"",INDEX(特選股!AJ699:AJ1405,MATCH(A697,特選股!AC699:AC1405,0)))</f>
        <v/>
      </c>
      <c r="D697" s="115" t="str">
        <f>IF(ISNA(MATCH(A697,特選股!AC699:AC1405,0)),"",INDEX(特選股!AK699:AK1405,MATCH(A697,特選股!AC699:AC1405,0)))</f>
        <v/>
      </c>
      <c r="E697" s="115" t="str">
        <f>IF(ISNA(MATCH(A697,特選股!AC699:AC1405,0)),"",INDEX(特選股!AL699:AL1405,MATCH(A697,特選股!AC699:AC1405,0)))</f>
        <v/>
      </c>
    </row>
    <row r="698" spans="1:5">
      <c r="A698" s="115">
        <v>697</v>
      </c>
      <c r="B698" s="115" t="str">
        <f>IF(ISNA(MATCH(A698,特選股!AC700:AC1406,0)),"",INDEX(特選股!AI700:AI1406,MATCH(A698,特選股!AC700:AC1406,0)))</f>
        <v/>
      </c>
      <c r="C698" s="115" t="str">
        <f>IF(ISNA(MATCH(A698,特選股!AC700:AC1406,0)),"",INDEX(特選股!AJ700:AJ1406,MATCH(A698,特選股!AC700:AC1406,0)))</f>
        <v/>
      </c>
      <c r="D698" s="115" t="str">
        <f>IF(ISNA(MATCH(A698,特選股!AC700:AC1406,0)),"",INDEX(特選股!AK700:AK1406,MATCH(A698,特選股!AC700:AC1406,0)))</f>
        <v/>
      </c>
      <c r="E698" s="115" t="str">
        <f>IF(ISNA(MATCH(A698,特選股!AC700:AC1406,0)),"",INDEX(特選股!AL700:AL1406,MATCH(A698,特選股!AC700:AC1406,0)))</f>
        <v/>
      </c>
    </row>
    <row r="699" spans="1:5">
      <c r="A699" s="115">
        <v>698</v>
      </c>
      <c r="B699" s="115" t="str">
        <f>IF(ISNA(MATCH(A699,特選股!AC701:AC1407,0)),"",INDEX(特選股!AI701:AI1407,MATCH(A699,特選股!AC701:AC1407,0)))</f>
        <v/>
      </c>
      <c r="C699" s="115" t="str">
        <f>IF(ISNA(MATCH(A699,特選股!AC701:AC1407,0)),"",INDEX(特選股!AJ701:AJ1407,MATCH(A699,特選股!AC701:AC1407,0)))</f>
        <v/>
      </c>
      <c r="D699" s="115" t="str">
        <f>IF(ISNA(MATCH(A699,特選股!AC701:AC1407,0)),"",INDEX(特選股!AK701:AK1407,MATCH(A699,特選股!AC701:AC1407,0)))</f>
        <v/>
      </c>
      <c r="E699" s="115" t="str">
        <f>IF(ISNA(MATCH(A699,特選股!AC701:AC1407,0)),"",INDEX(特選股!AL701:AL1407,MATCH(A699,特選股!AC701:AC1407,0)))</f>
        <v/>
      </c>
    </row>
    <row r="700" spans="1:5">
      <c r="A700" s="115">
        <v>699</v>
      </c>
      <c r="B700" s="115" t="str">
        <f>IF(ISNA(MATCH(A700,特選股!AC702:AC1408,0)),"",INDEX(特選股!AI702:AI1408,MATCH(A700,特選股!AC702:AC1408,0)))</f>
        <v/>
      </c>
      <c r="C700" s="115" t="str">
        <f>IF(ISNA(MATCH(A700,特選股!AC702:AC1408,0)),"",INDEX(特選股!AJ702:AJ1408,MATCH(A700,特選股!AC702:AC1408,0)))</f>
        <v/>
      </c>
      <c r="D700" s="115" t="str">
        <f>IF(ISNA(MATCH(A700,特選股!AC702:AC1408,0)),"",INDEX(特選股!AK702:AK1408,MATCH(A700,特選股!AC702:AC1408,0)))</f>
        <v/>
      </c>
      <c r="E700" s="115" t="str">
        <f>IF(ISNA(MATCH(A700,特選股!AC702:AC1408,0)),"",INDEX(特選股!AL702:AL1408,MATCH(A700,特選股!AC702:AC1408,0)))</f>
        <v/>
      </c>
    </row>
    <row r="701" spans="1:5">
      <c r="A701" s="115">
        <v>700</v>
      </c>
      <c r="B701" s="115" t="str">
        <f>IF(ISNA(MATCH(A701,特選股!AC703:AC1409,0)),"",INDEX(特選股!AI703:AI1409,MATCH(A701,特選股!AC703:AC1409,0)))</f>
        <v/>
      </c>
      <c r="C701" s="115" t="str">
        <f>IF(ISNA(MATCH(A701,特選股!AC703:AC1409,0)),"",INDEX(特選股!AJ703:AJ1409,MATCH(A701,特選股!AC703:AC1409,0)))</f>
        <v/>
      </c>
      <c r="D701" s="115" t="str">
        <f>IF(ISNA(MATCH(A701,特選股!AC703:AC1409,0)),"",INDEX(特選股!AK703:AK1409,MATCH(A701,特選股!AC703:AC1409,0)))</f>
        <v/>
      </c>
      <c r="E701" s="115" t="str">
        <f>IF(ISNA(MATCH(A701,特選股!AC703:AC1409,0)),"",INDEX(特選股!AL703:AL1409,MATCH(A701,特選股!AC703:AC1409,0)))</f>
        <v/>
      </c>
    </row>
    <row r="702" spans="1:5">
      <c r="A702" s="115">
        <v>701</v>
      </c>
      <c r="B702" s="115" t="str">
        <f>IF(ISNA(MATCH(A702,特選股!AC704:AC1410,0)),"",INDEX(特選股!AI704:AI1410,MATCH(A702,特選股!AC704:AC1410,0)))</f>
        <v/>
      </c>
      <c r="C702" s="115" t="str">
        <f>IF(ISNA(MATCH(A702,特選股!AC704:AC1410,0)),"",INDEX(特選股!AJ704:AJ1410,MATCH(A702,特選股!AC704:AC1410,0)))</f>
        <v/>
      </c>
      <c r="D702" s="115" t="str">
        <f>IF(ISNA(MATCH(A702,特選股!AC704:AC1410,0)),"",INDEX(特選股!AK704:AK1410,MATCH(A702,特選股!AC704:AC1410,0)))</f>
        <v/>
      </c>
      <c r="E702" s="115" t="str">
        <f>IF(ISNA(MATCH(A702,特選股!AC704:AC1410,0)),"",INDEX(特選股!AL704:AL1410,MATCH(A702,特選股!AC704:AC1410,0)))</f>
        <v/>
      </c>
    </row>
    <row r="703" spans="1:5">
      <c r="A703" s="115">
        <v>702</v>
      </c>
      <c r="B703" s="115" t="str">
        <f>IF(ISNA(MATCH(A703,特選股!AC705:AC1411,0)),"",INDEX(特選股!AI705:AI1411,MATCH(A703,特選股!AC705:AC1411,0)))</f>
        <v/>
      </c>
      <c r="C703" s="115" t="str">
        <f>IF(ISNA(MATCH(A703,特選股!AC705:AC1411,0)),"",INDEX(特選股!AJ705:AJ1411,MATCH(A703,特選股!AC705:AC1411,0)))</f>
        <v/>
      </c>
      <c r="D703" s="115" t="str">
        <f>IF(ISNA(MATCH(A703,特選股!AC705:AC1411,0)),"",INDEX(特選股!AK705:AK1411,MATCH(A703,特選股!AC705:AC1411,0)))</f>
        <v/>
      </c>
      <c r="E703" s="115" t="str">
        <f>IF(ISNA(MATCH(A703,特選股!AC705:AC1411,0)),"",INDEX(特選股!AL705:AL1411,MATCH(A703,特選股!AC705:AC1411,0)))</f>
        <v/>
      </c>
    </row>
    <row r="704" spans="1:5">
      <c r="A704" s="115">
        <v>703</v>
      </c>
      <c r="B704" s="115" t="str">
        <f>IF(ISNA(MATCH(A704,特選股!AC706:AC1412,0)),"",INDEX(特選股!AI706:AI1412,MATCH(A704,特選股!AC706:AC1412,0)))</f>
        <v/>
      </c>
      <c r="C704" s="115" t="str">
        <f>IF(ISNA(MATCH(A704,特選股!AC706:AC1412,0)),"",INDEX(特選股!AJ706:AJ1412,MATCH(A704,特選股!AC706:AC1412,0)))</f>
        <v/>
      </c>
      <c r="D704" s="115" t="str">
        <f>IF(ISNA(MATCH(A704,特選股!AC706:AC1412,0)),"",INDEX(特選股!AK706:AK1412,MATCH(A704,特選股!AC706:AC1412,0)))</f>
        <v/>
      </c>
      <c r="E704" s="115" t="str">
        <f>IF(ISNA(MATCH(A704,特選股!AC706:AC1412,0)),"",INDEX(特選股!AL706:AL1412,MATCH(A704,特選股!AC706:AC1412,0)))</f>
        <v/>
      </c>
    </row>
    <row r="705" spans="1:5">
      <c r="A705" s="115">
        <v>704</v>
      </c>
      <c r="B705" s="115" t="str">
        <f>IF(ISNA(MATCH(A705,特選股!AC707:AC1413,0)),"",INDEX(特選股!AI707:AI1413,MATCH(A705,特選股!AC707:AC1413,0)))</f>
        <v/>
      </c>
      <c r="C705" s="115" t="str">
        <f>IF(ISNA(MATCH(A705,特選股!AC707:AC1413,0)),"",INDEX(特選股!AJ707:AJ1413,MATCH(A705,特選股!AC707:AC1413,0)))</f>
        <v/>
      </c>
      <c r="D705" s="115" t="str">
        <f>IF(ISNA(MATCH(A705,特選股!AC707:AC1413,0)),"",INDEX(特選股!AK707:AK1413,MATCH(A705,特選股!AC707:AC1413,0)))</f>
        <v/>
      </c>
      <c r="E705" s="115" t="str">
        <f>IF(ISNA(MATCH(A705,特選股!AC707:AC1413,0)),"",INDEX(特選股!AL707:AL1413,MATCH(A705,特選股!AC707:AC1413,0)))</f>
        <v/>
      </c>
    </row>
    <row r="706" spans="1:5">
      <c r="A706" s="115">
        <v>705</v>
      </c>
      <c r="B706" s="115" t="str">
        <f>IF(ISNA(MATCH(A706,特選股!AC708:AC1414,0)),"",INDEX(特選股!AI708:AI1414,MATCH(A706,特選股!AC708:AC1414,0)))</f>
        <v/>
      </c>
      <c r="C706" s="115" t="str">
        <f>IF(ISNA(MATCH(A706,特選股!AC708:AC1414,0)),"",INDEX(特選股!AJ708:AJ1414,MATCH(A706,特選股!AC708:AC1414,0)))</f>
        <v/>
      </c>
      <c r="D706" s="115" t="str">
        <f>IF(ISNA(MATCH(A706,特選股!AC708:AC1414,0)),"",INDEX(特選股!AK708:AK1414,MATCH(A706,特選股!AC708:AC1414,0)))</f>
        <v/>
      </c>
      <c r="E706" s="115" t="str">
        <f>IF(ISNA(MATCH(A706,特選股!AC708:AC1414,0)),"",INDEX(特選股!AL708:AL1414,MATCH(A706,特選股!AC708:AC1414,0)))</f>
        <v/>
      </c>
    </row>
    <row r="707" spans="1:5">
      <c r="A707" s="115">
        <v>706</v>
      </c>
      <c r="B707" s="115" t="str">
        <f>IF(ISNA(MATCH(A707,特選股!AC709:AC1415,0)),"",INDEX(特選股!AI709:AI1415,MATCH(A707,特選股!AC709:AC1415,0)))</f>
        <v/>
      </c>
      <c r="C707" s="115" t="str">
        <f>IF(ISNA(MATCH(A707,特選股!AC709:AC1415,0)),"",INDEX(特選股!AJ709:AJ1415,MATCH(A707,特選股!AC709:AC1415,0)))</f>
        <v/>
      </c>
      <c r="D707" s="115" t="str">
        <f>IF(ISNA(MATCH(A707,特選股!AC709:AC1415,0)),"",INDEX(特選股!AK709:AK1415,MATCH(A707,特選股!AC709:AC1415,0)))</f>
        <v/>
      </c>
      <c r="E707" s="115" t="str">
        <f>IF(ISNA(MATCH(A707,特選股!AC709:AC1415,0)),"",INDEX(特選股!AL709:AL1415,MATCH(A707,特選股!AC709:AC1415,0)))</f>
        <v/>
      </c>
    </row>
    <row r="708" spans="1:5">
      <c r="A708" s="115">
        <v>707</v>
      </c>
      <c r="B708" s="115" t="str">
        <f>IF(ISNA(MATCH(A708,特選股!AC710:AC1416,0)),"",INDEX(特選股!AI710:AI1416,MATCH(A708,特選股!AC710:AC1416,0)))</f>
        <v/>
      </c>
      <c r="C708" s="115" t="str">
        <f>IF(ISNA(MATCH(A708,特選股!AC710:AC1416,0)),"",INDEX(特選股!AJ710:AJ1416,MATCH(A708,特選股!AC710:AC1416,0)))</f>
        <v/>
      </c>
      <c r="D708" s="115" t="str">
        <f>IF(ISNA(MATCH(A708,特選股!AC710:AC1416,0)),"",INDEX(特選股!AK710:AK1416,MATCH(A708,特選股!AC710:AC1416,0)))</f>
        <v/>
      </c>
      <c r="E708" s="115" t="str">
        <f>IF(ISNA(MATCH(A708,特選股!AC710:AC1416,0)),"",INDEX(特選股!AL710:AL1416,MATCH(A708,特選股!AC710:AC1416,0)))</f>
        <v/>
      </c>
    </row>
    <row r="709" spans="1:5">
      <c r="A709" s="115">
        <v>708</v>
      </c>
      <c r="B709" s="115" t="str">
        <f>IF(ISNA(MATCH(A709,特選股!AC711:AC1417,0)),"",INDEX(特選股!AI711:AI1417,MATCH(A709,特選股!AC711:AC1417,0)))</f>
        <v/>
      </c>
      <c r="C709" s="115" t="str">
        <f>IF(ISNA(MATCH(A709,特選股!AC711:AC1417,0)),"",INDEX(特選股!AJ711:AJ1417,MATCH(A709,特選股!AC711:AC1417,0)))</f>
        <v/>
      </c>
      <c r="D709" s="115" t="str">
        <f>IF(ISNA(MATCH(A709,特選股!AC711:AC1417,0)),"",INDEX(特選股!AK711:AK1417,MATCH(A709,特選股!AC711:AC1417,0)))</f>
        <v/>
      </c>
      <c r="E709" s="115" t="str">
        <f>IF(ISNA(MATCH(A709,特選股!AC711:AC1417,0)),"",INDEX(特選股!AL711:AL1417,MATCH(A709,特選股!AC711:AC1417,0)))</f>
        <v/>
      </c>
    </row>
    <row r="710" spans="1:5">
      <c r="A710" s="115">
        <v>709</v>
      </c>
      <c r="B710" s="115" t="str">
        <f>IF(ISNA(MATCH(A710,特選股!AC712:AC1418,0)),"",INDEX(特選股!AI712:AI1418,MATCH(A710,特選股!AC712:AC1418,0)))</f>
        <v/>
      </c>
      <c r="C710" s="115" t="str">
        <f>IF(ISNA(MATCH(A710,特選股!AC712:AC1418,0)),"",INDEX(特選股!AJ712:AJ1418,MATCH(A710,特選股!AC712:AC1418,0)))</f>
        <v/>
      </c>
      <c r="D710" s="115" t="str">
        <f>IF(ISNA(MATCH(A710,特選股!AC712:AC1418,0)),"",INDEX(特選股!AK712:AK1418,MATCH(A710,特選股!AC712:AC1418,0)))</f>
        <v/>
      </c>
      <c r="E710" s="115" t="str">
        <f>IF(ISNA(MATCH(A710,特選股!AC712:AC1418,0)),"",INDEX(特選股!AL712:AL1418,MATCH(A710,特選股!AC712:AC1418,0)))</f>
        <v/>
      </c>
    </row>
    <row r="711" spans="1:5">
      <c r="A711" s="115">
        <v>710</v>
      </c>
      <c r="B711" s="115" t="str">
        <f>IF(ISNA(MATCH(A711,特選股!AC713:AC1419,0)),"",INDEX(特選股!AI713:AI1419,MATCH(A711,特選股!AC713:AC1419,0)))</f>
        <v/>
      </c>
      <c r="C711" s="115" t="str">
        <f>IF(ISNA(MATCH(A711,特選股!AC713:AC1419,0)),"",INDEX(特選股!AJ713:AJ1419,MATCH(A711,特選股!AC713:AC1419,0)))</f>
        <v/>
      </c>
      <c r="D711" s="115" t="str">
        <f>IF(ISNA(MATCH(A711,特選股!AC713:AC1419,0)),"",INDEX(特選股!AK713:AK1419,MATCH(A711,特選股!AC713:AC1419,0)))</f>
        <v/>
      </c>
      <c r="E711" s="115" t="str">
        <f>IF(ISNA(MATCH(A711,特選股!AC713:AC1419,0)),"",INDEX(特選股!AL713:AL1419,MATCH(A711,特選股!AC713:AC1419,0)))</f>
        <v/>
      </c>
    </row>
    <row r="712" spans="1:5">
      <c r="A712" s="115">
        <v>711</v>
      </c>
      <c r="B712" s="115" t="str">
        <f>IF(ISNA(MATCH(A712,特選股!AC714:AC1420,0)),"",INDEX(特選股!AI714:AI1420,MATCH(A712,特選股!AC714:AC1420,0)))</f>
        <v/>
      </c>
      <c r="C712" s="115" t="str">
        <f>IF(ISNA(MATCH(A712,特選股!AC714:AC1420,0)),"",INDEX(特選股!AJ714:AJ1420,MATCH(A712,特選股!AC714:AC1420,0)))</f>
        <v/>
      </c>
      <c r="D712" s="115" t="str">
        <f>IF(ISNA(MATCH(A712,特選股!AC714:AC1420,0)),"",INDEX(特選股!AK714:AK1420,MATCH(A712,特選股!AC714:AC1420,0)))</f>
        <v/>
      </c>
      <c r="E712" s="115" t="str">
        <f>IF(ISNA(MATCH(A712,特選股!AC714:AC1420,0)),"",INDEX(特選股!AL714:AL1420,MATCH(A712,特選股!AC714:AC1420,0)))</f>
        <v/>
      </c>
    </row>
    <row r="713" spans="1:5">
      <c r="A713" s="115">
        <v>712</v>
      </c>
      <c r="B713" s="115" t="str">
        <f>IF(ISNA(MATCH(A713,特選股!AC715:AC1421,0)),"",INDEX(特選股!AI715:AI1421,MATCH(A713,特選股!AC715:AC1421,0)))</f>
        <v/>
      </c>
      <c r="C713" s="115" t="str">
        <f>IF(ISNA(MATCH(A713,特選股!AC715:AC1421,0)),"",INDEX(特選股!AJ715:AJ1421,MATCH(A713,特選股!AC715:AC1421,0)))</f>
        <v/>
      </c>
      <c r="D713" s="115" t="str">
        <f>IF(ISNA(MATCH(A713,特選股!AC715:AC1421,0)),"",INDEX(特選股!AK715:AK1421,MATCH(A713,特選股!AC715:AC1421,0)))</f>
        <v/>
      </c>
      <c r="E713" s="115" t="str">
        <f>IF(ISNA(MATCH(A713,特選股!AC715:AC1421,0)),"",INDEX(特選股!AL715:AL1421,MATCH(A713,特選股!AC715:AC1421,0)))</f>
        <v/>
      </c>
    </row>
    <row r="714" spans="1:5">
      <c r="A714" s="115">
        <v>713</v>
      </c>
      <c r="B714" s="115" t="str">
        <f>IF(ISNA(MATCH(A714,特選股!AC716:AC1422,0)),"",INDEX(特選股!AI716:AI1422,MATCH(A714,特選股!AC716:AC1422,0)))</f>
        <v/>
      </c>
      <c r="C714" s="115" t="str">
        <f>IF(ISNA(MATCH(A714,特選股!AC716:AC1422,0)),"",INDEX(特選股!AJ716:AJ1422,MATCH(A714,特選股!AC716:AC1422,0)))</f>
        <v/>
      </c>
      <c r="D714" s="115" t="str">
        <f>IF(ISNA(MATCH(A714,特選股!AC716:AC1422,0)),"",INDEX(特選股!AK716:AK1422,MATCH(A714,特選股!AC716:AC1422,0)))</f>
        <v/>
      </c>
      <c r="E714" s="115" t="str">
        <f>IF(ISNA(MATCH(A714,特選股!AC716:AC1422,0)),"",INDEX(特選股!AL716:AL1422,MATCH(A714,特選股!AC716:AC1422,0)))</f>
        <v/>
      </c>
    </row>
    <row r="715" spans="1:5">
      <c r="A715" s="115">
        <v>714</v>
      </c>
      <c r="B715" s="115" t="str">
        <f>IF(ISNA(MATCH(A715,特選股!AC717:AC1423,0)),"",INDEX(特選股!AI717:AI1423,MATCH(A715,特選股!AC717:AC1423,0)))</f>
        <v/>
      </c>
      <c r="C715" s="115" t="str">
        <f>IF(ISNA(MATCH(A715,特選股!AC717:AC1423,0)),"",INDEX(特選股!AJ717:AJ1423,MATCH(A715,特選股!AC717:AC1423,0)))</f>
        <v/>
      </c>
      <c r="D715" s="115" t="str">
        <f>IF(ISNA(MATCH(A715,特選股!AC717:AC1423,0)),"",INDEX(特選股!AK717:AK1423,MATCH(A715,特選股!AC717:AC1423,0)))</f>
        <v/>
      </c>
      <c r="E715" s="115" t="str">
        <f>IF(ISNA(MATCH(A715,特選股!AC717:AC1423,0)),"",INDEX(特選股!AL717:AL1423,MATCH(A715,特選股!AC717:AC1423,0)))</f>
        <v/>
      </c>
    </row>
    <row r="716" spans="1:5">
      <c r="A716" s="115">
        <v>715</v>
      </c>
      <c r="B716" s="115" t="str">
        <f>IF(ISNA(MATCH(A716,特選股!AC718:AC1424,0)),"",INDEX(特選股!AI718:AI1424,MATCH(A716,特選股!AC718:AC1424,0)))</f>
        <v/>
      </c>
      <c r="C716" s="115" t="str">
        <f>IF(ISNA(MATCH(A716,特選股!AC718:AC1424,0)),"",INDEX(特選股!AJ718:AJ1424,MATCH(A716,特選股!AC718:AC1424,0)))</f>
        <v/>
      </c>
      <c r="D716" s="115" t="str">
        <f>IF(ISNA(MATCH(A716,特選股!AC718:AC1424,0)),"",INDEX(特選股!AK718:AK1424,MATCH(A716,特選股!AC718:AC1424,0)))</f>
        <v/>
      </c>
      <c r="E716" s="115" t="str">
        <f>IF(ISNA(MATCH(A716,特選股!AC718:AC1424,0)),"",INDEX(特選股!AL718:AL1424,MATCH(A716,特選股!AC718:AC1424,0)))</f>
        <v/>
      </c>
    </row>
    <row r="717" spans="1:5">
      <c r="A717" s="115">
        <v>716</v>
      </c>
      <c r="B717" s="115" t="str">
        <f>IF(ISNA(MATCH(A717,特選股!AC719:AC1425,0)),"",INDEX(特選股!AI719:AI1425,MATCH(A717,特選股!AC719:AC1425,0)))</f>
        <v/>
      </c>
      <c r="C717" s="115" t="str">
        <f>IF(ISNA(MATCH(A717,特選股!AC719:AC1425,0)),"",INDEX(特選股!AJ719:AJ1425,MATCH(A717,特選股!AC719:AC1425,0)))</f>
        <v/>
      </c>
      <c r="D717" s="115" t="str">
        <f>IF(ISNA(MATCH(A717,特選股!AC719:AC1425,0)),"",INDEX(特選股!AK719:AK1425,MATCH(A717,特選股!AC719:AC1425,0)))</f>
        <v/>
      </c>
      <c r="E717" s="115" t="str">
        <f>IF(ISNA(MATCH(A717,特選股!AC719:AC1425,0)),"",INDEX(特選股!AL719:AL1425,MATCH(A717,特選股!AC719:AC1425,0)))</f>
        <v/>
      </c>
    </row>
    <row r="718" spans="1:5">
      <c r="A718" s="115">
        <v>717</v>
      </c>
      <c r="B718" s="115" t="str">
        <f>IF(ISNA(MATCH(A718,特選股!AC720:AC1426,0)),"",INDEX(特選股!AI720:AI1426,MATCH(A718,特選股!AC720:AC1426,0)))</f>
        <v/>
      </c>
      <c r="C718" s="115" t="str">
        <f>IF(ISNA(MATCH(A718,特選股!AC720:AC1426,0)),"",INDEX(特選股!AJ720:AJ1426,MATCH(A718,特選股!AC720:AC1426,0)))</f>
        <v/>
      </c>
      <c r="D718" s="115" t="str">
        <f>IF(ISNA(MATCH(A718,特選股!AC720:AC1426,0)),"",INDEX(特選股!AK720:AK1426,MATCH(A718,特選股!AC720:AC1426,0)))</f>
        <v/>
      </c>
      <c r="E718" s="115" t="str">
        <f>IF(ISNA(MATCH(A718,特選股!AC720:AC1426,0)),"",INDEX(特選股!AL720:AL1426,MATCH(A718,特選股!AC720:AC1426,0)))</f>
        <v/>
      </c>
    </row>
    <row r="719" spans="1:5">
      <c r="A719" s="115">
        <v>718</v>
      </c>
      <c r="B719" s="115" t="str">
        <f>IF(ISNA(MATCH(A719,特選股!AC721:AC1427,0)),"",INDEX(特選股!AI721:AI1427,MATCH(A719,特選股!AC721:AC1427,0)))</f>
        <v/>
      </c>
      <c r="C719" s="115" t="str">
        <f>IF(ISNA(MATCH(A719,特選股!AC721:AC1427,0)),"",INDEX(特選股!AJ721:AJ1427,MATCH(A719,特選股!AC721:AC1427,0)))</f>
        <v/>
      </c>
      <c r="D719" s="115" t="str">
        <f>IF(ISNA(MATCH(A719,特選股!AC721:AC1427,0)),"",INDEX(特選股!AK721:AK1427,MATCH(A719,特選股!AC721:AC1427,0)))</f>
        <v/>
      </c>
      <c r="E719" s="115" t="str">
        <f>IF(ISNA(MATCH(A719,特選股!AC721:AC1427,0)),"",INDEX(特選股!AL721:AL1427,MATCH(A719,特選股!AC721:AC1427,0)))</f>
        <v/>
      </c>
    </row>
    <row r="720" spans="1:5">
      <c r="A720" s="115">
        <v>719</v>
      </c>
      <c r="B720" s="115" t="str">
        <f>IF(ISNA(MATCH(A720,特選股!AC722:AC1428,0)),"",INDEX(特選股!AI722:AI1428,MATCH(A720,特選股!AC722:AC1428,0)))</f>
        <v/>
      </c>
      <c r="C720" s="115" t="str">
        <f>IF(ISNA(MATCH(A720,特選股!AC722:AC1428,0)),"",INDEX(特選股!AJ722:AJ1428,MATCH(A720,特選股!AC722:AC1428,0)))</f>
        <v/>
      </c>
      <c r="D720" s="115" t="str">
        <f>IF(ISNA(MATCH(A720,特選股!AC722:AC1428,0)),"",INDEX(特選股!AK722:AK1428,MATCH(A720,特選股!AC722:AC1428,0)))</f>
        <v/>
      </c>
      <c r="E720" s="115" t="str">
        <f>IF(ISNA(MATCH(A720,特選股!AC722:AC1428,0)),"",INDEX(特選股!AL722:AL1428,MATCH(A720,特選股!AC722:AC1428,0)))</f>
        <v/>
      </c>
    </row>
    <row r="721" spans="1:5">
      <c r="A721" s="115">
        <v>720</v>
      </c>
      <c r="B721" s="115" t="str">
        <f>IF(ISNA(MATCH(A721,特選股!AC723:AC1429,0)),"",INDEX(特選股!AI723:AI1429,MATCH(A721,特選股!AC723:AC1429,0)))</f>
        <v/>
      </c>
      <c r="C721" s="115" t="str">
        <f>IF(ISNA(MATCH(A721,特選股!AC723:AC1429,0)),"",INDEX(特選股!AJ723:AJ1429,MATCH(A721,特選股!AC723:AC1429,0)))</f>
        <v/>
      </c>
      <c r="D721" s="115" t="str">
        <f>IF(ISNA(MATCH(A721,特選股!AC723:AC1429,0)),"",INDEX(特選股!AK723:AK1429,MATCH(A721,特選股!AC723:AC1429,0)))</f>
        <v/>
      </c>
      <c r="E721" s="115" t="str">
        <f>IF(ISNA(MATCH(A721,特選股!AC723:AC1429,0)),"",INDEX(特選股!AL723:AL1429,MATCH(A721,特選股!AC723:AC1429,0)))</f>
        <v/>
      </c>
    </row>
    <row r="722" spans="1:5">
      <c r="A722" s="115">
        <v>721</v>
      </c>
      <c r="B722" s="115" t="str">
        <f>IF(ISNA(MATCH(A722,特選股!AC724:AC1430,0)),"",INDEX(特選股!AI724:AI1430,MATCH(A722,特選股!AC724:AC1430,0)))</f>
        <v/>
      </c>
      <c r="C722" s="115" t="str">
        <f>IF(ISNA(MATCH(A722,特選股!AC724:AC1430,0)),"",INDEX(特選股!AJ724:AJ1430,MATCH(A722,特選股!AC724:AC1430,0)))</f>
        <v/>
      </c>
      <c r="D722" s="115" t="str">
        <f>IF(ISNA(MATCH(A722,特選股!AC724:AC1430,0)),"",INDEX(特選股!AK724:AK1430,MATCH(A722,特選股!AC724:AC1430,0)))</f>
        <v/>
      </c>
      <c r="E722" s="115" t="str">
        <f>IF(ISNA(MATCH(A722,特選股!AC724:AC1430,0)),"",INDEX(特選股!AL724:AL1430,MATCH(A722,特選股!AC724:AC1430,0)))</f>
        <v/>
      </c>
    </row>
    <row r="723" spans="1:5">
      <c r="A723" s="115">
        <v>722</v>
      </c>
      <c r="B723" s="115" t="str">
        <f>IF(ISNA(MATCH(A723,特選股!AC725:AC1431,0)),"",INDEX(特選股!AI725:AI1431,MATCH(A723,特選股!AC725:AC1431,0)))</f>
        <v/>
      </c>
      <c r="C723" s="115" t="str">
        <f>IF(ISNA(MATCH(A723,特選股!AC725:AC1431,0)),"",INDEX(特選股!AJ725:AJ1431,MATCH(A723,特選股!AC725:AC1431,0)))</f>
        <v/>
      </c>
      <c r="D723" s="115" t="str">
        <f>IF(ISNA(MATCH(A723,特選股!AC725:AC1431,0)),"",INDEX(特選股!AK725:AK1431,MATCH(A723,特選股!AC725:AC1431,0)))</f>
        <v/>
      </c>
      <c r="E723" s="115" t="str">
        <f>IF(ISNA(MATCH(A723,特選股!AC725:AC1431,0)),"",INDEX(特選股!AL725:AL1431,MATCH(A723,特選股!AC725:AC1431,0)))</f>
        <v/>
      </c>
    </row>
    <row r="724" spans="1:5">
      <c r="A724" s="115">
        <v>723</v>
      </c>
      <c r="B724" s="115" t="str">
        <f>IF(ISNA(MATCH(A724,特選股!AC726:AC1432,0)),"",INDEX(特選股!AI726:AI1432,MATCH(A724,特選股!AC726:AC1432,0)))</f>
        <v/>
      </c>
      <c r="C724" s="115" t="str">
        <f>IF(ISNA(MATCH(A724,特選股!AC726:AC1432,0)),"",INDEX(特選股!AJ726:AJ1432,MATCH(A724,特選股!AC726:AC1432,0)))</f>
        <v/>
      </c>
      <c r="D724" s="115" t="str">
        <f>IF(ISNA(MATCH(A724,特選股!AC726:AC1432,0)),"",INDEX(特選股!AK726:AK1432,MATCH(A724,特選股!AC726:AC1432,0)))</f>
        <v/>
      </c>
      <c r="E724" s="115" t="str">
        <f>IF(ISNA(MATCH(A724,特選股!AC726:AC1432,0)),"",INDEX(特選股!AL726:AL1432,MATCH(A724,特選股!AC726:AC1432,0)))</f>
        <v/>
      </c>
    </row>
    <row r="725" spans="1:5">
      <c r="A725" s="115">
        <v>724</v>
      </c>
      <c r="B725" s="115" t="str">
        <f>IF(ISNA(MATCH(A725,特選股!AC727:AC1433,0)),"",INDEX(特選股!AI727:AI1433,MATCH(A725,特選股!AC727:AC1433,0)))</f>
        <v/>
      </c>
      <c r="C725" s="115" t="str">
        <f>IF(ISNA(MATCH(A725,特選股!AC727:AC1433,0)),"",INDEX(特選股!AJ727:AJ1433,MATCH(A725,特選股!AC727:AC1433,0)))</f>
        <v/>
      </c>
      <c r="D725" s="115" t="str">
        <f>IF(ISNA(MATCH(A725,特選股!AC727:AC1433,0)),"",INDEX(特選股!AK727:AK1433,MATCH(A725,特選股!AC727:AC1433,0)))</f>
        <v/>
      </c>
      <c r="E725" s="115" t="str">
        <f>IF(ISNA(MATCH(A725,特選股!AC727:AC1433,0)),"",INDEX(特選股!AL727:AL1433,MATCH(A725,特選股!AC727:AC1433,0)))</f>
        <v/>
      </c>
    </row>
    <row r="726" spans="1:5">
      <c r="A726" s="115">
        <v>725</v>
      </c>
      <c r="B726" s="115" t="str">
        <f>IF(ISNA(MATCH(A726,特選股!AC728:AC1434,0)),"",INDEX(特選股!AI728:AI1434,MATCH(A726,特選股!AC728:AC1434,0)))</f>
        <v/>
      </c>
      <c r="C726" s="115" t="str">
        <f>IF(ISNA(MATCH(A726,特選股!AC728:AC1434,0)),"",INDEX(特選股!AJ728:AJ1434,MATCH(A726,特選股!AC728:AC1434,0)))</f>
        <v/>
      </c>
      <c r="D726" s="115" t="str">
        <f>IF(ISNA(MATCH(A726,特選股!AC728:AC1434,0)),"",INDEX(特選股!AK728:AK1434,MATCH(A726,特選股!AC728:AC1434,0)))</f>
        <v/>
      </c>
      <c r="E726" s="115" t="str">
        <f>IF(ISNA(MATCH(A726,特選股!AC728:AC1434,0)),"",INDEX(特選股!AL728:AL1434,MATCH(A726,特選股!AC728:AC1434,0)))</f>
        <v/>
      </c>
    </row>
    <row r="727" spans="1:5">
      <c r="A727" s="115">
        <v>726</v>
      </c>
      <c r="B727" s="115" t="str">
        <f>IF(ISNA(MATCH(A727,特選股!AC729:AC1435,0)),"",INDEX(特選股!AI729:AI1435,MATCH(A727,特選股!AC729:AC1435,0)))</f>
        <v/>
      </c>
      <c r="C727" s="115" t="str">
        <f>IF(ISNA(MATCH(A727,特選股!AC729:AC1435,0)),"",INDEX(特選股!AJ729:AJ1435,MATCH(A727,特選股!AC729:AC1435,0)))</f>
        <v/>
      </c>
      <c r="D727" s="115" t="str">
        <f>IF(ISNA(MATCH(A727,特選股!AC729:AC1435,0)),"",INDEX(特選股!AK729:AK1435,MATCH(A727,特選股!AC729:AC1435,0)))</f>
        <v/>
      </c>
      <c r="E727" s="115" t="str">
        <f>IF(ISNA(MATCH(A727,特選股!AC729:AC1435,0)),"",INDEX(特選股!AL729:AL1435,MATCH(A727,特選股!AC729:AC1435,0)))</f>
        <v/>
      </c>
    </row>
    <row r="728" spans="1:5">
      <c r="A728" s="115">
        <v>727</v>
      </c>
      <c r="B728" s="115" t="str">
        <f>IF(ISNA(MATCH(A728,特選股!AC730:AC1436,0)),"",INDEX(特選股!AI730:AI1436,MATCH(A728,特選股!AC730:AC1436,0)))</f>
        <v/>
      </c>
      <c r="C728" s="115" t="str">
        <f>IF(ISNA(MATCH(A728,特選股!AC730:AC1436,0)),"",INDEX(特選股!AJ730:AJ1436,MATCH(A728,特選股!AC730:AC1436,0)))</f>
        <v/>
      </c>
      <c r="D728" s="115" t="str">
        <f>IF(ISNA(MATCH(A728,特選股!AC730:AC1436,0)),"",INDEX(特選股!AK730:AK1436,MATCH(A728,特選股!AC730:AC1436,0)))</f>
        <v/>
      </c>
      <c r="E728" s="115" t="str">
        <f>IF(ISNA(MATCH(A728,特選股!AC730:AC1436,0)),"",INDEX(特選股!AL730:AL1436,MATCH(A728,特選股!AC730:AC1436,0)))</f>
        <v/>
      </c>
    </row>
    <row r="729" spans="1:5">
      <c r="A729" s="115">
        <v>728</v>
      </c>
      <c r="B729" s="115" t="str">
        <f>IF(ISNA(MATCH(A729,特選股!AC731:AC1437,0)),"",INDEX(特選股!AI731:AI1437,MATCH(A729,特選股!AC731:AC1437,0)))</f>
        <v/>
      </c>
      <c r="C729" s="115" t="str">
        <f>IF(ISNA(MATCH(A729,特選股!AC731:AC1437,0)),"",INDEX(特選股!AJ731:AJ1437,MATCH(A729,特選股!AC731:AC1437,0)))</f>
        <v/>
      </c>
      <c r="D729" s="115" t="str">
        <f>IF(ISNA(MATCH(A729,特選股!AC731:AC1437,0)),"",INDEX(特選股!AK731:AK1437,MATCH(A729,特選股!AC731:AC1437,0)))</f>
        <v/>
      </c>
      <c r="E729" s="115" t="str">
        <f>IF(ISNA(MATCH(A729,特選股!AC731:AC1437,0)),"",INDEX(特選股!AL731:AL1437,MATCH(A729,特選股!AC731:AC1437,0)))</f>
        <v/>
      </c>
    </row>
    <row r="730" spans="1:5">
      <c r="A730" s="115">
        <v>729</v>
      </c>
      <c r="B730" s="115" t="str">
        <f>IF(ISNA(MATCH(A730,特選股!AC732:AC1438,0)),"",INDEX(特選股!AI732:AI1438,MATCH(A730,特選股!AC732:AC1438,0)))</f>
        <v/>
      </c>
      <c r="C730" s="115" t="str">
        <f>IF(ISNA(MATCH(A730,特選股!AC732:AC1438,0)),"",INDEX(特選股!AJ732:AJ1438,MATCH(A730,特選股!AC732:AC1438,0)))</f>
        <v/>
      </c>
      <c r="D730" s="115" t="str">
        <f>IF(ISNA(MATCH(A730,特選股!AC732:AC1438,0)),"",INDEX(特選股!AK732:AK1438,MATCH(A730,特選股!AC732:AC1438,0)))</f>
        <v/>
      </c>
      <c r="E730" s="115" t="str">
        <f>IF(ISNA(MATCH(A730,特選股!AC732:AC1438,0)),"",INDEX(特選股!AL732:AL1438,MATCH(A730,特選股!AC732:AC1438,0)))</f>
        <v/>
      </c>
    </row>
    <row r="731" spans="1:5">
      <c r="A731" s="115">
        <v>730</v>
      </c>
      <c r="B731" s="115" t="str">
        <f>IF(ISNA(MATCH(A731,特選股!AC733:AC1439,0)),"",INDEX(特選股!AI733:AI1439,MATCH(A731,特選股!AC733:AC1439,0)))</f>
        <v/>
      </c>
      <c r="C731" s="115" t="str">
        <f>IF(ISNA(MATCH(A731,特選股!AC733:AC1439,0)),"",INDEX(特選股!AJ733:AJ1439,MATCH(A731,特選股!AC733:AC1439,0)))</f>
        <v/>
      </c>
      <c r="D731" s="115" t="str">
        <f>IF(ISNA(MATCH(A731,特選股!AC733:AC1439,0)),"",INDEX(特選股!AK733:AK1439,MATCH(A731,特選股!AC733:AC1439,0)))</f>
        <v/>
      </c>
      <c r="E731" s="115" t="str">
        <f>IF(ISNA(MATCH(A731,特選股!AC733:AC1439,0)),"",INDEX(特選股!AL733:AL1439,MATCH(A731,特選股!AC733:AC1439,0)))</f>
        <v/>
      </c>
    </row>
    <row r="732" spans="1:5">
      <c r="A732" s="115">
        <v>731</v>
      </c>
      <c r="B732" s="115" t="str">
        <f>IF(ISNA(MATCH(A732,特選股!AC734:AC1440,0)),"",INDEX(特選股!AI734:AI1440,MATCH(A732,特選股!AC734:AC1440,0)))</f>
        <v/>
      </c>
      <c r="C732" s="115" t="str">
        <f>IF(ISNA(MATCH(A732,特選股!AC734:AC1440,0)),"",INDEX(特選股!AJ734:AJ1440,MATCH(A732,特選股!AC734:AC1440,0)))</f>
        <v/>
      </c>
      <c r="D732" s="115" t="str">
        <f>IF(ISNA(MATCH(A732,特選股!AC734:AC1440,0)),"",INDEX(特選股!AK734:AK1440,MATCH(A732,特選股!AC734:AC1440,0)))</f>
        <v/>
      </c>
      <c r="E732" s="115" t="str">
        <f>IF(ISNA(MATCH(A732,特選股!AC734:AC1440,0)),"",INDEX(特選股!AL734:AL1440,MATCH(A732,特選股!AC734:AC1440,0)))</f>
        <v/>
      </c>
    </row>
    <row r="733" spans="1:5">
      <c r="A733" s="115">
        <v>732</v>
      </c>
      <c r="B733" s="115" t="str">
        <f>IF(ISNA(MATCH(A733,特選股!AC735:AC1441,0)),"",INDEX(特選股!AI735:AI1441,MATCH(A733,特選股!AC735:AC1441,0)))</f>
        <v/>
      </c>
      <c r="C733" s="115" t="str">
        <f>IF(ISNA(MATCH(A733,特選股!AC735:AC1441,0)),"",INDEX(特選股!AJ735:AJ1441,MATCH(A733,特選股!AC735:AC1441,0)))</f>
        <v/>
      </c>
      <c r="D733" s="115" t="str">
        <f>IF(ISNA(MATCH(A733,特選股!AC735:AC1441,0)),"",INDEX(特選股!AK735:AK1441,MATCH(A733,特選股!AC735:AC1441,0)))</f>
        <v/>
      </c>
      <c r="E733" s="115" t="str">
        <f>IF(ISNA(MATCH(A733,特選股!AC735:AC1441,0)),"",INDEX(特選股!AL735:AL1441,MATCH(A733,特選股!AC735:AC1441,0)))</f>
        <v/>
      </c>
    </row>
    <row r="734" spans="1:5">
      <c r="A734" s="115">
        <v>733</v>
      </c>
      <c r="B734" s="115" t="str">
        <f>IF(ISNA(MATCH(A734,特選股!AC736:AC1442,0)),"",INDEX(特選股!AI736:AI1442,MATCH(A734,特選股!AC736:AC1442,0)))</f>
        <v/>
      </c>
      <c r="C734" s="115" t="str">
        <f>IF(ISNA(MATCH(A734,特選股!AC736:AC1442,0)),"",INDEX(特選股!AJ736:AJ1442,MATCH(A734,特選股!AC736:AC1442,0)))</f>
        <v/>
      </c>
      <c r="D734" s="115" t="str">
        <f>IF(ISNA(MATCH(A734,特選股!AC736:AC1442,0)),"",INDEX(特選股!AK736:AK1442,MATCH(A734,特選股!AC736:AC1442,0)))</f>
        <v/>
      </c>
      <c r="E734" s="115" t="str">
        <f>IF(ISNA(MATCH(A734,特選股!AC736:AC1442,0)),"",INDEX(特選股!AL736:AL1442,MATCH(A734,特選股!AC736:AC1442,0)))</f>
        <v/>
      </c>
    </row>
    <row r="735" spans="1:5">
      <c r="A735" s="115">
        <v>734</v>
      </c>
      <c r="B735" s="115" t="str">
        <f>IF(ISNA(MATCH(A735,特選股!AC737:AC1443,0)),"",INDEX(特選股!AI737:AI1443,MATCH(A735,特選股!AC737:AC1443,0)))</f>
        <v/>
      </c>
      <c r="C735" s="115" t="str">
        <f>IF(ISNA(MATCH(A735,特選股!AC737:AC1443,0)),"",INDEX(特選股!AJ737:AJ1443,MATCH(A735,特選股!AC737:AC1443,0)))</f>
        <v/>
      </c>
      <c r="D735" s="115" t="str">
        <f>IF(ISNA(MATCH(A735,特選股!AC737:AC1443,0)),"",INDEX(特選股!AK737:AK1443,MATCH(A735,特選股!AC737:AC1443,0)))</f>
        <v/>
      </c>
      <c r="E735" s="115" t="str">
        <f>IF(ISNA(MATCH(A735,特選股!AC737:AC1443,0)),"",INDEX(特選股!AL737:AL1443,MATCH(A735,特選股!AC737:AC1443,0)))</f>
        <v/>
      </c>
    </row>
    <row r="736" spans="1:5">
      <c r="A736" s="115">
        <v>735</v>
      </c>
      <c r="B736" s="115" t="str">
        <f>IF(ISNA(MATCH(A736,特選股!AC738:AC1444,0)),"",INDEX(特選股!AI738:AI1444,MATCH(A736,特選股!AC738:AC1444,0)))</f>
        <v/>
      </c>
      <c r="C736" s="115" t="str">
        <f>IF(ISNA(MATCH(A736,特選股!AC738:AC1444,0)),"",INDEX(特選股!AJ738:AJ1444,MATCH(A736,特選股!AC738:AC1444,0)))</f>
        <v/>
      </c>
      <c r="D736" s="115" t="str">
        <f>IF(ISNA(MATCH(A736,特選股!AC738:AC1444,0)),"",INDEX(特選股!AK738:AK1444,MATCH(A736,特選股!AC738:AC1444,0)))</f>
        <v/>
      </c>
      <c r="E736" s="115" t="str">
        <f>IF(ISNA(MATCH(A736,特選股!AC738:AC1444,0)),"",INDEX(特選股!AL738:AL1444,MATCH(A736,特選股!AC738:AC1444,0)))</f>
        <v/>
      </c>
    </row>
    <row r="737" spans="1:5">
      <c r="A737" s="115">
        <v>736</v>
      </c>
      <c r="B737" s="115" t="str">
        <f>IF(ISNA(MATCH(A737,特選股!AC739:AC1445,0)),"",INDEX(特選股!AI739:AI1445,MATCH(A737,特選股!AC739:AC1445,0)))</f>
        <v/>
      </c>
      <c r="C737" s="115" t="str">
        <f>IF(ISNA(MATCH(A737,特選股!AC739:AC1445,0)),"",INDEX(特選股!AJ739:AJ1445,MATCH(A737,特選股!AC739:AC1445,0)))</f>
        <v/>
      </c>
      <c r="D737" s="115" t="str">
        <f>IF(ISNA(MATCH(A737,特選股!AC739:AC1445,0)),"",INDEX(特選股!AK739:AK1445,MATCH(A737,特選股!AC739:AC1445,0)))</f>
        <v/>
      </c>
      <c r="E737" s="115" t="str">
        <f>IF(ISNA(MATCH(A737,特選股!AC739:AC1445,0)),"",INDEX(特選股!AL739:AL1445,MATCH(A737,特選股!AC739:AC1445,0)))</f>
        <v/>
      </c>
    </row>
    <row r="738" spans="1:5">
      <c r="A738" s="115">
        <v>737</v>
      </c>
      <c r="B738" s="115" t="str">
        <f>IF(ISNA(MATCH(A738,特選股!AC740:AC1446,0)),"",INDEX(特選股!AI740:AI1446,MATCH(A738,特選股!AC740:AC1446,0)))</f>
        <v/>
      </c>
      <c r="C738" s="115" t="str">
        <f>IF(ISNA(MATCH(A738,特選股!AC740:AC1446,0)),"",INDEX(特選股!AJ740:AJ1446,MATCH(A738,特選股!AC740:AC1446,0)))</f>
        <v/>
      </c>
      <c r="D738" s="115" t="str">
        <f>IF(ISNA(MATCH(A738,特選股!AC740:AC1446,0)),"",INDEX(特選股!AK740:AK1446,MATCH(A738,特選股!AC740:AC1446,0)))</f>
        <v/>
      </c>
      <c r="E738" s="115" t="str">
        <f>IF(ISNA(MATCH(A738,特選股!AC740:AC1446,0)),"",INDEX(特選股!AL740:AL1446,MATCH(A738,特選股!AC740:AC1446,0)))</f>
        <v/>
      </c>
    </row>
    <row r="739" spans="1:5">
      <c r="A739" s="115">
        <v>738</v>
      </c>
      <c r="B739" s="115" t="str">
        <f>IF(ISNA(MATCH(A739,特選股!AC741:AC1447,0)),"",INDEX(特選股!AI741:AI1447,MATCH(A739,特選股!AC741:AC1447,0)))</f>
        <v/>
      </c>
      <c r="C739" s="115" t="str">
        <f>IF(ISNA(MATCH(A739,特選股!AC741:AC1447,0)),"",INDEX(特選股!AJ741:AJ1447,MATCH(A739,特選股!AC741:AC1447,0)))</f>
        <v/>
      </c>
      <c r="D739" s="115" t="str">
        <f>IF(ISNA(MATCH(A739,特選股!AC741:AC1447,0)),"",INDEX(特選股!AK741:AK1447,MATCH(A739,特選股!AC741:AC1447,0)))</f>
        <v/>
      </c>
      <c r="E739" s="115" t="str">
        <f>IF(ISNA(MATCH(A739,特選股!AC741:AC1447,0)),"",INDEX(特選股!AL741:AL1447,MATCH(A739,特選股!AC741:AC1447,0)))</f>
        <v/>
      </c>
    </row>
    <row r="740" spans="1:5">
      <c r="A740" s="115">
        <v>739</v>
      </c>
      <c r="B740" s="115" t="str">
        <f>IF(ISNA(MATCH(A740,特選股!AC742:AC1448,0)),"",INDEX(特選股!AI742:AI1448,MATCH(A740,特選股!AC742:AC1448,0)))</f>
        <v/>
      </c>
      <c r="C740" s="115" t="str">
        <f>IF(ISNA(MATCH(A740,特選股!AC742:AC1448,0)),"",INDEX(特選股!AJ742:AJ1448,MATCH(A740,特選股!AC742:AC1448,0)))</f>
        <v/>
      </c>
      <c r="D740" s="115" t="str">
        <f>IF(ISNA(MATCH(A740,特選股!AC742:AC1448,0)),"",INDEX(特選股!AK742:AK1448,MATCH(A740,特選股!AC742:AC1448,0)))</f>
        <v/>
      </c>
      <c r="E740" s="115" t="str">
        <f>IF(ISNA(MATCH(A740,特選股!AC742:AC1448,0)),"",INDEX(特選股!AL742:AL1448,MATCH(A740,特選股!AC742:AC1448,0)))</f>
        <v/>
      </c>
    </row>
    <row r="741" spans="1:5">
      <c r="A741" s="115">
        <v>740</v>
      </c>
      <c r="B741" s="115" t="str">
        <f>IF(ISNA(MATCH(A741,特選股!AC743:AC1449,0)),"",INDEX(特選股!AI743:AI1449,MATCH(A741,特選股!AC743:AC1449,0)))</f>
        <v/>
      </c>
      <c r="C741" s="115" t="str">
        <f>IF(ISNA(MATCH(A741,特選股!AC743:AC1449,0)),"",INDEX(特選股!AJ743:AJ1449,MATCH(A741,特選股!AC743:AC1449,0)))</f>
        <v/>
      </c>
      <c r="D741" s="115" t="str">
        <f>IF(ISNA(MATCH(A741,特選股!AC743:AC1449,0)),"",INDEX(特選股!AK743:AK1449,MATCH(A741,特選股!AC743:AC1449,0)))</f>
        <v/>
      </c>
      <c r="E741" s="115" t="str">
        <f>IF(ISNA(MATCH(A741,特選股!AC743:AC1449,0)),"",INDEX(特選股!AL743:AL1449,MATCH(A741,特選股!AC743:AC1449,0)))</f>
        <v/>
      </c>
    </row>
    <row r="742" spans="1:5">
      <c r="A742" s="115">
        <v>741</v>
      </c>
      <c r="B742" s="115" t="str">
        <f>IF(ISNA(MATCH(A742,特選股!AC744:AC1450,0)),"",INDEX(特選股!AI744:AI1450,MATCH(A742,特選股!AC744:AC1450,0)))</f>
        <v/>
      </c>
      <c r="C742" s="115" t="str">
        <f>IF(ISNA(MATCH(A742,特選股!AC744:AC1450,0)),"",INDEX(特選股!AJ744:AJ1450,MATCH(A742,特選股!AC744:AC1450,0)))</f>
        <v/>
      </c>
      <c r="D742" s="115" t="str">
        <f>IF(ISNA(MATCH(A742,特選股!AC744:AC1450,0)),"",INDEX(特選股!AK744:AK1450,MATCH(A742,特選股!AC744:AC1450,0)))</f>
        <v/>
      </c>
      <c r="E742" s="115" t="str">
        <f>IF(ISNA(MATCH(A742,特選股!AC744:AC1450,0)),"",INDEX(特選股!AL744:AL1450,MATCH(A742,特選股!AC744:AC1450,0)))</f>
        <v/>
      </c>
    </row>
    <row r="743" spans="1:5">
      <c r="A743" s="115">
        <v>742</v>
      </c>
      <c r="B743" s="115" t="str">
        <f>IF(ISNA(MATCH(A743,特選股!AC745:AC1451,0)),"",INDEX(特選股!AI745:AI1451,MATCH(A743,特選股!AC745:AC1451,0)))</f>
        <v/>
      </c>
      <c r="C743" s="115" t="str">
        <f>IF(ISNA(MATCH(A743,特選股!AC745:AC1451,0)),"",INDEX(特選股!AJ745:AJ1451,MATCH(A743,特選股!AC745:AC1451,0)))</f>
        <v/>
      </c>
      <c r="D743" s="115" t="str">
        <f>IF(ISNA(MATCH(A743,特選股!AC745:AC1451,0)),"",INDEX(特選股!AK745:AK1451,MATCH(A743,特選股!AC745:AC1451,0)))</f>
        <v/>
      </c>
      <c r="E743" s="115" t="str">
        <f>IF(ISNA(MATCH(A743,特選股!AC745:AC1451,0)),"",INDEX(特選股!AL745:AL1451,MATCH(A743,特選股!AC745:AC1451,0)))</f>
        <v/>
      </c>
    </row>
    <row r="744" spans="1:5">
      <c r="A744" s="115">
        <v>743</v>
      </c>
      <c r="B744" s="115" t="str">
        <f>IF(ISNA(MATCH(A744,特選股!AC746:AC1452,0)),"",INDEX(特選股!AI746:AI1452,MATCH(A744,特選股!AC746:AC1452,0)))</f>
        <v/>
      </c>
      <c r="C744" s="115" t="str">
        <f>IF(ISNA(MATCH(A744,特選股!AC746:AC1452,0)),"",INDEX(特選股!AJ746:AJ1452,MATCH(A744,特選股!AC746:AC1452,0)))</f>
        <v/>
      </c>
      <c r="D744" s="115" t="str">
        <f>IF(ISNA(MATCH(A744,特選股!AC746:AC1452,0)),"",INDEX(特選股!AK746:AK1452,MATCH(A744,特選股!AC746:AC1452,0)))</f>
        <v/>
      </c>
      <c r="E744" s="115" t="str">
        <f>IF(ISNA(MATCH(A744,特選股!AC746:AC1452,0)),"",INDEX(特選股!AL746:AL1452,MATCH(A744,特選股!AC746:AC1452,0)))</f>
        <v/>
      </c>
    </row>
    <row r="745" spans="1:5">
      <c r="A745" s="115">
        <v>744</v>
      </c>
      <c r="B745" s="115" t="str">
        <f>IF(ISNA(MATCH(A745,特選股!AC747:AC1453,0)),"",INDEX(特選股!AI747:AI1453,MATCH(A745,特選股!AC747:AC1453,0)))</f>
        <v/>
      </c>
      <c r="C745" s="115" t="str">
        <f>IF(ISNA(MATCH(A745,特選股!AC747:AC1453,0)),"",INDEX(特選股!AJ747:AJ1453,MATCH(A745,特選股!AC747:AC1453,0)))</f>
        <v/>
      </c>
      <c r="D745" s="115" t="str">
        <f>IF(ISNA(MATCH(A745,特選股!AC747:AC1453,0)),"",INDEX(特選股!AK747:AK1453,MATCH(A745,特選股!AC747:AC1453,0)))</f>
        <v/>
      </c>
      <c r="E745" s="115" t="str">
        <f>IF(ISNA(MATCH(A745,特選股!AC747:AC1453,0)),"",INDEX(特選股!AL747:AL1453,MATCH(A745,特選股!AC747:AC1453,0)))</f>
        <v/>
      </c>
    </row>
    <row r="746" spans="1:5">
      <c r="A746" s="115">
        <v>745</v>
      </c>
      <c r="B746" s="115" t="str">
        <f>IF(ISNA(MATCH(A746,特選股!AC748:AC1454,0)),"",INDEX(特選股!AI748:AI1454,MATCH(A746,特選股!AC748:AC1454,0)))</f>
        <v/>
      </c>
      <c r="C746" s="115" t="str">
        <f>IF(ISNA(MATCH(A746,特選股!AC748:AC1454,0)),"",INDEX(特選股!AJ748:AJ1454,MATCH(A746,特選股!AC748:AC1454,0)))</f>
        <v/>
      </c>
      <c r="D746" s="115" t="str">
        <f>IF(ISNA(MATCH(A746,特選股!AC748:AC1454,0)),"",INDEX(特選股!AK748:AK1454,MATCH(A746,特選股!AC748:AC1454,0)))</f>
        <v/>
      </c>
      <c r="E746" s="115" t="str">
        <f>IF(ISNA(MATCH(A746,特選股!AC748:AC1454,0)),"",INDEX(特選股!AL748:AL1454,MATCH(A746,特選股!AC748:AC1454,0)))</f>
        <v/>
      </c>
    </row>
    <row r="747" spans="1:5">
      <c r="A747" s="115">
        <v>746</v>
      </c>
      <c r="B747" s="115" t="str">
        <f>IF(ISNA(MATCH(A747,特選股!AC749:AC1455,0)),"",INDEX(特選股!AI749:AI1455,MATCH(A747,特選股!AC749:AC1455,0)))</f>
        <v/>
      </c>
      <c r="C747" s="115" t="str">
        <f>IF(ISNA(MATCH(A747,特選股!AC749:AC1455,0)),"",INDEX(特選股!AJ749:AJ1455,MATCH(A747,特選股!AC749:AC1455,0)))</f>
        <v/>
      </c>
      <c r="D747" s="115" t="str">
        <f>IF(ISNA(MATCH(A747,特選股!AC749:AC1455,0)),"",INDEX(特選股!AK749:AK1455,MATCH(A747,特選股!AC749:AC1455,0)))</f>
        <v/>
      </c>
      <c r="E747" s="115" t="str">
        <f>IF(ISNA(MATCH(A747,特選股!AC749:AC1455,0)),"",INDEX(特選股!AL749:AL1455,MATCH(A747,特選股!AC749:AC1455,0)))</f>
        <v/>
      </c>
    </row>
    <row r="748" spans="1:5">
      <c r="A748" s="115">
        <v>747</v>
      </c>
      <c r="B748" s="115" t="str">
        <f>IF(ISNA(MATCH(A748,特選股!AC750:AC1456,0)),"",INDEX(特選股!AI750:AI1456,MATCH(A748,特選股!AC750:AC1456,0)))</f>
        <v/>
      </c>
      <c r="C748" s="115" t="str">
        <f>IF(ISNA(MATCH(A748,特選股!AC750:AC1456,0)),"",INDEX(特選股!AJ750:AJ1456,MATCH(A748,特選股!AC750:AC1456,0)))</f>
        <v/>
      </c>
      <c r="D748" s="115" t="str">
        <f>IF(ISNA(MATCH(A748,特選股!AC750:AC1456,0)),"",INDEX(特選股!AK750:AK1456,MATCH(A748,特選股!AC750:AC1456,0)))</f>
        <v/>
      </c>
      <c r="E748" s="115" t="str">
        <f>IF(ISNA(MATCH(A748,特選股!AC750:AC1456,0)),"",INDEX(特選股!AL750:AL1456,MATCH(A748,特選股!AC750:AC1456,0)))</f>
        <v/>
      </c>
    </row>
    <row r="749" spans="1:5">
      <c r="A749" s="115">
        <v>748</v>
      </c>
      <c r="B749" s="115" t="str">
        <f>IF(ISNA(MATCH(A749,特選股!AC751:AC1457,0)),"",INDEX(特選股!AI751:AI1457,MATCH(A749,特選股!AC751:AC1457,0)))</f>
        <v/>
      </c>
      <c r="C749" s="115" t="str">
        <f>IF(ISNA(MATCH(A749,特選股!AC751:AC1457,0)),"",INDEX(特選股!AJ751:AJ1457,MATCH(A749,特選股!AC751:AC1457,0)))</f>
        <v/>
      </c>
      <c r="D749" s="115" t="str">
        <f>IF(ISNA(MATCH(A749,特選股!AC751:AC1457,0)),"",INDEX(特選股!AK751:AK1457,MATCH(A749,特選股!AC751:AC1457,0)))</f>
        <v/>
      </c>
      <c r="E749" s="115" t="str">
        <f>IF(ISNA(MATCH(A749,特選股!AC751:AC1457,0)),"",INDEX(特選股!AL751:AL1457,MATCH(A749,特選股!AC751:AC1457,0)))</f>
        <v/>
      </c>
    </row>
    <row r="750" spans="1:5">
      <c r="A750" s="115">
        <v>749</v>
      </c>
      <c r="B750" s="115" t="str">
        <f>IF(ISNA(MATCH(A750,特選股!AC752:AC1458,0)),"",INDEX(特選股!AI752:AI1458,MATCH(A750,特選股!AC752:AC1458,0)))</f>
        <v/>
      </c>
      <c r="C750" s="115" t="str">
        <f>IF(ISNA(MATCH(A750,特選股!AC752:AC1458,0)),"",INDEX(特選股!AJ752:AJ1458,MATCH(A750,特選股!AC752:AC1458,0)))</f>
        <v/>
      </c>
      <c r="D750" s="115" t="str">
        <f>IF(ISNA(MATCH(A750,特選股!AC752:AC1458,0)),"",INDEX(特選股!AK752:AK1458,MATCH(A750,特選股!AC752:AC1458,0)))</f>
        <v/>
      </c>
      <c r="E750" s="115" t="str">
        <f>IF(ISNA(MATCH(A750,特選股!AC752:AC1458,0)),"",INDEX(特選股!AL752:AL1458,MATCH(A750,特選股!AC752:AC1458,0)))</f>
        <v/>
      </c>
    </row>
    <row r="751" spans="1:5">
      <c r="A751" s="115">
        <v>750</v>
      </c>
      <c r="B751" s="115" t="str">
        <f>IF(ISNA(MATCH(A751,特選股!AC753:AC1459,0)),"",INDEX(特選股!AI753:AI1459,MATCH(A751,特選股!AC753:AC1459,0)))</f>
        <v/>
      </c>
      <c r="C751" s="115" t="str">
        <f>IF(ISNA(MATCH(A751,特選股!AC753:AC1459,0)),"",INDEX(特選股!AJ753:AJ1459,MATCH(A751,特選股!AC753:AC1459,0)))</f>
        <v/>
      </c>
      <c r="D751" s="115" t="str">
        <f>IF(ISNA(MATCH(A751,特選股!AC753:AC1459,0)),"",INDEX(特選股!AK753:AK1459,MATCH(A751,特選股!AC753:AC1459,0)))</f>
        <v/>
      </c>
      <c r="E751" s="115" t="str">
        <f>IF(ISNA(MATCH(A751,特選股!AC753:AC1459,0)),"",INDEX(特選股!AL753:AL1459,MATCH(A751,特選股!AC753:AC1459,0)))</f>
        <v/>
      </c>
    </row>
    <row r="752" spans="1:5">
      <c r="A752" s="115">
        <v>751</v>
      </c>
      <c r="B752" s="115" t="str">
        <f>IF(ISNA(MATCH(A752,特選股!AC754:AC1460,0)),"",INDEX(特選股!AI754:AI1460,MATCH(A752,特選股!AC754:AC1460,0)))</f>
        <v/>
      </c>
      <c r="C752" s="115" t="str">
        <f>IF(ISNA(MATCH(A752,特選股!AC754:AC1460,0)),"",INDEX(特選股!AJ754:AJ1460,MATCH(A752,特選股!AC754:AC1460,0)))</f>
        <v/>
      </c>
      <c r="D752" s="115" t="str">
        <f>IF(ISNA(MATCH(A752,特選股!AC754:AC1460,0)),"",INDEX(特選股!AK754:AK1460,MATCH(A752,特選股!AC754:AC1460,0)))</f>
        <v/>
      </c>
      <c r="E752" s="115" t="str">
        <f>IF(ISNA(MATCH(A752,特選股!AC754:AC1460,0)),"",INDEX(特選股!AL754:AL1460,MATCH(A752,特選股!AC754:AC1460,0)))</f>
        <v/>
      </c>
    </row>
    <row r="753" spans="1:5">
      <c r="A753" s="115">
        <v>752</v>
      </c>
      <c r="B753" s="115" t="str">
        <f>IF(ISNA(MATCH(A753,特選股!AC755:AC1461,0)),"",INDEX(特選股!AI755:AI1461,MATCH(A753,特選股!AC755:AC1461,0)))</f>
        <v/>
      </c>
      <c r="C753" s="115" t="str">
        <f>IF(ISNA(MATCH(A753,特選股!AC755:AC1461,0)),"",INDEX(特選股!AJ755:AJ1461,MATCH(A753,特選股!AC755:AC1461,0)))</f>
        <v/>
      </c>
      <c r="D753" s="115" t="str">
        <f>IF(ISNA(MATCH(A753,特選股!AC755:AC1461,0)),"",INDEX(特選股!AK755:AK1461,MATCH(A753,特選股!AC755:AC1461,0)))</f>
        <v/>
      </c>
      <c r="E753" s="115" t="str">
        <f>IF(ISNA(MATCH(A753,特選股!AC755:AC1461,0)),"",INDEX(特選股!AL755:AL1461,MATCH(A753,特選股!AC755:AC1461,0)))</f>
        <v/>
      </c>
    </row>
    <row r="754" spans="1:5">
      <c r="A754" s="115">
        <v>753</v>
      </c>
      <c r="B754" s="115" t="str">
        <f>IF(ISNA(MATCH(A754,特選股!AC756:AC1462,0)),"",INDEX(特選股!AI756:AI1462,MATCH(A754,特選股!AC756:AC1462,0)))</f>
        <v/>
      </c>
      <c r="C754" s="115" t="str">
        <f>IF(ISNA(MATCH(A754,特選股!AC756:AC1462,0)),"",INDEX(特選股!AJ756:AJ1462,MATCH(A754,特選股!AC756:AC1462,0)))</f>
        <v/>
      </c>
      <c r="D754" s="115" t="str">
        <f>IF(ISNA(MATCH(A754,特選股!AC756:AC1462,0)),"",INDEX(特選股!AK756:AK1462,MATCH(A754,特選股!AC756:AC1462,0)))</f>
        <v/>
      </c>
      <c r="E754" s="115" t="str">
        <f>IF(ISNA(MATCH(A754,特選股!AC756:AC1462,0)),"",INDEX(特選股!AL756:AL1462,MATCH(A754,特選股!AC756:AC1462,0)))</f>
        <v/>
      </c>
    </row>
    <row r="755" spans="1:5">
      <c r="A755" s="115">
        <v>754</v>
      </c>
      <c r="B755" s="115" t="str">
        <f>IF(ISNA(MATCH(A755,特選股!AC757:AC1463,0)),"",INDEX(特選股!AI757:AI1463,MATCH(A755,特選股!AC757:AC1463,0)))</f>
        <v/>
      </c>
      <c r="C755" s="115" t="str">
        <f>IF(ISNA(MATCH(A755,特選股!AC757:AC1463,0)),"",INDEX(特選股!AJ757:AJ1463,MATCH(A755,特選股!AC757:AC1463,0)))</f>
        <v/>
      </c>
      <c r="D755" s="115" t="str">
        <f>IF(ISNA(MATCH(A755,特選股!AC757:AC1463,0)),"",INDEX(特選股!AK757:AK1463,MATCH(A755,特選股!AC757:AC1463,0)))</f>
        <v/>
      </c>
      <c r="E755" s="115" t="str">
        <f>IF(ISNA(MATCH(A755,特選股!AC757:AC1463,0)),"",INDEX(特選股!AL757:AL1463,MATCH(A755,特選股!AC757:AC1463,0)))</f>
        <v/>
      </c>
    </row>
    <row r="756" spans="1:5">
      <c r="A756" s="115">
        <v>755</v>
      </c>
      <c r="B756" s="115" t="str">
        <f>IF(ISNA(MATCH(A756,特選股!AC758:AC1464,0)),"",INDEX(特選股!AI758:AI1464,MATCH(A756,特選股!AC758:AC1464,0)))</f>
        <v/>
      </c>
      <c r="C756" s="115" t="str">
        <f>IF(ISNA(MATCH(A756,特選股!AC758:AC1464,0)),"",INDEX(特選股!AJ758:AJ1464,MATCH(A756,特選股!AC758:AC1464,0)))</f>
        <v/>
      </c>
      <c r="D756" s="115" t="str">
        <f>IF(ISNA(MATCH(A756,特選股!AC758:AC1464,0)),"",INDEX(特選股!AK758:AK1464,MATCH(A756,特選股!AC758:AC1464,0)))</f>
        <v/>
      </c>
      <c r="E756" s="115" t="str">
        <f>IF(ISNA(MATCH(A756,特選股!AC758:AC1464,0)),"",INDEX(特選股!AL758:AL1464,MATCH(A756,特選股!AC758:AC1464,0)))</f>
        <v/>
      </c>
    </row>
    <row r="757" spans="1:5">
      <c r="A757" s="115">
        <v>756</v>
      </c>
      <c r="B757" s="115" t="str">
        <f>IF(ISNA(MATCH(A757,特選股!AC759:AC1465,0)),"",INDEX(特選股!AI759:AI1465,MATCH(A757,特選股!AC759:AC1465,0)))</f>
        <v/>
      </c>
      <c r="C757" s="115" t="str">
        <f>IF(ISNA(MATCH(A757,特選股!AC759:AC1465,0)),"",INDEX(特選股!AJ759:AJ1465,MATCH(A757,特選股!AC759:AC1465,0)))</f>
        <v/>
      </c>
      <c r="D757" s="115" t="str">
        <f>IF(ISNA(MATCH(A757,特選股!AC759:AC1465,0)),"",INDEX(特選股!AK759:AK1465,MATCH(A757,特選股!AC759:AC1465,0)))</f>
        <v/>
      </c>
      <c r="E757" s="115" t="str">
        <f>IF(ISNA(MATCH(A757,特選股!AC759:AC1465,0)),"",INDEX(特選股!AL759:AL1465,MATCH(A757,特選股!AC759:AC1465,0)))</f>
        <v/>
      </c>
    </row>
    <row r="758" spans="1:5">
      <c r="A758" s="115">
        <v>757</v>
      </c>
      <c r="B758" s="115" t="str">
        <f>IF(ISNA(MATCH(A758,特選股!AC760:AC1466,0)),"",INDEX(特選股!AI760:AI1466,MATCH(A758,特選股!AC760:AC1466,0)))</f>
        <v/>
      </c>
      <c r="C758" s="115" t="str">
        <f>IF(ISNA(MATCH(A758,特選股!AC760:AC1466,0)),"",INDEX(特選股!AJ760:AJ1466,MATCH(A758,特選股!AC760:AC1466,0)))</f>
        <v/>
      </c>
      <c r="D758" s="115" t="str">
        <f>IF(ISNA(MATCH(A758,特選股!AC760:AC1466,0)),"",INDEX(特選股!AK760:AK1466,MATCH(A758,特選股!AC760:AC1466,0)))</f>
        <v/>
      </c>
      <c r="E758" s="115" t="str">
        <f>IF(ISNA(MATCH(A758,特選股!AC760:AC1466,0)),"",INDEX(特選股!AL760:AL1466,MATCH(A758,特選股!AC760:AC1466,0)))</f>
        <v/>
      </c>
    </row>
    <row r="759" spans="1:5">
      <c r="A759" s="115">
        <v>758</v>
      </c>
      <c r="B759" s="115" t="str">
        <f>IF(ISNA(MATCH(A759,特選股!AC761:AC1467,0)),"",INDEX(特選股!AI761:AI1467,MATCH(A759,特選股!AC761:AC1467,0)))</f>
        <v/>
      </c>
      <c r="C759" s="115" t="str">
        <f>IF(ISNA(MATCH(A759,特選股!AC761:AC1467,0)),"",INDEX(特選股!AJ761:AJ1467,MATCH(A759,特選股!AC761:AC1467,0)))</f>
        <v/>
      </c>
      <c r="D759" s="115" t="str">
        <f>IF(ISNA(MATCH(A759,特選股!AC761:AC1467,0)),"",INDEX(特選股!AK761:AK1467,MATCH(A759,特選股!AC761:AC1467,0)))</f>
        <v/>
      </c>
      <c r="E759" s="115" t="str">
        <f>IF(ISNA(MATCH(A759,特選股!AC761:AC1467,0)),"",INDEX(特選股!AL761:AL1467,MATCH(A759,特選股!AC761:AC1467,0)))</f>
        <v/>
      </c>
    </row>
    <row r="760" spans="1:5">
      <c r="A760" s="115">
        <v>759</v>
      </c>
      <c r="B760" s="115" t="str">
        <f>IF(ISNA(MATCH(A760,特選股!AC762:AC1468,0)),"",INDEX(特選股!AI762:AI1468,MATCH(A760,特選股!AC762:AC1468,0)))</f>
        <v/>
      </c>
      <c r="C760" s="115" t="str">
        <f>IF(ISNA(MATCH(A760,特選股!AC762:AC1468,0)),"",INDEX(特選股!AJ762:AJ1468,MATCH(A760,特選股!AC762:AC1468,0)))</f>
        <v/>
      </c>
      <c r="D760" s="115" t="str">
        <f>IF(ISNA(MATCH(A760,特選股!AC762:AC1468,0)),"",INDEX(特選股!AK762:AK1468,MATCH(A760,特選股!AC762:AC1468,0)))</f>
        <v/>
      </c>
      <c r="E760" s="115" t="str">
        <f>IF(ISNA(MATCH(A760,特選股!AC762:AC1468,0)),"",INDEX(特選股!AL762:AL1468,MATCH(A760,特選股!AC762:AC1468,0)))</f>
        <v/>
      </c>
    </row>
    <row r="761" spans="1:5">
      <c r="A761" s="115">
        <v>760</v>
      </c>
      <c r="B761" s="115" t="str">
        <f>IF(ISNA(MATCH(A761,特選股!AC763:AC1469,0)),"",INDEX(特選股!AI763:AI1469,MATCH(A761,特選股!AC763:AC1469,0)))</f>
        <v/>
      </c>
      <c r="C761" s="115" t="str">
        <f>IF(ISNA(MATCH(A761,特選股!AC763:AC1469,0)),"",INDEX(特選股!AJ763:AJ1469,MATCH(A761,特選股!AC763:AC1469,0)))</f>
        <v/>
      </c>
      <c r="D761" s="115" t="str">
        <f>IF(ISNA(MATCH(A761,特選股!AC763:AC1469,0)),"",INDEX(特選股!AK763:AK1469,MATCH(A761,特選股!AC763:AC1469,0)))</f>
        <v/>
      </c>
      <c r="E761" s="115" t="str">
        <f>IF(ISNA(MATCH(A761,特選股!AC763:AC1469,0)),"",INDEX(特選股!AL763:AL1469,MATCH(A761,特選股!AC763:AC1469,0)))</f>
        <v/>
      </c>
    </row>
    <row r="762" spans="1:5">
      <c r="A762" s="115">
        <v>761</v>
      </c>
      <c r="B762" s="115" t="str">
        <f>IF(ISNA(MATCH(A762,特選股!AC764:AC1470,0)),"",INDEX(特選股!AI764:AI1470,MATCH(A762,特選股!AC764:AC1470,0)))</f>
        <v/>
      </c>
      <c r="C762" s="115" t="str">
        <f>IF(ISNA(MATCH(A762,特選股!AC764:AC1470,0)),"",INDEX(特選股!AJ764:AJ1470,MATCH(A762,特選股!AC764:AC1470,0)))</f>
        <v/>
      </c>
      <c r="D762" s="115" t="str">
        <f>IF(ISNA(MATCH(A762,特選股!AC764:AC1470,0)),"",INDEX(特選股!AK764:AK1470,MATCH(A762,特選股!AC764:AC1470,0)))</f>
        <v/>
      </c>
      <c r="E762" s="115" t="str">
        <f>IF(ISNA(MATCH(A762,特選股!AC764:AC1470,0)),"",INDEX(特選股!AL764:AL1470,MATCH(A762,特選股!AC764:AC1470,0)))</f>
        <v/>
      </c>
    </row>
    <row r="763" spans="1:5">
      <c r="A763" s="115">
        <v>762</v>
      </c>
      <c r="B763" s="115" t="str">
        <f>IF(ISNA(MATCH(A763,特選股!AC765:AC1471,0)),"",INDEX(特選股!AI765:AI1471,MATCH(A763,特選股!AC765:AC1471,0)))</f>
        <v/>
      </c>
      <c r="C763" s="115" t="str">
        <f>IF(ISNA(MATCH(A763,特選股!AC765:AC1471,0)),"",INDEX(特選股!AJ765:AJ1471,MATCH(A763,特選股!AC765:AC1471,0)))</f>
        <v/>
      </c>
      <c r="D763" s="115" t="str">
        <f>IF(ISNA(MATCH(A763,特選股!AC765:AC1471,0)),"",INDEX(特選股!AK765:AK1471,MATCH(A763,特選股!AC765:AC1471,0)))</f>
        <v/>
      </c>
      <c r="E763" s="115" t="str">
        <f>IF(ISNA(MATCH(A763,特選股!AC765:AC1471,0)),"",INDEX(特選股!AL765:AL1471,MATCH(A763,特選股!AC765:AC1471,0)))</f>
        <v/>
      </c>
    </row>
    <row r="764" spans="1:5">
      <c r="A764" s="115">
        <v>763</v>
      </c>
      <c r="B764" s="115" t="str">
        <f>IF(ISNA(MATCH(A764,特選股!AC766:AC1472,0)),"",INDEX(特選股!AI766:AI1472,MATCH(A764,特選股!AC766:AC1472,0)))</f>
        <v/>
      </c>
      <c r="C764" s="115" t="str">
        <f>IF(ISNA(MATCH(A764,特選股!AC766:AC1472,0)),"",INDEX(特選股!AJ766:AJ1472,MATCH(A764,特選股!AC766:AC1472,0)))</f>
        <v/>
      </c>
      <c r="D764" s="115" t="str">
        <f>IF(ISNA(MATCH(A764,特選股!AC766:AC1472,0)),"",INDEX(特選股!AK766:AK1472,MATCH(A764,特選股!AC766:AC1472,0)))</f>
        <v/>
      </c>
      <c r="E764" s="115" t="str">
        <f>IF(ISNA(MATCH(A764,特選股!AC766:AC1472,0)),"",INDEX(特選股!AL766:AL1472,MATCH(A764,特選股!AC766:AC1472,0)))</f>
        <v/>
      </c>
    </row>
    <row r="765" spans="1:5">
      <c r="A765" s="115">
        <v>764</v>
      </c>
      <c r="B765" s="115" t="str">
        <f>IF(ISNA(MATCH(A765,特選股!AC767:AC1473,0)),"",INDEX(特選股!AI767:AI1473,MATCH(A765,特選股!AC767:AC1473,0)))</f>
        <v/>
      </c>
      <c r="C765" s="115" t="str">
        <f>IF(ISNA(MATCH(A765,特選股!AC767:AC1473,0)),"",INDEX(特選股!AJ767:AJ1473,MATCH(A765,特選股!AC767:AC1473,0)))</f>
        <v/>
      </c>
      <c r="D765" s="115" t="str">
        <f>IF(ISNA(MATCH(A765,特選股!AC767:AC1473,0)),"",INDEX(特選股!AK767:AK1473,MATCH(A765,特選股!AC767:AC1473,0)))</f>
        <v/>
      </c>
      <c r="E765" s="115" t="str">
        <f>IF(ISNA(MATCH(A765,特選股!AC767:AC1473,0)),"",INDEX(特選股!AL767:AL1473,MATCH(A765,特選股!AC767:AC1473,0)))</f>
        <v/>
      </c>
    </row>
    <row r="766" spans="1:5">
      <c r="A766" s="115">
        <v>765</v>
      </c>
      <c r="B766" s="115" t="str">
        <f>IF(ISNA(MATCH(A766,特選股!AC768:AC1474,0)),"",INDEX(特選股!AI768:AI1474,MATCH(A766,特選股!AC768:AC1474,0)))</f>
        <v/>
      </c>
      <c r="C766" s="115" t="str">
        <f>IF(ISNA(MATCH(A766,特選股!AC768:AC1474,0)),"",INDEX(特選股!AJ768:AJ1474,MATCH(A766,特選股!AC768:AC1474,0)))</f>
        <v/>
      </c>
      <c r="D766" s="115" t="str">
        <f>IF(ISNA(MATCH(A766,特選股!AC768:AC1474,0)),"",INDEX(特選股!AK768:AK1474,MATCH(A766,特選股!AC768:AC1474,0)))</f>
        <v/>
      </c>
      <c r="E766" s="115" t="str">
        <f>IF(ISNA(MATCH(A766,特選股!AC768:AC1474,0)),"",INDEX(特選股!AL768:AL1474,MATCH(A766,特選股!AC768:AC1474,0)))</f>
        <v/>
      </c>
    </row>
    <row r="767" spans="1:5">
      <c r="A767" s="115">
        <v>766</v>
      </c>
      <c r="B767" s="115" t="str">
        <f>IF(ISNA(MATCH(A767,特選股!AC769:AC1475,0)),"",INDEX(特選股!AI769:AI1475,MATCH(A767,特選股!AC769:AC1475,0)))</f>
        <v/>
      </c>
      <c r="C767" s="115" t="str">
        <f>IF(ISNA(MATCH(A767,特選股!AC769:AC1475,0)),"",INDEX(特選股!AJ769:AJ1475,MATCH(A767,特選股!AC769:AC1475,0)))</f>
        <v/>
      </c>
      <c r="D767" s="115" t="str">
        <f>IF(ISNA(MATCH(A767,特選股!AC769:AC1475,0)),"",INDEX(特選股!AK769:AK1475,MATCH(A767,特選股!AC769:AC1475,0)))</f>
        <v/>
      </c>
      <c r="E767" s="115" t="str">
        <f>IF(ISNA(MATCH(A767,特選股!AC769:AC1475,0)),"",INDEX(特選股!AL769:AL1475,MATCH(A767,特選股!AC769:AC1475,0)))</f>
        <v/>
      </c>
    </row>
    <row r="768" spans="1:5">
      <c r="A768" s="115">
        <v>767</v>
      </c>
      <c r="B768" s="115" t="str">
        <f>IF(ISNA(MATCH(A768,特選股!AC770:AC1476,0)),"",INDEX(特選股!AI770:AI1476,MATCH(A768,特選股!AC770:AC1476,0)))</f>
        <v/>
      </c>
      <c r="C768" s="115" t="str">
        <f>IF(ISNA(MATCH(A768,特選股!AC770:AC1476,0)),"",INDEX(特選股!AJ770:AJ1476,MATCH(A768,特選股!AC770:AC1476,0)))</f>
        <v/>
      </c>
      <c r="D768" s="115" t="str">
        <f>IF(ISNA(MATCH(A768,特選股!AC770:AC1476,0)),"",INDEX(特選股!AK770:AK1476,MATCH(A768,特選股!AC770:AC1476,0)))</f>
        <v/>
      </c>
      <c r="E768" s="115" t="str">
        <f>IF(ISNA(MATCH(A768,特選股!AC770:AC1476,0)),"",INDEX(特選股!AL770:AL1476,MATCH(A768,特選股!AC770:AC1476,0)))</f>
        <v/>
      </c>
    </row>
    <row r="769" spans="1:5">
      <c r="A769" s="115">
        <v>768</v>
      </c>
      <c r="B769" s="115" t="str">
        <f>IF(ISNA(MATCH(A769,特選股!AC771:AC1477,0)),"",INDEX(特選股!AI771:AI1477,MATCH(A769,特選股!AC771:AC1477,0)))</f>
        <v/>
      </c>
      <c r="C769" s="115" t="str">
        <f>IF(ISNA(MATCH(A769,特選股!AC771:AC1477,0)),"",INDEX(特選股!AJ771:AJ1477,MATCH(A769,特選股!AC771:AC1477,0)))</f>
        <v/>
      </c>
      <c r="D769" s="115" t="str">
        <f>IF(ISNA(MATCH(A769,特選股!AC771:AC1477,0)),"",INDEX(特選股!AK771:AK1477,MATCH(A769,特選股!AC771:AC1477,0)))</f>
        <v/>
      </c>
      <c r="E769" s="115" t="str">
        <f>IF(ISNA(MATCH(A769,特選股!AC771:AC1477,0)),"",INDEX(特選股!AL771:AL1477,MATCH(A769,特選股!AC771:AC1477,0)))</f>
        <v/>
      </c>
    </row>
    <row r="770" spans="1:5">
      <c r="A770" s="115">
        <v>769</v>
      </c>
      <c r="B770" s="115" t="str">
        <f>IF(ISNA(MATCH(A770,特選股!AC772:AC1478,0)),"",INDEX(特選股!AI772:AI1478,MATCH(A770,特選股!AC772:AC1478,0)))</f>
        <v/>
      </c>
      <c r="C770" s="115" t="str">
        <f>IF(ISNA(MATCH(A770,特選股!AC772:AC1478,0)),"",INDEX(特選股!AJ772:AJ1478,MATCH(A770,特選股!AC772:AC1478,0)))</f>
        <v/>
      </c>
      <c r="D770" s="115" t="str">
        <f>IF(ISNA(MATCH(A770,特選股!AC772:AC1478,0)),"",INDEX(特選股!AK772:AK1478,MATCH(A770,特選股!AC772:AC1478,0)))</f>
        <v/>
      </c>
      <c r="E770" s="115" t="str">
        <f>IF(ISNA(MATCH(A770,特選股!AC772:AC1478,0)),"",INDEX(特選股!AL772:AL1478,MATCH(A770,特選股!AC772:AC1478,0)))</f>
        <v/>
      </c>
    </row>
    <row r="771" spans="1:5">
      <c r="A771" s="115">
        <v>770</v>
      </c>
      <c r="B771" s="115" t="str">
        <f>IF(ISNA(MATCH(A771,特選股!AC773:AC1479,0)),"",INDEX(特選股!AI773:AI1479,MATCH(A771,特選股!AC773:AC1479,0)))</f>
        <v/>
      </c>
      <c r="C771" s="115" t="str">
        <f>IF(ISNA(MATCH(A771,特選股!AC773:AC1479,0)),"",INDEX(特選股!AJ773:AJ1479,MATCH(A771,特選股!AC773:AC1479,0)))</f>
        <v/>
      </c>
      <c r="D771" s="115" t="str">
        <f>IF(ISNA(MATCH(A771,特選股!AC773:AC1479,0)),"",INDEX(特選股!AK773:AK1479,MATCH(A771,特選股!AC773:AC1479,0)))</f>
        <v/>
      </c>
      <c r="E771" s="115" t="str">
        <f>IF(ISNA(MATCH(A771,特選股!AC773:AC1479,0)),"",INDEX(特選股!AL773:AL1479,MATCH(A771,特選股!AC773:AC1479,0)))</f>
        <v/>
      </c>
    </row>
    <row r="772" spans="1:5">
      <c r="A772" s="115">
        <v>771</v>
      </c>
      <c r="B772" s="115" t="str">
        <f>IF(ISNA(MATCH(A772,特選股!AC774:AC1480,0)),"",INDEX(特選股!AI774:AI1480,MATCH(A772,特選股!AC774:AC1480,0)))</f>
        <v/>
      </c>
      <c r="C772" s="115" t="str">
        <f>IF(ISNA(MATCH(A772,特選股!AC774:AC1480,0)),"",INDEX(特選股!AJ774:AJ1480,MATCH(A772,特選股!AC774:AC1480,0)))</f>
        <v/>
      </c>
      <c r="D772" s="115" t="str">
        <f>IF(ISNA(MATCH(A772,特選股!AC774:AC1480,0)),"",INDEX(特選股!AK774:AK1480,MATCH(A772,特選股!AC774:AC1480,0)))</f>
        <v/>
      </c>
      <c r="E772" s="115" t="str">
        <f>IF(ISNA(MATCH(A772,特選股!AC774:AC1480,0)),"",INDEX(特選股!AL774:AL1480,MATCH(A772,特選股!AC774:AC1480,0)))</f>
        <v/>
      </c>
    </row>
    <row r="773" spans="1:5">
      <c r="A773" s="115">
        <v>772</v>
      </c>
      <c r="B773" s="115" t="str">
        <f>IF(ISNA(MATCH(A773,特選股!AC775:AC1481,0)),"",INDEX(特選股!AI775:AI1481,MATCH(A773,特選股!AC775:AC1481,0)))</f>
        <v/>
      </c>
      <c r="C773" s="115" t="str">
        <f>IF(ISNA(MATCH(A773,特選股!AC775:AC1481,0)),"",INDEX(特選股!AJ775:AJ1481,MATCH(A773,特選股!AC775:AC1481,0)))</f>
        <v/>
      </c>
      <c r="D773" s="115" t="str">
        <f>IF(ISNA(MATCH(A773,特選股!AC775:AC1481,0)),"",INDEX(特選股!AK775:AK1481,MATCH(A773,特選股!AC775:AC1481,0)))</f>
        <v/>
      </c>
      <c r="E773" s="115" t="str">
        <f>IF(ISNA(MATCH(A773,特選股!AC775:AC1481,0)),"",INDEX(特選股!AL775:AL1481,MATCH(A773,特選股!AC775:AC1481,0)))</f>
        <v/>
      </c>
    </row>
    <row r="774" spans="1:5">
      <c r="A774" s="115">
        <v>773</v>
      </c>
      <c r="B774" s="115" t="str">
        <f>IF(ISNA(MATCH(A774,特選股!AC776:AC1482,0)),"",INDEX(特選股!AI776:AI1482,MATCH(A774,特選股!AC776:AC1482,0)))</f>
        <v/>
      </c>
      <c r="C774" s="115" t="str">
        <f>IF(ISNA(MATCH(A774,特選股!AC776:AC1482,0)),"",INDEX(特選股!AJ776:AJ1482,MATCH(A774,特選股!AC776:AC1482,0)))</f>
        <v/>
      </c>
      <c r="D774" s="115" t="str">
        <f>IF(ISNA(MATCH(A774,特選股!AC776:AC1482,0)),"",INDEX(特選股!AK776:AK1482,MATCH(A774,特選股!AC776:AC1482,0)))</f>
        <v/>
      </c>
      <c r="E774" s="115" t="str">
        <f>IF(ISNA(MATCH(A774,特選股!AC776:AC1482,0)),"",INDEX(特選股!AL776:AL1482,MATCH(A774,特選股!AC776:AC1482,0)))</f>
        <v/>
      </c>
    </row>
    <row r="775" spans="1:5">
      <c r="A775" s="115">
        <v>774</v>
      </c>
      <c r="B775" s="115" t="str">
        <f>IF(ISNA(MATCH(A775,特選股!AC777:AC1483,0)),"",INDEX(特選股!AI777:AI1483,MATCH(A775,特選股!AC777:AC1483,0)))</f>
        <v/>
      </c>
      <c r="C775" s="115" t="str">
        <f>IF(ISNA(MATCH(A775,特選股!AC777:AC1483,0)),"",INDEX(特選股!AJ777:AJ1483,MATCH(A775,特選股!AC777:AC1483,0)))</f>
        <v/>
      </c>
      <c r="D775" s="115" t="str">
        <f>IF(ISNA(MATCH(A775,特選股!AC777:AC1483,0)),"",INDEX(特選股!AK777:AK1483,MATCH(A775,特選股!AC777:AC1483,0)))</f>
        <v/>
      </c>
      <c r="E775" s="115" t="str">
        <f>IF(ISNA(MATCH(A775,特選股!AC777:AC1483,0)),"",INDEX(特選股!AL777:AL1483,MATCH(A775,特選股!AC777:AC1483,0)))</f>
        <v/>
      </c>
    </row>
    <row r="776" spans="1:5">
      <c r="A776" s="115">
        <v>775</v>
      </c>
      <c r="B776" s="115" t="str">
        <f>IF(ISNA(MATCH(A776,特選股!AC778:AC1484,0)),"",INDEX(特選股!AI778:AI1484,MATCH(A776,特選股!AC778:AC1484,0)))</f>
        <v/>
      </c>
      <c r="C776" s="115" t="str">
        <f>IF(ISNA(MATCH(A776,特選股!AC778:AC1484,0)),"",INDEX(特選股!AJ778:AJ1484,MATCH(A776,特選股!AC778:AC1484,0)))</f>
        <v/>
      </c>
      <c r="D776" s="115" t="str">
        <f>IF(ISNA(MATCH(A776,特選股!AC778:AC1484,0)),"",INDEX(特選股!AK778:AK1484,MATCH(A776,特選股!AC778:AC1484,0)))</f>
        <v/>
      </c>
      <c r="E776" s="115" t="str">
        <f>IF(ISNA(MATCH(A776,特選股!AC778:AC1484,0)),"",INDEX(特選股!AL778:AL1484,MATCH(A776,特選股!AC778:AC1484,0)))</f>
        <v/>
      </c>
    </row>
    <row r="777" spans="1:5">
      <c r="A777" s="115">
        <v>776</v>
      </c>
      <c r="B777" s="115" t="str">
        <f>IF(ISNA(MATCH(A777,特選股!AC779:AC1485,0)),"",INDEX(特選股!AI779:AI1485,MATCH(A777,特選股!AC779:AC1485,0)))</f>
        <v/>
      </c>
      <c r="C777" s="115" t="str">
        <f>IF(ISNA(MATCH(A777,特選股!AC779:AC1485,0)),"",INDEX(特選股!AJ779:AJ1485,MATCH(A777,特選股!AC779:AC1485,0)))</f>
        <v/>
      </c>
      <c r="D777" s="115" t="str">
        <f>IF(ISNA(MATCH(A777,特選股!AC779:AC1485,0)),"",INDEX(特選股!AK779:AK1485,MATCH(A777,特選股!AC779:AC1485,0)))</f>
        <v/>
      </c>
      <c r="E777" s="115" t="str">
        <f>IF(ISNA(MATCH(A777,特選股!AC779:AC1485,0)),"",INDEX(特選股!AL779:AL1485,MATCH(A777,特選股!AC779:AC1485,0)))</f>
        <v/>
      </c>
    </row>
    <row r="778" spans="1:5">
      <c r="A778" s="115">
        <v>777</v>
      </c>
      <c r="B778" s="115" t="str">
        <f>IF(ISNA(MATCH(A778,特選股!AC780:AC1486,0)),"",INDEX(特選股!AI780:AI1486,MATCH(A778,特選股!AC780:AC1486,0)))</f>
        <v/>
      </c>
      <c r="C778" s="115" t="str">
        <f>IF(ISNA(MATCH(A778,特選股!AC780:AC1486,0)),"",INDEX(特選股!AJ780:AJ1486,MATCH(A778,特選股!AC780:AC1486,0)))</f>
        <v/>
      </c>
      <c r="D778" s="115" t="str">
        <f>IF(ISNA(MATCH(A778,特選股!AC780:AC1486,0)),"",INDEX(特選股!AK780:AK1486,MATCH(A778,特選股!AC780:AC1486,0)))</f>
        <v/>
      </c>
      <c r="E778" s="115" t="str">
        <f>IF(ISNA(MATCH(A778,特選股!AC780:AC1486,0)),"",INDEX(特選股!AL780:AL1486,MATCH(A778,特選股!AC780:AC1486,0)))</f>
        <v/>
      </c>
    </row>
    <row r="779" spans="1:5">
      <c r="A779" s="115">
        <v>778</v>
      </c>
      <c r="B779" s="115" t="str">
        <f>IF(ISNA(MATCH(A779,特選股!AC781:AC1487,0)),"",INDEX(特選股!AI781:AI1487,MATCH(A779,特選股!AC781:AC1487,0)))</f>
        <v/>
      </c>
      <c r="C779" s="115" t="str">
        <f>IF(ISNA(MATCH(A779,特選股!AC781:AC1487,0)),"",INDEX(特選股!AJ781:AJ1487,MATCH(A779,特選股!AC781:AC1487,0)))</f>
        <v/>
      </c>
      <c r="D779" s="115" t="str">
        <f>IF(ISNA(MATCH(A779,特選股!AC781:AC1487,0)),"",INDEX(特選股!AK781:AK1487,MATCH(A779,特選股!AC781:AC1487,0)))</f>
        <v/>
      </c>
      <c r="E779" s="115" t="str">
        <f>IF(ISNA(MATCH(A779,特選股!AC781:AC1487,0)),"",INDEX(特選股!AL781:AL1487,MATCH(A779,特選股!AC781:AC1487,0)))</f>
        <v/>
      </c>
    </row>
    <row r="780" spans="1:5">
      <c r="A780" s="115">
        <v>779</v>
      </c>
      <c r="B780" s="115" t="str">
        <f>IF(ISNA(MATCH(A780,特選股!AC782:AC1488,0)),"",INDEX(特選股!AI782:AI1488,MATCH(A780,特選股!AC782:AC1488,0)))</f>
        <v/>
      </c>
      <c r="C780" s="115" t="str">
        <f>IF(ISNA(MATCH(A780,特選股!AC782:AC1488,0)),"",INDEX(特選股!AJ782:AJ1488,MATCH(A780,特選股!AC782:AC1488,0)))</f>
        <v/>
      </c>
      <c r="D780" s="115" t="str">
        <f>IF(ISNA(MATCH(A780,特選股!AC782:AC1488,0)),"",INDEX(特選股!AK782:AK1488,MATCH(A780,特選股!AC782:AC1488,0)))</f>
        <v/>
      </c>
      <c r="E780" s="115" t="str">
        <f>IF(ISNA(MATCH(A780,特選股!AC782:AC1488,0)),"",INDEX(特選股!AL782:AL1488,MATCH(A780,特選股!AC782:AC1488,0)))</f>
        <v/>
      </c>
    </row>
    <row r="781" spans="1:5">
      <c r="A781" s="115">
        <v>780</v>
      </c>
      <c r="B781" s="115" t="str">
        <f>IF(ISNA(MATCH(A781,特選股!AC783:AC1489,0)),"",INDEX(特選股!AI783:AI1489,MATCH(A781,特選股!AC783:AC1489,0)))</f>
        <v/>
      </c>
      <c r="C781" s="115" t="str">
        <f>IF(ISNA(MATCH(A781,特選股!AC783:AC1489,0)),"",INDEX(特選股!AJ783:AJ1489,MATCH(A781,特選股!AC783:AC1489,0)))</f>
        <v/>
      </c>
      <c r="D781" s="115" t="str">
        <f>IF(ISNA(MATCH(A781,特選股!AC783:AC1489,0)),"",INDEX(特選股!AK783:AK1489,MATCH(A781,特選股!AC783:AC1489,0)))</f>
        <v/>
      </c>
      <c r="E781" s="115" t="str">
        <f>IF(ISNA(MATCH(A781,特選股!AC783:AC1489,0)),"",INDEX(特選股!AL783:AL1489,MATCH(A781,特選股!AC783:AC1489,0)))</f>
        <v/>
      </c>
    </row>
    <row r="782" spans="1:5">
      <c r="A782" s="115">
        <v>781</v>
      </c>
      <c r="B782" s="115" t="str">
        <f>IF(ISNA(MATCH(A782,特選股!AC784:AC1490,0)),"",INDEX(特選股!AI784:AI1490,MATCH(A782,特選股!AC784:AC1490,0)))</f>
        <v/>
      </c>
      <c r="C782" s="115" t="str">
        <f>IF(ISNA(MATCH(A782,特選股!AC784:AC1490,0)),"",INDEX(特選股!AJ784:AJ1490,MATCH(A782,特選股!AC784:AC1490,0)))</f>
        <v/>
      </c>
      <c r="D782" s="115" t="str">
        <f>IF(ISNA(MATCH(A782,特選股!AC784:AC1490,0)),"",INDEX(特選股!AK784:AK1490,MATCH(A782,特選股!AC784:AC1490,0)))</f>
        <v/>
      </c>
      <c r="E782" s="115" t="str">
        <f>IF(ISNA(MATCH(A782,特選股!AC784:AC1490,0)),"",INDEX(特選股!AL784:AL1490,MATCH(A782,特選股!AC784:AC1490,0)))</f>
        <v/>
      </c>
    </row>
    <row r="783" spans="1:5">
      <c r="A783" s="115">
        <v>782</v>
      </c>
      <c r="B783" s="115" t="str">
        <f>IF(ISNA(MATCH(A783,特選股!AC785:AC1491,0)),"",INDEX(特選股!AI785:AI1491,MATCH(A783,特選股!AC785:AC1491,0)))</f>
        <v/>
      </c>
      <c r="C783" s="115" t="str">
        <f>IF(ISNA(MATCH(A783,特選股!AC785:AC1491,0)),"",INDEX(特選股!AJ785:AJ1491,MATCH(A783,特選股!AC785:AC1491,0)))</f>
        <v/>
      </c>
      <c r="D783" s="115" t="str">
        <f>IF(ISNA(MATCH(A783,特選股!AC785:AC1491,0)),"",INDEX(特選股!AK785:AK1491,MATCH(A783,特選股!AC785:AC1491,0)))</f>
        <v/>
      </c>
      <c r="E783" s="115" t="str">
        <f>IF(ISNA(MATCH(A783,特選股!AC785:AC1491,0)),"",INDEX(特選股!AL785:AL1491,MATCH(A783,特選股!AC785:AC1491,0)))</f>
        <v/>
      </c>
    </row>
    <row r="784" spans="1:5">
      <c r="A784" s="115">
        <v>783</v>
      </c>
      <c r="B784" s="115" t="str">
        <f>IF(ISNA(MATCH(A784,特選股!AC786:AC1492,0)),"",INDEX(特選股!AI786:AI1492,MATCH(A784,特選股!AC786:AC1492,0)))</f>
        <v/>
      </c>
      <c r="C784" s="115" t="str">
        <f>IF(ISNA(MATCH(A784,特選股!AC786:AC1492,0)),"",INDEX(特選股!AJ786:AJ1492,MATCH(A784,特選股!AC786:AC1492,0)))</f>
        <v/>
      </c>
      <c r="D784" s="115" t="str">
        <f>IF(ISNA(MATCH(A784,特選股!AC786:AC1492,0)),"",INDEX(特選股!AK786:AK1492,MATCH(A784,特選股!AC786:AC1492,0)))</f>
        <v/>
      </c>
      <c r="E784" s="115" t="str">
        <f>IF(ISNA(MATCH(A784,特選股!AC786:AC1492,0)),"",INDEX(特選股!AL786:AL1492,MATCH(A784,特選股!AC786:AC1492,0)))</f>
        <v/>
      </c>
    </row>
    <row r="785" spans="1:5">
      <c r="A785" s="115">
        <v>784</v>
      </c>
      <c r="B785" s="115" t="str">
        <f>IF(ISNA(MATCH(A785,特選股!AC787:AC1493,0)),"",INDEX(特選股!AI787:AI1493,MATCH(A785,特選股!AC787:AC1493,0)))</f>
        <v/>
      </c>
      <c r="C785" s="115" t="str">
        <f>IF(ISNA(MATCH(A785,特選股!AC787:AC1493,0)),"",INDEX(特選股!AJ787:AJ1493,MATCH(A785,特選股!AC787:AC1493,0)))</f>
        <v/>
      </c>
      <c r="D785" s="115" t="str">
        <f>IF(ISNA(MATCH(A785,特選股!AC787:AC1493,0)),"",INDEX(特選股!AK787:AK1493,MATCH(A785,特選股!AC787:AC1493,0)))</f>
        <v/>
      </c>
      <c r="E785" s="115" t="str">
        <f>IF(ISNA(MATCH(A785,特選股!AC787:AC1493,0)),"",INDEX(特選股!AL787:AL1493,MATCH(A785,特選股!AC787:AC1493,0)))</f>
        <v/>
      </c>
    </row>
    <row r="786" spans="1:5">
      <c r="A786" s="115">
        <v>785</v>
      </c>
      <c r="B786" s="115" t="str">
        <f>IF(ISNA(MATCH(A786,特選股!AC788:AC1494,0)),"",INDEX(特選股!AI788:AI1494,MATCH(A786,特選股!AC788:AC1494,0)))</f>
        <v/>
      </c>
      <c r="C786" s="115" t="str">
        <f>IF(ISNA(MATCH(A786,特選股!AC788:AC1494,0)),"",INDEX(特選股!AJ788:AJ1494,MATCH(A786,特選股!AC788:AC1494,0)))</f>
        <v/>
      </c>
      <c r="D786" s="115" t="str">
        <f>IF(ISNA(MATCH(A786,特選股!AC788:AC1494,0)),"",INDEX(特選股!AK788:AK1494,MATCH(A786,特選股!AC788:AC1494,0)))</f>
        <v/>
      </c>
      <c r="E786" s="115" t="str">
        <f>IF(ISNA(MATCH(A786,特選股!AC788:AC1494,0)),"",INDEX(特選股!AL788:AL1494,MATCH(A786,特選股!AC788:AC1494,0)))</f>
        <v/>
      </c>
    </row>
    <row r="787" spans="1:5">
      <c r="A787" s="115">
        <v>786</v>
      </c>
      <c r="B787" s="115" t="str">
        <f>IF(ISNA(MATCH(A787,特選股!AC789:AC1495,0)),"",INDEX(特選股!AI789:AI1495,MATCH(A787,特選股!AC789:AC1495,0)))</f>
        <v/>
      </c>
      <c r="C787" s="115" t="str">
        <f>IF(ISNA(MATCH(A787,特選股!AC789:AC1495,0)),"",INDEX(特選股!AJ789:AJ1495,MATCH(A787,特選股!AC789:AC1495,0)))</f>
        <v/>
      </c>
      <c r="D787" s="115" t="str">
        <f>IF(ISNA(MATCH(A787,特選股!AC789:AC1495,0)),"",INDEX(特選股!AK789:AK1495,MATCH(A787,特選股!AC789:AC1495,0)))</f>
        <v/>
      </c>
      <c r="E787" s="115" t="str">
        <f>IF(ISNA(MATCH(A787,特選股!AC789:AC1495,0)),"",INDEX(特選股!AL789:AL1495,MATCH(A787,特選股!AC789:AC1495,0)))</f>
        <v/>
      </c>
    </row>
    <row r="788" spans="1:5">
      <c r="A788" s="115">
        <v>787</v>
      </c>
      <c r="B788" s="115" t="str">
        <f>IF(ISNA(MATCH(A788,特選股!AC790:AC1496,0)),"",INDEX(特選股!AI790:AI1496,MATCH(A788,特選股!AC790:AC1496,0)))</f>
        <v/>
      </c>
      <c r="C788" s="115" t="str">
        <f>IF(ISNA(MATCH(A788,特選股!AC790:AC1496,0)),"",INDEX(特選股!AJ790:AJ1496,MATCH(A788,特選股!AC790:AC1496,0)))</f>
        <v/>
      </c>
      <c r="D788" s="115" t="str">
        <f>IF(ISNA(MATCH(A788,特選股!AC790:AC1496,0)),"",INDEX(特選股!AK790:AK1496,MATCH(A788,特選股!AC790:AC1496,0)))</f>
        <v/>
      </c>
      <c r="E788" s="115" t="str">
        <f>IF(ISNA(MATCH(A788,特選股!AC790:AC1496,0)),"",INDEX(特選股!AL790:AL1496,MATCH(A788,特選股!AC790:AC1496,0)))</f>
        <v/>
      </c>
    </row>
    <row r="789" spans="1:5">
      <c r="A789" s="115">
        <v>788</v>
      </c>
      <c r="B789" s="115" t="str">
        <f>IF(ISNA(MATCH(A789,特選股!AC791:AC1497,0)),"",INDEX(特選股!AI791:AI1497,MATCH(A789,特選股!AC791:AC1497,0)))</f>
        <v/>
      </c>
      <c r="C789" s="115" t="str">
        <f>IF(ISNA(MATCH(A789,特選股!AC791:AC1497,0)),"",INDEX(特選股!AJ791:AJ1497,MATCH(A789,特選股!AC791:AC1497,0)))</f>
        <v/>
      </c>
      <c r="D789" s="115" t="str">
        <f>IF(ISNA(MATCH(A789,特選股!AC791:AC1497,0)),"",INDEX(特選股!AK791:AK1497,MATCH(A789,特選股!AC791:AC1497,0)))</f>
        <v/>
      </c>
      <c r="E789" s="115" t="str">
        <f>IF(ISNA(MATCH(A789,特選股!AC791:AC1497,0)),"",INDEX(特選股!AL791:AL1497,MATCH(A789,特選股!AC791:AC1497,0)))</f>
        <v/>
      </c>
    </row>
    <row r="790" spans="1:5">
      <c r="A790" s="115">
        <v>789</v>
      </c>
      <c r="B790" s="115" t="str">
        <f>IF(ISNA(MATCH(A790,特選股!AC792:AC1498,0)),"",INDEX(特選股!AI792:AI1498,MATCH(A790,特選股!AC792:AC1498,0)))</f>
        <v/>
      </c>
      <c r="C790" s="115" t="str">
        <f>IF(ISNA(MATCH(A790,特選股!AC792:AC1498,0)),"",INDEX(特選股!AJ792:AJ1498,MATCH(A790,特選股!AC792:AC1498,0)))</f>
        <v/>
      </c>
      <c r="D790" s="115" t="str">
        <f>IF(ISNA(MATCH(A790,特選股!AC792:AC1498,0)),"",INDEX(特選股!AK792:AK1498,MATCH(A790,特選股!AC792:AC1498,0)))</f>
        <v/>
      </c>
      <c r="E790" s="115" t="str">
        <f>IF(ISNA(MATCH(A790,特選股!AC792:AC1498,0)),"",INDEX(特選股!AL792:AL1498,MATCH(A790,特選股!AC792:AC1498,0)))</f>
        <v/>
      </c>
    </row>
    <row r="791" spans="1:5">
      <c r="A791" s="115">
        <v>790</v>
      </c>
      <c r="B791" s="115" t="str">
        <f>IF(ISNA(MATCH(A791,特選股!AC793:AC1499,0)),"",INDEX(特選股!AI793:AI1499,MATCH(A791,特選股!AC793:AC1499,0)))</f>
        <v/>
      </c>
      <c r="C791" s="115" t="str">
        <f>IF(ISNA(MATCH(A791,特選股!AC793:AC1499,0)),"",INDEX(特選股!AJ793:AJ1499,MATCH(A791,特選股!AC793:AC1499,0)))</f>
        <v/>
      </c>
      <c r="D791" s="115" t="str">
        <f>IF(ISNA(MATCH(A791,特選股!AC793:AC1499,0)),"",INDEX(特選股!AK793:AK1499,MATCH(A791,特選股!AC793:AC1499,0)))</f>
        <v/>
      </c>
      <c r="E791" s="115" t="str">
        <f>IF(ISNA(MATCH(A791,特選股!AC793:AC1499,0)),"",INDEX(特選股!AL793:AL1499,MATCH(A791,特選股!AC793:AC1499,0)))</f>
        <v/>
      </c>
    </row>
    <row r="792" spans="1:5">
      <c r="A792" s="115">
        <v>791</v>
      </c>
      <c r="B792" s="115" t="str">
        <f>IF(ISNA(MATCH(A792,特選股!AC794:AC1500,0)),"",INDEX(特選股!AI794:AI1500,MATCH(A792,特選股!AC794:AC1500,0)))</f>
        <v/>
      </c>
      <c r="C792" s="115" t="str">
        <f>IF(ISNA(MATCH(A792,特選股!AC794:AC1500,0)),"",INDEX(特選股!AJ794:AJ1500,MATCH(A792,特選股!AC794:AC1500,0)))</f>
        <v/>
      </c>
      <c r="D792" s="115" t="str">
        <f>IF(ISNA(MATCH(A792,特選股!AC794:AC1500,0)),"",INDEX(特選股!AK794:AK1500,MATCH(A792,特選股!AC794:AC1500,0)))</f>
        <v/>
      </c>
      <c r="E792" s="115" t="str">
        <f>IF(ISNA(MATCH(A792,特選股!AC794:AC1500,0)),"",INDEX(特選股!AL794:AL1500,MATCH(A792,特選股!AC794:AC1500,0)))</f>
        <v/>
      </c>
    </row>
    <row r="793" spans="1:5">
      <c r="A793" s="115">
        <v>792</v>
      </c>
      <c r="B793" s="115" t="str">
        <f>IF(ISNA(MATCH(A793,特選股!AC795:AC1501,0)),"",INDEX(特選股!AI795:AI1501,MATCH(A793,特選股!AC795:AC1501,0)))</f>
        <v/>
      </c>
      <c r="C793" s="115" t="str">
        <f>IF(ISNA(MATCH(A793,特選股!AC795:AC1501,0)),"",INDEX(特選股!AJ795:AJ1501,MATCH(A793,特選股!AC795:AC1501,0)))</f>
        <v/>
      </c>
      <c r="D793" s="115" t="str">
        <f>IF(ISNA(MATCH(A793,特選股!AC795:AC1501,0)),"",INDEX(特選股!AK795:AK1501,MATCH(A793,特選股!AC795:AC1501,0)))</f>
        <v/>
      </c>
      <c r="E793" s="115" t="str">
        <f>IF(ISNA(MATCH(A793,特選股!AC795:AC1501,0)),"",INDEX(特選股!AL795:AL1501,MATCH(A793,特選股!AC795:AC1501,0)))</f>
        <v/>
      </c>
    </row>
    <row r="794" spans="1:5">
      <c r="A794" s="115">
        <v>793</v>
      </c>
      <c r="B794" s="115" t="str">
        <f>IF(ISNA(MATCH(A794,特選股!AC796:AC1502,0)),"",INDEX(特選股!AI796:AI1502,MATCH(A794,特選股!AC796:AC1502,0)))</f>
        <v/>
      </c>
      <c r="C794" s="115" t="str">
        <f>IF(ISNA(MATCH(A794,特選股!AC796:AC1502,0)),"",INDEX(特選股!AJ796:AJ1502,MATCH(A794,特選股!AC796:AC1502,0)))</f>
        <v/>
      </c>
      <c r="D794" s="115" t="str">
        <f>IF(ISNA(MATCH(A794,特選股!AC796:AC1502,0)),"",INDEX(特選股!AK796:AK1502,MATCH(A794,特選股!AC796:AC1502,0)))</f>
        <v/>
      </c>
      <c r="E794" s="115" t="str">
        <f>IF(ISNA(MATCH(A794,特選股!AC796:AC1502,0)),"",INDEX(特選股!AL796:AL1502,MATCH(A794,特選股!AC796:AC1502,0)))</f>
        <v/>
      </c>
    </row>
    <row r="795" spans="1:5">
      <c r="A795" s="115">
        <v>794</v>
      </c>
      <c r="B795" s="115" t="str">
        <f>IF(ISNA(MATCH(A795,特選股!AC797:AC1503,0)),"",INDEX(特選股!AI797:AI1503,MATCH(A795,特選股!AC797:AC1503,0)))</f>
        <v/>
      </c>
      <c r="C795" s="115" t="str">
        <f>IF(ISNA(MATCH(A795,特選股!AC797:AC1503,0)),"",INDEX(特選股!AJ797:AJ1503,MATCH(A795,特選股!AC797:AC1503,0)))</f>
        <v/>
      </c>
      <c r="D795" s="115" t="str">
        <f>IF(ISNA(MATCH(A795,特選股!AC797:AC1503,0)),"",INDEX(特選股!AK797:AK1503,MATCH(A795,特選股!AC797:AC1503,0)))</f>
        <v/>
      </c>
      <c r="E795" s="115" t="str">
        <f>IF(ISNA(MATCH(A795,特選股!AC797:AC1503,0)),"",INDEX(特選股!AL797:AL1503,MATCH(A795,特選股!AC797:AC1503,0)))</f>
        <v/>
      </c>
    </row>
    <row r="796" spans="1:5">
      <c r="A796" s="115">
        <v>795</v>
      </c>
      <c r="B796" s="115" t="str">
        <f>IF(ISNA(MATCH(A796,特選股!AC798:AC1504,0)),"",INDEX(特選股!AI798:AI1504,MATCH(A796,特選股!AC798:AC1504,0)))</f>
        <v/>
      </c>
      <c r="C796" s="115" t="str">
        <f>IF(ISNA(MATCH(A796,特選股!AC798:AC1504,0)),"",INDEX(特選股!AJ798:AJ1504,MATCH(A796,特選股!AC798:AC1504,0)))</f>
        <v/>
      </c>
      <c r="D796" s="115" t="str">
        <f>IF(ISNA(MATCH(A796,特選股!AC798:AC1504,0)),"",INDEX(特選股!AK798:AK1504,MATCH(A796,特選股!AC798:AC1504,0)))</f>
        <v/>
      </c>
      <c r="E796" s="115" t="str">
        <f>IF(ISNA(MATCH(A796,特選股!AC798:AC1504,0)),"",INDEX(特選股!AL798:AL1504,MATCH(A796,特選股!AC798:AC1504,0)))</f>
        <v/>
      </c>
    </row>
    <row r="797" spans="1:5">
      <c r="A797" s="115">
        <v>796</v>
      </c>
      <c r="B797" s="115" t="str">
        <f>IF(ISNA(MATCH(A797,特選股!AC799:AC1505,0)),"",INDEX(特選股!AI799:AI1505,MATCH(A797,特選股!AC799:AC1505,0)))</f>
        <v/>
      </c>
      <c r="C797" s="115" t="str">
        <f>IF(ISNA(MATCH(A797,特選股!AC799:AC1505,0)),"",INDEX(特選股!AJ799:AJ1505,MATCH(A797,特選股!AC799:AC1505,0)))</f>
        <v/>
      </c>
      <c r="D797" s="115" t="str">
        <f>IF(ISNA(MATCH(A797,特選股!AC799:AC1505,0)),"",INDEX(特選股!AK799:AK1505,MATCH(A797,特選股!AC799:AC1505,0)))</f>
        <v/>
      </c>
      <c r="E797" s="115" t="str">
        <f>IF(ISNA(MATCH(A797,特選股!AC799:AC1505,0)),"",INDEX(特選股!AL799:AL1505,MATCH(A797,特選股!AC799:AC1505,0)))</f>
        <v/>
      </c>
    </row>
    <row r="798" spans="1:5">
      <c r="A798" s="115">
        <v>797</v>
      </c>
      <c r="B798" s="115" t="str">
        <f>IF(ISNA(MATCH(A798,特選股!AC800:AC1506,0)),"",INDEX(特選股!AI800:AI1506,MATCH(A798,特選股!AC800:AC1506,0)))</f>
        <v/>
      </c>
      <c r="C798" s="115" t="str">
        <f>IF(ISNA(MATCH(A798,特選股!AC800:AC1506,0)),"",INDEX(特選股!AJ800:AJ1506,MATCH(A798,特選股!AC800:AC1506,0)))</f>
        <v/>
      </c>
      <c r="D798" s="115" t="str">
        <f>IF(ISNA(MATCH(A798,特選股!AC800:AC1506,0)),"",INDEX(特選股!AK800:AK1506,MATCH(A798,特選股!AC800:AC1506,0)))</f>
        <v/>
      </c>
      <c r="E798" s="115" t="str">
        <f>IF(ISNA(MATCH(A798,特選股!AC800:AC1506,0)),"",INDEX(特選股!AL800:AL1506,MATCH(A798,特選股!AC800:AC1506,0)))</f>
        <v/>
      </c>
    </row>
    <row r="799" spans="1:5">
      <c r="A799" s="115">
        <v>798</v>
      </c>
      <c r="B799" s="115" t="str">
        <f>IF(ISNA(MATCH(A799,特選股!AC801:AC1507,0)),"",INDEX(特選股!AI801:AI1507,MATCH(A799,特選股!AC801:AC1507,0)))</f>
        <v/>
      </c>
      <c r="C799" s="115" t="str">
        <f>IF(ISNA(MATCH(A799,特選股!AC801:AC1507,0)),"",INDEX(特選股!AJ801:AJ1507,MATCH(A799,特選股!AC801:AC1507,0)))</f>
        <v/>
      </c>
      <c r="D799" s="115" t="str">
        <f>IF(ISNA(MATCH(A799,特選股!AC801:AC1507,0)),"",INDEX(特選股!AK801:AK1507,MATCH(A799,特選股!AC801:AC1507,0)))</f>
        <v/>
      </c>
      <c r="E799" s="115" t="str">
        <f>IF(ISNA(MATCH(A799,特選股!AC801:AC1507,0)),"",INDEX(特選股!AL801:AL1507,MATCH(A799,特選股!AC801:AC1507,0)))</f>
        <v/>
      </c>
    </row>
    <row r="800" spans="1:5">
      <c r="A800" s="115">
        <v>799</v>
      </c>
      <c r="B800" s="115" t="str">
        <f>IF(ISNA(MATCH(A800,特選股!AC802:AC1508,0)),"",INDEX(特選股!AI802:AI1508,MATCH(A800,特選股!AC802:AC1508,0)))</f>
        <v/>
      </c>
      <c r="C800" s="115" t="str">
        <f>IF(ISNA(MATCH(A800,特選股!AC802:AC1508,0)),"",INDEX(特選股!AJ802:AJ1508,MATCH(A800,特選股!AC802:AC1508,0)))</f>
        <v/>
      </c>
      <c r="D800" s="115" t="str">
        <f>IF(ISNA(MATCH(A800,特選股!AC802:AC1508,0)),"",INDEX(特選股!AK802:AK1508,MATCH(A800,特選股!AC802:AC1508,0)))</f>
        <v/>
      </c>
      <c r="E800" s="115" t="str">
        <f>IF(ISNA(MATCH(A800,特選股!AC802:AC1508,0)),"",INDEX(特選股!AL802:AL1508,MATCH(A800,特選股!AC802:AC1508,0)))</f>
        <v/>
      </c>
    </row>
    <row r="801" spans="1:5">
      <c r="A801" s="115">
        <v>800</v>
      </c>
      <c r="B801" s="115" t="str">
        <f>IF(ISNA(MATCH(A801,特選股!AC803:AC1509,0)),"",INDEX(特選股!AI803:AI1509,MATCH(A801,特選股!AC803:AC1509,0)))</f>
        <v/>
      </c>
      <c r="C801" s="115" t="str">
        <f>IF(ISNA(MATCH(A801,特選股!AC803:AC1509,0)),"",INDEX(特選股!AJ803:AJ1509,MATCH(A801,特選股!AC803:AC1509,0)))</f>
        <v/>
      </c>
      <c r="D801" s="115" t="str">
        <f>IF(ISNA(MATCH(A801,特選股!AC803:AC1509,0)),"",INDEX(特選股!AK803:AK1509,MATCH(A801,特選股!AC803:AC1509,0)))</f>
        <v/>
      </c>
      <c r="E801" s="115" t="str">
        <f>IF(ISNA(MATCH(A801,特選股!AC803:AC1509,0)),"",INDEX(特選股!AL803:AL1509,MATCH(A801,特選股!AC803:AC1509,0)))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P710"/>
  <sheetViews>
    <sheetView topLeftCell="Z1" zoomScale="70" zoomScaleNormal="70" workbookViewId="0">
      <selection activeCell="AI7" sqref="AI7"/>
    </sheetView>
  </sheetViews>
  <sheetFormatPr defaultColWidth="11.75" defaultRowHeight="16.5"/>
  <cols>
    <col min="1" max="1" width="5.625" style="1" customWidth="1"/>
    <col min="2" max="3" width="6.625" customWidth="1"/>
    <col min="4" max="4" width="12.625" customWidth="1"/>
    <col min="5" max="5" width="18.625" customWidth="1"/>
    <col min="6" max="6" width="2.625" customWidth="1"/>
    <col min="7" max="7" width="5.625" customWidth="1"/>
    <col min="8" max="9" width="6.625" customWidth="1"/>
    <col min="10" max="10" width="12.625" customWidth="1"/>
    <col min="11" max="11" width="18.625" customWidth="1"/>
    <col min="12" max="12" width="2.625" customWidth="1"/>
    <col min="13" max="13" width="5.625" customWidth="1"/>
    <col min="14" max="15" width="6.625" customWidth="1"/>
    <col min="16" max="16" width="12.625" customWidth="1"/>
    <col min="17" max="17" width="18.625" customWidth="1"/>
    <col min="18" max="18" width="2.625" customWidth="1"/>
    <col min="19" max="19" width="5.625" customWidth="1"/>
    <col min="20" max="21" width="6.625" customWidth="1"/>
    <col min="22" max="22" width="12.625" customWidth="1"/>
    <col min="23" max="23" width="18.625" customWidth="1"/>
    <col min="33" max="36" width="11.75" style="1"/>
    <col min="37" max="37" width="14.625" style="1" bestFit="1" customWidth="1"/>
    <col min="38" max="38" width="19.875" style="1" bestFit="1" customWidth="1"/>
    <col min="39" max="39" width="13.75" style="1" customWidth="1"/>
    <col min="40" max="40" width="29.875" style="1" customWidth="1"/>
  </cols>
  <sheetData>
    <row r="1" spans="1:40" ht="15.95" customHeight="1">
      <c r="A1" s="52" t="s">
        <v>796</v>
      </c>
      <c r="B1" s="52" t="s">
        <v>795</v>
      </c>
      <c r="C1" s="52" t="s">
        <v>794</v>
      </c>
      <c r="D1" s="52" t="s">
        <v>793</v>
      </c>
      <c r="E1" s="52" t="s">
        <v>792</v>
      </c>
      <c r="G1" s="52" t="s">
        <v>796</v>
      </c>
      <c r="H1" s="52" t="s">
        <v>795</v>
      </c>
      <c r="I1" s="52" t="s">
        <v>794</v>
      </c>
      <c r="J1" s="52" t="s">
        <v>793</v>
      </c>
      <c r="K1" s="52" t="s">
        <v>792</v>
      </c>
      <c r="M1" s="52" t="s">
        <v>796</v>
      </c>
      <c r="N1" s="52" t="s">
        <v>795</v>
      </c>
      <c r="O1" s="52" t="s">
        <v>794</v>
      </c>
      <c r="P1" s="52" t="s">
        <v>793</v>
      </c>
      <c r="Q1" s="52" t="s">
        <v>792</v>
      </c>
      <c r="S1" s="52" t="s">
        <v>796</v>
      </c>
      <c r="T1" s="52" t="s">
        <v>795</v>
      </c>
      <c r="U1" s="52" t="s">
        <v>794</v>
      </c>
      <c r="V1" s="52" t="s">
        <v>793</v>
      </c>
      <c r="W1" s="52" t="s">
        <v>792</v>
      </c>
    </row>
    <row r="2" spans="1:40" ht="12" customHeight="1">
      <c r="A2" s="123" t="s">
        <v>791</v>
      </c>
      <c r="B2" s="124"/>
      <c r="C2" s="120" t="s">
        <v>790</v>
      </c>
      <c r="D2" s="121"/>
      <c r="E2" s="122"/>
      <c r="G2" s="123" t="s">
        <v>789</v>
      </c>
      <c r="H2" s="124"/>
      <c r="I2" s="120" t="s">
        <v>788</v>
      </c>
      <c r="J2" s="121"/>
      <c r="K2" s="122"/>
      <c r="M2" s="123" t="s">
        <v>787</v>
      </c>
      <c r="N2" s="124"/>
      <c r="O2" s="125" t="s">
        <v>786</v>
      </c>
      <c r="P2" s="126"/>
      <c r="Q2" s="127"/>
      <c r="S2" s="123" t="s">
        <v>785</v>
      </c>
      <c r="T2" s="124"/>
      <c r="U2" s="125" t="s">
        <v>784</v>
      </c>
      <c r="V2" s="126"/>
      <c r="W2" s="127"/>
      <c r="AH2" s="51" t="s">
        <v>783</v>
      </c>
      <c r="AI2" s="51" t="s">
        <v>2111</v>
      </c>
      <c r="AJ2" s="51" t="s">
        <v>782</v>
      </c>
      <c r="AK2" s="51" t="s">
        <v>781</v>
      </c>
      <c r="AL2" s="51" t="s">
        <v>780</v>
      </c>
      <c r="AM2" s="51" t="s">
        <v>779</v>
      </c>
      <c r="AN2" s="51" t="s">
        <v>778</v>
      </c>
    </row>
    <row r="3" spans="1:40" ht="15" customHeight="1">
      <c r="A3" s="6" t="s">
        <v>777</v>
      </c>
      <c r="B3" s="6" t="str">
        <f>IF(ISNA(MATCH($A3,$AH$3:$AH$800,0)),"",INDEX(AI$3:AI$800,MATCH($A3,$AH$3:$AH$800,0)))</f>
        <v/>
      </c>
      <c r="C3" s="6" t="str">
        <f>IF(ISNA(MATCH($A3,$AH$3:$AH$800,0)),"",INDEX(AJ$3:AJ$800,MATCH($A3,$AH$3:$AH$800,0)))</f>
        <v/>
      </c>
      <c r="D3" s="6" t="str">
        <f>IF(ISNA(MATCH($A3,$AH$3:$AH$800,0)),"",INDEX(AK$3:AK$800,MATCH($A3,$AH$3:$AH$800,0)))</f>
        <v/>
      </c>
      <c r="E3" s="6" t="str">
        <f>IF(ISNA(MATCH($A3,$AH$3:$AH$800,0)),"",INDEX(AL$3:AL$800,MATCH($A3,$AH$3:$AH$800,0)))</f>
        <v/>
      </c>
      <c r="G3" s="6" t="s">
        <v>776</v>
      </c>
      <c r="H3" s="50" t="str">
        <f>IF(ISNA(MATCH($G3,$AH$3:$AH$800,0)),"",INDEX(AI$3:AI$800,MATCH($G3,$AH$3:$AH$800,0)))</f>
        <v/>
      </c>
      <c r="I3" s="50" t="str">
        <f>IF(ISNA(MATCH($G3,$AH$3:$AH$800,0)),"",INDEX(AJ$3:AJ$800,MATCH($G3,$AH$3:$AH$800,0)))</f>
        <v/>
      </c>
      <c r="J3" s="50" t="str">
        <f>IF(ISNA(MATCH($G3,$AH$3:$AH$800,0)),"",INDEX(AK$3:AK$800,MATCH($G3,$AH$3:$AH$800,0)))</f>
        <v/>
      </c>
      <c r="K3" s="49" t="str">
        <f>IF(ISNA(MATCH($G3,$AH$3:$AH$800,0)),"",INDEX(AL$3:AL$800,MATCH($G3,$AH$3:$AH$800,0)))</f>
        <v/>
      </c>
      <c r="M3" s="6" t="s">
        <v>775</v>
      </c>
      <c r="N3" s="50" t="str">
        <f>IF(ISNA(MATCH($M3,$AH$3:$AH$800,0)),"",INDEX(AI$3:AI$800,MATCH($M3,$AH$3:$AH$800,0)))</f>
        <v/>
      </c>
      <c r="O3" s="50" t="str">
        <f>IF(ISNA(MATCH($M3,$AH$3:$AH$800,0)),"",INDEX(AJ$3:AJ$800,MATCH($M3,$AH$3:$AH$800,0)))</f>
        <v/>
      </c>
      <c r="P3" s="50" t="str">
        <f>IF(ISNA(MATCH($M3,$AH$3:$AH$800,0)),"",INDEX(AK$3:AK$800,MATCH($M3,$AH$3:$AH$800,0)))</f>
        <v/>
      </c>
      <c r="Q3" s="49" t="str">
        <f>IF(ISNA(MATCH($M3,$AH$3:$AH$800,0)),"",INDEX(AL$3:AL$800,MATCH($M3,$AH$3:$AH$800,0)))</f>
        <v/>
      </c>
      <c r="S3" s="6" t="s">
        <v>774</v>
      </c>
      <c r="T3" s="50" t="str">
        <f>IF(ISNA(MATCH($S3,$AH$3:$AH$800,0)),"",INDEX(AI$3:AI$800,MATCH($S3,$AH$3:$AH$800,0)))</f>
        <v/>
      </c>
      <c r="U3" s="50" t="str">
        <f>IF(ISNA(MATCH($S3,$AH$3:$AH$800,0)),"",INDEX(AJ$3:AJ$800,MATCH($S3,$AH$3:$AH$800,0)))</f>
        <v/>
      </c>
      <c r="V3" s="50" t="str">
        <f>IF(ISNA(MATCH($S3,$AH$3:$AH$800,0)),"",INDEX(AK$3:AK$800,MATCH($S3,$AH$3:$AH$800,0)))</f>
        <v/>
      </c>
      <c r="W3" s="49" t="str">
        <f>IF(ISNA(MATCH($S3,$AH$3:$AH$800,0)),"",INDEX(AL$3:AL$800,MATCH($S3,$AH$3:$AH$800,0)))</f>
        <v/>
      </c>
      <c r="AC3" s="119" t="s">
        <v>2110</v>
      </c>
      <c r="AD3" s="119"/>
      <c r="AG3" s="48" t="s">
        <v>773</v>
      </c>
      <c r="AH3" s="1" t="str">
        <f>IF(精選股!B3=0,"",精選股!B3)</f>
        <v/>
      </c>
      <c r="AI3" s="1" t="str">
        <f>IF(精選股!D3=0,"",精選股!D3)</f>
        <v>股號</v>
      </c>
      <c r="AJ3" s="1" t="str">
        <f>IF(精選股!E3=0,"",精選股!E3)</f>
        <v>股名</v>
      </c>
      <c r="AK3" s="1" t="str">
        <f>IF(精選股!F3=0,"",精選股!F3)</f>
        <v>產品</v>
      </c>
      <c r="AL3" s="1" t="str">
        <f>IF(精選股!G3=0,"",精選股!G3)</f>
        <v>概念股</v>
      </c>
      <c r="AM3" s="95" t="str">
        <f>IF(精選股!C3=0,"",精選股!C3)</f>
        <v>順序</v>
      </c>
      <c r="AN3" s="1" t="str">
        <f>IF(精選股!I3=0,"",精選股!I3)</f>
        <v>公司基本資料 / 特色</v>
      </c>
    </row>
    <row r="4" spans="1:40" ht="18" customHeight="1">
      <c r="A4" s="6" t="s">
        <v>772</v>
      </c>
      <c r="B4" s="86" t="str">
        <f t="shared" ref="B4:B14" si="0">IF(ISNA(MATCH($A4,$AH$3:$AH$800,0)),"",INDEX(AI$3:AI$800,MATCH($A4,$AH$3:$AH$800,0)))</f>
        <v/>
      </c>
      <c r="C4" s="86" t="str">
        <f t="shared" ref="C4:C14" si="1">IF(ISNA(MATCH($A4,$AH$3:$AH$800,0)),"",INDEX(AJ$3:AJ$800,MATCH($A4,$AH$3:$AH$800,0)))</f>
        <v/>
      </c>
      <c r="D4" s="86" t="str">
        <f t="shared" ref="D4:D14" si="2">IF(ISNA(MATCH($A4,$AH$3:$AH$800,0)),"",INDEX(AK$3:AK$800,MATCH($A4,$AH$3:$AH$800,0)))</f>
        <v/>
      </c>
      <c r="E4" s="86" t="str">
        <f t="shared" ref="E4:E14" si="3">IF(ISNA(MATCH($A4,$AH$3:$AH$800,0)),"",INDEX(AL$3:AL$800,MATCH($A4,$AH$3:$AH$800,0)))</f>
        <v/>
      </c>
      <c r="G4" s="6" t="s">
        <v>771</v>
      </c>
      <c r="H4" s="85" t="str">
        <f t="shared" ref="H4:H14" si="4">IF(ISNA(MATCH($G4,$AH$3:$AH$800,0)),"",INDEX(AI$3:AI$800,MATCH($G4,$AH$3:$AH$800,0)))</f>
        <v/>
      </c>
      <c r="I4" s="85" t="str">
        <f t="shared" ref="I4:I14" si="5">IF(ISNA(MATCH($G4,$AH$3:$AH$800,0)),"",INDEX(AJ$3:AJ$800,MATCH($G4,$AH$3:$AH$800,0)))</f>
        <v/>
      </c>
      <c r="J4" s="85" t="str">
        <f t="shared" ref="J4:J14" si="6">IF(ISNA(MATCH($G4,$AH$3:$AH$800,0)),"",INDEX(AK$3:AK$800,MATCH($G4,$AH$3:$AH$800,0)))</f>
        <v/>
      </c>
      <c r="K4" s="49" t="str">
        <f t="shared" ref="K4:K14" si="7">IF(ISNA(MATCH($G4,$AH$3:$AH$800,0)),"",INDEX(AL$3:AL$800,MATCH($G4,$AH$3:$AH$800,0)))</f>
        <v/>
      </c>
      <c r="M4" s="6" t="s">
        <v>770</v>
      </c>
      <c r="N4" s="87" t="str">
        <f t="shared" ref="N4:N14" si="8">IF(ISNA(MATCH($M4,$AH$3:$AH$800,0)),"",INDEX(AI$3:AI$800,MATCH($M4,$AH$3:$AH$800,0)))</f>
        <v/>
      </c>
      <c r="O4" s="87" t="str">
        <f t="shared" ref="O4:O14" si="9">IF(ISNA(MATCH($M4,$AH$3:$AH$800,0)),"",INDEX(AJ$3:AJ$800,MATCH($M4,$AH$3:$AH$800,0)))</f>
        <v/>
      </c>
      <c r="P4" s="87" t="str">
        <f t="shared" ref="P4:P14" si="10">IF(ISNA(MATCH($M4,$AH$3:$AH$800,0)),"",INDEX(AK$3:AK$800,MATCH($M4,$AH$3:$AH$800,0)))</f>
        <v/>
      </c>
      <c r="Q4" s="49" t="str">
        <f t="shared" ref="Q4:Q14" si="11">IF(ISNA(MATCH($M4,$AH$3:$AH$800,0)),"",INDEX(AL$3:AL$800,MATCH($M4,$AH$3:$AH$800,0)))</f>
        <v/>
      </c>
      <c r="S4" s="6" t="s">
        <v>769</v>
      </c>
      <c r="T4" s="87" t="str">
        <f t="shared" ref="T4:T14" si="12">IF(ISNA(MATCH($S4,$AH$3:$AH$800,0)),"",INDEX(AI$3:AI$800,MATCH($S4,$AH$3:$AH$800,0)))</f>
        <v/>
      </c>
      <c r="U4" s="87" t="str">
        <f t="shared" ref="U4:U14" si="13">IF(ISNA(MATCH($S4,$AH$3:$AH$800,0)),"",INDEX(AJ$3:AJ$800,MATCH($S4,$AH$3:$AH$800,0)))</f>
        <v/>
      </c>
      <c r="V4" s="87" t="str">
        <f t="shared" ref="V4:V14" si="14">IF(ISNA(MATCH($S4,$AH$3:$AH$800,0)),"",INDEX(AK$3:AK$800,MATCH($S4,$AH$3:$AH$800,0)))</f>
        <v/>
      </c>
      <c r="W4" s="49" t="str">
        <f t="shared" ref="W4:W14" si="15">IF(ISNA(MATCH($S4,$AH$3:$AH$800,0)),"",INDEX(AL$3:AL$800,MATCH($S4,$AH$3:$AH$800,0)))</f>
        <v/>
      </c>
      <c r="AC4" s="115">
        <f>AD4</f>
        <v>1</v>
      </c>
      <c r="AD4" s="115">
        <f>IF(AI4="",0,1)</f>
        <v>1</v>
      </c>
      <c r="AE4">
        <f>IF(ISNA(MATCH((AI4*10+1),$AF$2:$AF3,0)),(AI4*10+1),(AI4*10+2))</f>
        <v>15601</v>
      </c>
      <c r="AF4" s="1">
        <f>IF(ISNA(MATCH((AI4*10+1),$AF$2:$AF3,0)),(AI4*10+1),(AI4*10+2))</f>
        <v>15601</v>
      </c>
      <c r="AG4" s="48" t="s">
        <v>764</v>
      </c>
      <c r="AH4" s="1" t="str">
        <f>IF(精選股!B4=0,"",精選股!B4)</f>
        <v/>
      </c>
      <c r="AI4" s="1">
        <f>IF(精選股!D4=0,"",精選股!D4)</f>
        <v>1560</v>
      </c>
      <c r="AJ4" s="1" t="str">
        <f>IF(精選股!E4=0,"",精選股!E4)</f>
        <v>中砂</v>
      </c>
      <c r="AK4" s="1" t="str">
        <f>IF(精選股!F4=0,"",精選股!F4)</f>
        <v>再生晶圓</v>
      </c>
      <c r="AL4" s="1" t="str">
        <f>IF(精選股!G4=0,"",精選股!G4)</f>
        <v>台積電/半導體設備</v>
      </c>
      <c r="AM4" s="1">
        <f>IF(精選股!C4=0,"",精選股!C4)</f>
        <v>1</v>
      </c>
      <c r="AN4" s="1" t="str">
        <f>IF(精選股!I4=0,"",精選股!I4)</f>
        <v/>
      </c>
    </row>
    <row r="5" spans="1:40" ht="18" customHeight="1">
      <c r="A5" s="6" t="s">
        <v>768</v>
      </c>
      <c r="B5" s="86" t="str">
        <f t="shared" si="0"/>
        <v/>
      </c>
      <c r="C5" s="86" t="str">
        <f t="shared" si="1"/>
        <v/>
      </c>
      <c r="D5" s="86" t="str">
        <f t="shared" si="2"/>
        <v/>
      </c>
      <c r="E5" s="86" t="str">
        <f t="shared" si="3"/>
        <v/>
      </c>
      <c r="G5" s="6" t="s">
        <v>767</v>
      </c>
      <c r="H5" s="85" t="str">
        <f t="shared" si="4"/>
        <v/>
      </c>
      <c r="I5" s="85" t="str">
        <f t="shared" si="5"/>
        <v/>
      </c>
      <c r="J5" s="85" t="str">
        <f t="shared" si="6"/>
        <v/>
      </c>
      <c r="K5" s="49" t="str">
        <f t="shared" si="7"/>
        <v/>
      </c>
      <c r="M5" s="6" t="s">
        <v>766</v>
      </c>
      <c r="N5" s="87" t="str">
        <f t="shared" si="8"/>
        <v/>
      </c>
      <c r="O5" s="87" t="str">
        <f t="shared" si="9"/>
        <v/>
      </c>
      <c r="P5" s="87" t="str">
        <f t="shared" si="10"/>
        <v/>
      </c>
      <c r="Q5" s="49" t="str">
        <f t="shared" si="11"/>
        <v/>
      </c>
      <c r="S5" s="6" t="s">
        <v>765</v>
      </c>
      <c r="T5" s="87" t="str">
        <f t="shared" si="12"/>
        <v/>
      </c>
      <c r="U5" s="87" t="str">
        <f t="shared" si="13"/>
        <v/>
      </c>
      <c r="V5" s="87" t="str">
        <f t="shared" si="14"/>
        <v/>
      </c>
      <c r="W5" s="49" t="str">
        <f t="shared" si="15"/>
        <v/>
      </c>
      <c r="AC5" s="115">
        <f>AC4+AD5</f>
        <v>2</v>
      </c>
      <c r="AD5" s="115">
        <f t="shared" ref="AD5:AD68" si="16">IF(AI5="",0,1)</f>
        <v>1</v>
      </c>
      <c r="AE5">
        <f>IF(ISNA(MATCH((AI5*10+1),$AF$2:$AF4,0)),(AI5*10+1),(AI5*10+2))</f>
        <v>35831</v>
      </c>
      <c r="AF5" s="1">
        <f>IF(ISNA(MATCH((AI5*10+1),$AF$2:$AF4,0)),(AI5*10+1),(AI5*10+2))</f>
        <v>35831</v>
      </c>
      <c r="AG5" s="48" t="s">
        <v>761</v>
      </c>
      <c r="AH5" s="1" t="str">
        <f>IF(精選股!B5=0,"",精選股!B5)</f>
        <v/>
      </c>
      <c r="AI5" s="1">
        <f>IF(精選股!D5=0,"",精選股!D5)</f>
        <v>3583</v>
      </c>
      <c r="AJ5" s="1" t="str">
        <f>IF(精選股!E5=0,"",精選股!E5)</f>
        <v>辛耘</v>
      </c>
      <c r="AK5" s="1" t="str">
        <f>IF(精選股!F5=0,"",精選股!F5)</f>
        <v>再生晶圓</v>
      </c>
      <c r="AL5" s="1" t="str">
        <f>IF(精選股!G5=0,"",精選股!G5)</f>
        <v>台積電/半導體設備</v>
      </c>
      <c r="AM5" s="95">
        <f>IF(精選股!C5=0,"",精選股!C5)</f>
        <v>2</v>
      </c>
      <c r="AN5" s="1" t="str">
        <f>IF(精選股!I5=0,"",精選股!I5)</f>
        <v/>
      </c>
    </row>
    <row r="6" spans="1:40" ht="18" customHeight="1">
      <c r="A6" s="6" t="s">
        <v>764</v>
      </c>
      <c r="B6" s="86" t="str">
        <f t="shared" si="0"/>
        <v/>
      </c>
      <c r="C6" s="86" t="str">
        <f t="shared" si="1"/>
        <v/>
      </c>
      <c r="D6" s="86" t="str">
        <f t="shared" si="2"/>
        <v/>
      </c>
      <c r="E6" s="86" t="str">
        <f t="shared" si="3"/>
        <v/>
      </c>
      <c r="G6" s="6" t="s">
        <v>419</v>
      </c>
      <c r="H6" s="85" t="str">
        <f t="shared" si="4"/>
        <v/>
      </c>
      <c r="I6" s="85" t="str">
        <f t="shared" si="5"/>
        <v/>
      </c>
      <c r="J6" s="85" t="str">
        <f t="shared" si="6"/>
        <v/>
      </c>
      <c r="K6" s="49" t="str">
        <f t="shared" si="7"/>
        <v/>
      </c>
      <c r="M6" s="6" t="s">
        <v>763</v>
      </c>
      <c r="N6" s="87" t="str">
        <f t="shared" si="8"/>
        <v/>
      </c>
      <c r="O6" s="87" t="str">
        <f t="shared" si="9"/>
        <v/>
      </c>
      <c r="P6" s="87" t="str">
        <f t="shared" si="10"/>
        <v/>
      </c>
      <c r="Q6" s="49" t="str">
        <f t="shared" si="11"/>
        <v/>
      </c>
      <c r="S6" s="6" t="s">
        <v>762</v>
      </c>
      <c r="T6" s="87" t="str">
        <f t="shared" si="12"/>
        <v/>
      </c>
      <c r="U6" s="87" t="str">
        <f t="shared" si="13"/>
        <v/>
      </c>
      <c r="V6" s="87" t="str">
        <f t="shared" si="14"/>
        <v/>
      </c>
      <c r="W6" s="49" t="str">
        <f t="shared" si="15"/>
        <v/>
      </c>
      <c r="AC6" s="115">
        <f t="shared" ref="AC6:AC69" si="17">AC5+AD6</f>
        <v>3</v>
      </c>
      <c r="AD6" s="115">
        <f t="shared" si="16"/>
        <v>1</v>
      </c>
      <c r="AE6">
        <f>IF(ISNA(MATCH((AI6*10+1),$AF$2:$AF5,0)),(AI6*10+1),(AI6*10+2))</f>
        <v>31311</v>
      </c>
      <c r="AF6" s="1">
        <f>IF(ISNA(MATCH((AI6*10+1),$AF$2:$AF5,0)),(AI6*10+1),(AI6*10+2))</f>
        <v>31311</v>
      </c>
      <c r="AG6" s="48" t="s">
        <v>758</v>
      </c>
      <c r="AH6" s="1" t="str">
        <f>IF(精選股!B6=0,"",精選股!B6)</f>
        <v/>
      </c>
      <c r="AI6" s="1">
        <f>IF(精選股!D6=0,"",精選股!D6)</f>
        <v>3131</v>
      </c>
      <c r="AJ6" s="1" t="str">
        <f>IF(精選股!E6=0,"",精選股!E6)</f>
        <v>弘塑</v>
      </c>
      <c r="AK6" s="1" t="str">
        <f>IF(精選股!F6=0,"",精選股!F6)</f>
        <v>後段設備</v>
      </c>
      <c r="AL6" s="1" t="str">
        <f>IF(精選股!G6=0,"",精選股!G6)</f>
        <v>台積電/半導體設備</v>
      </c>
      <c r="AM6" s="95" t="str">
        <f>IF(精選股!C6=0,"",精選股!C6)</f>
        <v/>
      </c>
      <c r="AN6" s="1" t="str">
        <f>IF(精選股!I6=0,"",精選股!I6)</f>
        <v/>
      </c>
    </row>
    <row r="7" spans="1:40" ht="18" customHeight="1">
      <c r="A7" s="6" t="s">
        <v>761</v>
      </c>
      <c r="B7" s="86" t="str">
        <f t="shared" si="0"/>
        <v/>
      </c>
      <c r="C7" s="86" t="str">
        <f t="shared" si="1"/>
        <v/>
      </c>
      <c r="D7" s="86" t="str">
        <f t="shared" si="2"/>
        <v/>
      </c>
      <c r="E7" s="86" t="str">
        <f t="shared" si="3"/>
        <v/>
      </c>
      <c r="G7" s="6" t="s">
        <v>418</v>
      </c>
      <c r="H7" s="85" t="str">
        <f t="shared" si="4"/>
        <v/>
      </c>
      <c r="I7" s="85" t="str">
        <f t="shared" si="5"/>
        <v/>
      </c>
      <c r="J7" s="85" t="str">
        <f t="shared" si="6"/>
        <v/>
      </c>
      <c r="K7" s="49" t="str">
        <f t="shared" si="7"/>
        <v/>
      </c>
      <c r="M7" s="6" t="s">
        <v>760</v>
      </c>
      <c r="N7" s="87" t="str">
        <f t="shared" si="8"/>
        <v/>
      </c>
      <c r="O7" s="87" t="str">
        <f t="shared" si="9"/>
        <v/>
      </c>
      <c r="P7" s="87" t="str">
        <f t="shared" si="10"/>
        <v/>
      </c>
      <c r="Q7" s="49" t="str">
        <f t="shared" si="11"/>
        <v/>
      </c>
      <c r="S7" s="6" t="s">
        <v>759</v>
      </c>
      <c r="T7" s="87" t="str">
        <f t="shared" si="12"/>
        <v/>
      </c>
      <c r="U7" s="87" t="str">
        <f t="shared" si="13"/>
        <v/>
      </c>
      <c r="V7" s="87" t="str">
        <f t="shared" si="14"/>
        <v/>
      </c>
      <c r="W7" s="49" t="str">
        <f t="shared" si="15"/>
        <v/>
      </c>
      <c r="AC7" s="115">
        <f t="shared" si="17"/>
        <v>4</v>
      </c>
      <c r="AD7" s="115">
        <f t="shared" si="16"/>
        <v>1</v>
      </c>
      <c r="AE7">
        <f>IF(ISNA(MATCH((AI7*10+1),$AF$2:$AF6,0)),(AI7*10+1),(AI7*10+2))</f>
        <v>35871</v>
      </c>
      <c r="AF7" s="1">
        <f>IF(ISNA(MATCH((AI7*10+1),$AF$2:$AF6,0)),(AI7*10+1),(AI7*10+2))</f>
        <v>35871</v>
      </c>
      <c r="AG7" s="48" t="s">
        <v>755</v>
      </c>
      <c r="AH7" s="1" t="str">
        <f>IF(精選股!B7=0,"",精選股!B7)</f>
        <v/>
      </c>
      <c r="AI7" s="1">
        <f>IF(精選股!D7=0,"",精選股!D7)</f>
        <v>3587</v>
      </c>
      <c r="AJ7" s="1" t="str">
        <f>IF(精選股!E7=0,"",精選股!E7)</f>
        <v>閎康</v>
      </c>
      <c r="AK7" s="1" t="str">
        <f>IF(精選股!F7=0,"",精選股!F7)</f>
        <v>晶圓檢測分析</v>
      </c>
      <c r="AL7" s="1" t="str">
        <f>IF(精選股!G7=0,"",精選股!G7)</f>
        <v>台積電/半導體設備</v>
      </c>
      <c r="AM7" s="95" t="str">
        <f>IF(精選股!C7=0,"",精選股!C7)</f>
        <v/>
      </c>
      <c r="AN7" s="1" t="str">
        <f>IF(精選股!I7=0,"",精選股!I7)</f>
        <v/>
      </c>
    </row>
    <row r="8" spans="1:40" ht="18" customHeight="1">
      <c r="A8" s="6" t="s">
        <v>758</v>
      </c>
      <c r="B8" s="86" t="str">
        <f t="shared" si="0"/>
        <v/>
      </c>
      <c r="C8" s="86" t="str">
        <f t="shared" si="1"/>
        <v/>
      </c>
      <c r="D8" s="86" t="str">
        <f t="shared" si="2"/>
        <v/>
      </c>
      <c r="E8" s="86" t="str">
        <f t="shared" si="3"/>
        <v/>
      </c>
      <c r="G8" s="6" t="s">
        <v>417</v>
      </c>
      <c r="H8" s="85" t="str">
        <f t="shared" si="4"/>
        <v/>
      </c>
      <c r="I8" s="85" t="str">
        <f t="shared" si="5"/>
        <v/>
      </c>
      <c r="J8" s="85" t="str">
        <f t="shared" si="6"/>
        <v/>
      </c>
      <c r="K8" s="49" t="str">
        <f t="shared" si="7"/>
        <v/>
      </c>
      <c r="M8" s="6" t="s">
        <v>757</v>
      </c>
      <c r="N8" s="87" t="str">
        <f t="shared" si="8"/>
        <v/>
      </c>
      <c r="O8" s="87" t="str">
        <f t="shared" si="9"/>
        <v/>
      </c>
      <c r="P8" s="87" t="str">
        <f t="shared" si="10"/>
        <v/>
      </c>
      <c r="Q8" s="49" t="str">
        <f t="shared" si="11"/>
        <v/>
      </c>
      <c r="S8" s="6" t="s">
        <v>756</v>
      </c>
      <c r="T8" s="87" t="str">
        <f t="shared" si="12"/>
        <v/>
      </c>
      <c r="U8" s="87" t="str">
        <f t="shared" si="13"/>
        <v/>
      </c>
      <c r="V8" s="87" t="str">
        <f t="shared" si="14"/>
        <v/>
      </c>
      <c r="W8" s="49" t="str">
        <f t="shared" si="15"/>
        <v/>
      </c>
      <c r="AC8" s="115">
        <f t="shared" si="17"/>
        <v>5</v>
      </c>
      <c r="AD8" s="115">
        <f t="shared" si="16"/>
        <v>1</v>
      </c>
      <c r="AE8">
        <f>IF(ISNA(MATCH((AI8*10+1),$AF$2:$AF7,0)),(AI8*10+1),(AI8*10+2))</f>
        <v>24041</v>
      </c>
      <c r="AF8" s="1">
        <f>IF(ISNA(MATCH((AI8*10+1),$AF$2:$AF7,0)),(AI8*10+1),(AI8*10+2))</f>
        <v>24041</v>
      </c>
      <c r="AG8" s="48" t="s">
        <v>752</v>
      </c>
      <c r="AH8" s="1" t="str">
        <f>IF(精選股!B8=0,"",精選股!B8)</f>
        <v/>
      </c>
      <c r="AI8" s="1">
        <f>IF(精選股!D8=0,"",精選股!D8)</f>
        <v>2404</v>
      </c>
      <c r="AJ8" s="1" t="str">
        <f>IF(精選股!E8=0,"",精選股!E8)</f>
        <v>漢唐</v>
      </c>
      <c r="AK8" s="1" t="str">
        <f>IF(精選股!F8=0,"",精選股!F8)</f>
        <v>無塵室</v>
      </c>
      <c r="AL8" s="1" t="str">
        <f>IF(精選股!G8=0,"",精選股!G8)</f>
        <v>台積電/半導體設備</v>
      </c>
      <c r="AM8" s="95" t="str">
        <f>IF(精選股!C8=0,"",精選股!C8)</f>
        <v/>
      </c>
      <c r="AN8" s="1" t="str">
        <f>IF(精選股!I8=0,"",精選股!I8)</f>
        <v/>
      </c>
    </row>
    <row r="9" spans="1:40" ht="18" customHeight="1">
      <c r="A9" s="6" t="s">
        <v>755</v>
      </c>
      <c r="B9" s="86" t="str">
        <f t="shared" si="0"/>
        <v/>
      </c>
      <c r="C9" s="86" t="str">
        <f t="shared" si="1"/>
        <v/>
      </c>
      <c r="D9" s="86" t="str">
        <f t="shared" si="2"/>
        <v/>
      </c>
      <c r="E9" s="86" t="str">
        <f t="shared" si="3"/>
        <v/>
      </c>
      <c r="G9" s="6" t="s">
        <v>416</v>
      </c>
      <c r="H9" s="85" t="str">
        <f t="shared" si="4"/>
        <v/>
      </c>
      <c r="I9" s="85" t="str">
        <f t="shared" si="5"/>
        <v/>
      </c>
      <c r="J9" s="85" t="str">
        <f t="shared" si="6"/>
        <v/>
      </c>
      <c r="K9" s="49" t="str">
        <f t="shared" si="7"/>
        <v/>
      </c>
      <c r="M9" s="6" t="s">
        <v>754</v>
      </c>
      <c r="N9" s="87" t="str">
        <f t="shared" si="8"/>
        <v/>
      </c>
      <c r="O9" s="87" t="str">
        <f t="shared" si="9"/>
        <v/>
      </c>
      <c r="P9" s="87" t="str">
        <f t="shared" si="10"/>
        <v/>
      </c>
      <c r="Q9" s="49" t="str">
        <f t="shared" si="11"/>
        <v/>
      </c>
      <c r="S9" s="6" t="s">
        <v>753</v>
      </c>
      <c r="T9" s="87" t="str">
        <f t="shared" si="12"/>
        <v/>
      </c>
      <c r="U9" s="87" t="str">
        <f t="shared" si="13"/>
        <v/>
      </c>
      <c r="V9" s="87" t="str">
        <f t="shared" si="14"/>
        <v/>
      </c>
      <c r="W9" s="49" t="str">
        <f t="shared" si="15"/>
        <v/>
      </c>
      <c r="AC9" s="115">
        <f t="shared" si="17"/>
        <v>6</v>
      </c>
      <c r="AD9" s="115">
        <f t="shared" si="16"/>
        <v>1</v>
      </c>
      <c r="AE9">
        <f>IF(ISNA(MATCH((AI9*10+1),$AF$2:$AF8,0)),(AI9*10+1),(AI9*10+2))</f>
        <v>36801</v>
      </c>
      <c r="AF9" s="1">
        <f>IF(ISNA(MATCH((AI9*10+1),$AF$2:$AF8,0)),(AI9*10+1),(AI9*10+2))</f>
        <v>36801</v>
      </c>
      <c r="AG9" s="48" t="s">
        <v>749</v>
      </c>
      <c r="AH9" s="1" t="str">
        <f>IF(精選股!B9=0,"",精選股!B9)</f>
        <v/>
      </c>
      <c r="AI9" s="1">
        <f>IF(精選股!D9=0,"",精選股!D9)</f>
        <v>3680</v>
      </c>
      <c r="AJ9" s="1" t="str">
        <f>IF(精選股!E9=0,"",精選股!E9)</f>
        <v>家登</v>
      </c>
      <c r="AK9" s="1" t="str">
        <f>IF(精選股!F9=0,"",精選股!F9)</f>
        <v>晶圓傳載</v>
      </c>
      <c r="AL9" s="1" t="str">
        <f>IF(精選股!G9=0,"",精選股!G9)</f>
        <v>台積電/半導體設備</v>
      </c>
      <c r="AM9" s="95" t="str">
        <f>IF(精選股!C9=0,"",精選股!C9)</f>
        <v/>
      </c>
      <c r="AN9" s="1" t="str">
        <f>IF(精選股!I9=0,"",精選股!I9)</f>
        <v/>
      </c>
    </row>
    <row r="10" spans="1:40" ht="18" customHeight="1">
      <c r="A10" s="6" t="s">
        <v>752</v>
      </c>
      <c r="B10" s="86" t="str">
        <f t="shared" si="0"/>
        <v/>
      </c>
      <c r="C10" s="86" t="str">
        <f t="shared" si="1"/>
        <v/>
      </c>
      <c r="D10" s="86" t="str">
        <f t="shared" si="2"/>
        <v/>
      </c>
      <c r="E10" s="86" t="str">
        <f t="shared" si="3"/>
        <v/>
      </c>
      <c r="G10" s="6" t="s">
        <v>415</v>
      </c>
      <c r="H10" s="85" t="str">
        <f t="shared" si="4"/>
        <v/>
      </c>
      <c r="I10" s="85" t="str">
        <f t="shared" si="5"/>
        <v/>
      </c>
      <c r="J10" s="85" t="str">
        <f t="shared" si="6"/>
        <v/>
      </c>
      <c r="K10" s="49" t="str">
        <f t="shared" si="7"/>
        <v/>
      </c>
      <c r="M10" s="6" t="s">
        <v>751</v>
      </c>
      <c r="N10" s="87" t="str">
        <f t="shared" si="8"/>
        <v/>
      </c>
      <c r="O10" s="87" t="str">
        <f t="shared" si="9"/>
        <v/>
      </c>
      <c r="P10" s="87" t="str">
        <f t="shared" si="10"/>
        <v/>
      </c>
      <c r="Q10" s="49" t="str">
        <f t="shared" si="11"/>
        <v/>
      </c>
      <c r="S10" s="6" t="s">
        <v>750</v>
      </c>
      <c r="T10" s="87" t="str">
        <f t="shared" si="12"/>
        <v/>
      </c>
      <c r="U10" s="87" t="str">
        <f t="shared" si="13"/>
        <v/>
      </c>
      <c r="V10" s="87" t="str">
        <f t="shared" si="14"/>
        <v/>
      </c>
      <c r="W10" s="49" t="str">
        <f t="shared" si="15"/>
        <v/>
      </c>
      <c r="AC10" s="115">
        <f t="shared" si="17"/>
        <v>7</v>
      </c>
      <c r="AD10" s="115">
        <f t="shared" si="16"/>
        <v>1</v>
      </c>
      <c r="AE10">
        <f>IF(ISNA(MATCH((AI10*10+1),$AF$2:$AF9,0)),(AI10*10+1),(AI10*10+2))</f>
        <v>82991</v>
      </c>
      <c r="AF10" s="1">
        <f>IF(ISNA(MATCH((AI10*10+1),$AF$2:$AF9,0)),(AI10*10+1),(AI10*10+2))</f>
        <v>82991</v>
      </c>
      <c r="AG10" s="48" t="s">
        <v>746</v>
      </c>
      <c r="AH10" s="1" t="str">
        <f>IF(精選股!B10=0,"",精選股!B10)</f>
        <v/>
      </c>
      <c r="AI10" s="1">
        <f>IF(精選股!D10=0,"",精選股!D10)</f>
        <v>8299</v>
      </c>
      <c r="AJ10" s="1" t="str">
        <f>IF(精選股!E10=0,"",精選股!E10)</f>
        <v>群聯</v>
      </c>
      <c r="AK10" s="1" t="str">
        <f>IF(精選股!F10=0,"",精選股!F10)</f>
        <v>NOR FLASH</v>
      </c>
      <c r="AL10" s="1" t="str">
        <f>IF(精選股!G10=0,"",精選股!G10)</f>
        <v/>
      </c>
      <c r="AM10" s="95">
        <f>IF(精選股!C10=0,"",精選股!C10)</f>
        <v>3</v>
      </c>
      <c r="AN10" s="1" t="str">
        <f>IF(精選股!I10=0,"",精選股!I10)</f>
        <v/>
      </c>
    </row>
    <row r="11" spans="1:40" ht="18" customHeight="1">
      <c r="A11" s="6" t="s">
        <v>749</v>
      </c>
      <c r="B11" s="86" t="str">
        <f t="shared" si="0"/>
        <v/>
      </c>
      <c r="C11" s="86" t="str">
        <f t="shared" si="1"/>
        <v/>
      </c>
      <c r="D11" s="86" t="str">
        <f t="shared" si="2"/>
        <v/>
      </c>
      <c r="E11" s="86" t="str">
        <f t="shared" si="3"/>
        <v/>
      </c>
      <c r="G11" s="6" t="s">
        <v>414</v>
      </c>
      <c r="H11" s="85" t="str">
        <f t="shared" si="4"/>
        <v/>
      </c>
      <c r="I11" s="85" t="str">
        <f t="shared" si="5"/>
        <v/>
      </c>
      <c r="J11" s="85" t="str">
        <f t="shared" si="6"/>
        <v/>
      </c>
      <c r="K11" s="49" t="str">
        <f t="shared" si="7"/>
        <v/>
      </c>
      <c r="M11" s="6" t="s">
        <v>748</v>
      </c>
      <c r="N11" s="87" t="str">
        <f t="shared" si="8"/>
        <v/>
      </c>
      <c r="O11" s="87" t="str">
        <f t="shared" si="9"/>
        <v/>
      </c>
      <c r="P11" s="87" t="str">
        <f t="shared" si="10"/>
        <v/>
      </c>
      <c r="Q11" s="49" t="str">
        <f t="shared" si="11"/>
        <v/>
      </c>
      <c r="S11" s="6" t="s">
        <v>747</v>
      </c>
      <c r="T11" s="87" t="str">
        <f t="shared" si="12"/>
        <v/>
      </c>
      <c r="U11" s="87" t="str">
        <f t="shared" si="13"/>
        <v/>
      </c>
      <c r="V11" s="87" t="str">
        <f t="shared" si="14"/>
        <v/>
      </c>
      <c r="W11" s="49" t="str">
        <f t="shared" si="15"/>
        <v/>
      </c>
      <c r="AC11" s="115">
        <f t="shared" si="17"/>
        <v>8</v>
      </c>
      <c r="AD11" s="115">
        <f t="shared" si="16"/>
        <v>1</v>
      </c>
      <c r="AE11">
        <f>IF(ISNA(MATCH((AI11*10+1),$AF$2:$AF10,0)),(AI11*10+1),(AI11*10+2))</f>
        <v>30341</v>
      </c>
      <c r="AF11" s="1">
        <f>IF(ISNA(MATCH((AI11*10+1),$AF$2:$AF10,0)),(AI11*10+1),(AI11*10+2))</f>
        <v>30341</v>
      </c>
      <c r="AG11" s="48" t="s">
        <v>743</v>
      </c>
      <c r="AH11" s="1" t="str">
        <f>IF(精選股!B11=0,"",精選股!B11)</f>
        <v/>
      </c>
      <c r="AI11" s="1">
        <f>IF(精選股!D11=0,"",精選股!D11)</f>
        <v>3034</v>
      </c>
      <c r="AJ11" s="1" t="str">
        <f>IF(精選股!E11=0,"",精選股!E11)</f>
        <v>聯詠</v>
      </c>
      <c r="AK11" s="1" t="str">
        <f>IF(精選股!F11=0,"",精選股!F11)</f>
        <v>驅動IC</v>
      </c>
      <c r="AL11" s="1" t="str">
        <f>IF(精選股!G11=0,"",精選股!G11)</f>
        <v>電視</v>
      </c>
      <c r="AM11" s="95">
        <f>IF(精選股!C11=0,"",精選股!C11)</f>
        <v>4</v>
      </c>
      <c r="AN11" s="1" t="str">
        <f>IF(精選股!I11=0,"",精選股!I11)</f>
        <v/>
      </c>
    </row>
    <row r="12" spans="1:40" ht="18" customHeight="1">
      <c r="A12" s="6" t="s">
        <v>746</v>
      </c>
      <c r="B12" s="86" t="str">
        <f t="shared" si="0"/>
        <v/>
      </c>
      <c r="C12" s="86" t="str">
        <f t="shared" si="1"/>
        <v/>
      </c>
      <c r="D12" s="86" t="str">
        <f t="shared" si="2"/>
        <v/>
      </c>
      <c r="E12" s="86" t="str">
        <f t="shared" si="3"/>
        <v/>
      </c>
      <c r="G12" s="6" t="s">
        <v>413</v>
      </c>
      <c r="H12" s="85" t="str">
        <f t="shared" si="4"/>
        <v/>
      </c>
      <c r="I12" s="85" t="str">
        <f t="shared" si="5"/>
        <v/>
      </c>
      <c r="J12" s="85" t="str">
        <f t="shared" si="6"/>
        <v/>
      </c>
      <c r="K12" s="49" t="str">
        <f t="shared" si="7"/>
        <v/>
      </c>
      <c r="M12" s="6" t="s">
        <v>745</v>
      </c>
      <c r="N12" s="87" t="str">
        <f t="shared" si="8"/>
        <v/>
      </c>
      <c r="O12" s="87" t="str">
        <f t="shared" si="9"/>
        <v/>
      </c>
      <c r="P12" s="87" t="str">
        <f t="shared" si="10"/>
        <v/>
      </c>
      <c r="Q12" s="49" t="str">
        <f t="shared" si="11"/>
        <v/>
      </c>
      <c r="S12" s="6" t="s">
        <v>744</v>
      </c>
      <c r="T12" s="87" t="str">
        <f t="shared" si="12"/>
        <v/>
      </c>
      <c r="U12" s="87" t="str">
        <f t="shared" si="13"/>
        <v/>
      </c>
      <c r="V12" s="87" t="str">
        <f t="shared" si="14"/>
        <v/>
      </c>
      <c r="W12" s="49" t="str">
        <f t="shared" si="15"/>
        <v/>
      </c>
      <c r="AC12" s="115">
        <f t="shared" si="17"/>
        <v>9</v>
      </c>
      <c r="AD12" s="115">
        <f t="shared" si="16"/>
        <v>1</v>
      </c>
      <c r="AE12">
        <f>IF(ISNA(MATCH((AI12*10+1),$AF$2:$AF11,0)),(AI12*10+1),(AI12*10+2))</f>
        <v>62821</v>
      </c>
      <c r="AF12" s="1">
        <f>IF(ISNA(MATCH((AI12*10+1),$AF$2:$AF11,0)),(AI12*10+1),(AI12*10+2))</f>
        <v>62821</v>
      </c>
      <c r="AG12" s="48" t="s">
        <v>739</v>
      </c>
      <c r="AH12" s="1" t="str">
        <f>IF(精選股!B12=0,"",精選股!B12)</f>
        <v/>
      </c>
      <c r="AI12" s="1">
        <f>IF(精選股!D12=0,"",精選股!D12)</f>
        <v>6282</v>
      </c>
      <c r="AJ12" s="1" t="str">
        <f>IF(精選股!E12=0,"",精選股!E12)</f>
        <v>康舒</v>
      </c>
      <c r="AK12" s="1" t="str">
        <f>IF(精選股!F12=0,"",精選股!F12)</f>
        <v>電源供應器
燃料電池</v>
      </c>
      <c r="AL12" s="1" t="str">
        <f>IF(精選股!G12=0,"",精選股!G12)</f>
        <v>綠能 / 電動車</v>
      </c>
      <c r="AM12" s="95">
        <f>IF(精選股!C12=0,"",精選股!C12)</f>
        <v>5</v>
      </c>
      <c r="AN12" s="1" t="str">
        <f>IF(精選股!I12=0,"",精選股!I12)</f>
        <v>打入Tesla下世代車種，供應車內整流器與車充口。</v>
      </c>
    </row>
    <row r="13" spans="1:40" ht="18" customHeight="1">
      <c r="A13" s="6" t="s">
        <v>743</v>
      </c>
      <c r="B13" s="86" t="str">
        <f t="shared" si="0"/>
        <v/>
      </c>
      <c r="C13" s="86" t="str">
        <f t="shared" si="1"/>
        <v/>
      </c>
      <c r="D13" s="86" t="str">
        <f t="shared" si="2"/>
        <v/>
      </c>
      <c r="E13" s="86" t="str">
        <f t="shared" si="3"/>
        <v/>
      </c>
      <c r="G13" s="6" t="s">
        <v>412</v>
      </c>
      <c r="H13" s="85" t="str">
        <f t="shared" si="4"/>
        <v/>
      </c>
      <c r="I13" s="85" t="str">
        <f t="shared" si="5"/>
        <v/>
      </c>
      <c r="J13" s="85" t="str">
        <f t="shared" si="6"/>
        <v/>
      </c>
      <c r="K13" s="49" t="str">
        <f t="shared" si="7"/>
        <v/>
      </c>
      <c r="M13" s="6" t="s">
        <v>742</v>
      </c>
      <c r="N13" s="87" t="str">
        <f t="shared" si="8"/>
        <v/>
      </c>
      <c r="O13" s="87" t="str">
        <f t="shared" si="9"/>
        <v/>
      </c>
      <c r="P13" s="87" t="str">
        <f t="shared" si="10"/>
        <v/>
      </c>
      <c r="Q13" s="49" t="str">
        <f t="shared" si="11"/>
        <v/>
      </c>
      <c r="S13" s="6" t="s">
        <v>741</v>
      </c>
      <c r="T13" s="87" t="str">
        <f t="shared" si="12"/>
        <v/>
      </c>
      <c r="U13" s="87" t="str">
        <f t="shared" si="13"/>
        <v/>
      </c>
      <c r="V13" s="87" t="str">
        <f t="shared" si="14"/>
        <v/>
      </c>
      <c r="W13" s="49" t="str">
        <f t="shared" si="15"/>
        <v/>
      </c>
      <c r="AC13" s="115">
        <f t="shared" si="17"/>
        <v>10</v>
      </c>
      <c r="AD13" s="115">
        <f t="shared" si="16"/>
        <v>1</v>
      </c>
      <c r="AE13">
        <f>IF(ISNA(MATCH((AI13*10+1),$AF$2:$AF12,0)),(AI13*10+1),(AI13*10+2))</f>
        <v>23081</v>
      </c>
      <c r="AF13" s="1">
        <f>IF(ISNA(MATCH((AI13*10+1),$AF$2:$AF12,0)),(AI13*10+1),(AI13*10+2))</f>
        <v>23081</v>
      </c>
      <c r="AG13" s="48" t="s">
        <v>740</v>
      </c>
      <c r="AH13" s="1" t="str">
        <f>IF(精選股!B13=0,"",精選股!B13)</f>
        <v/>
      </c>
      <c r="AI13" s="1">
        <f>IF(精選股!D13=0,"",精選股!D13)</f>
        <v>2308</v>
      </c>
      <c r="AJ13" s="1" t="str">
        <f>IF(精選股!E13=0,"",精選股!E13)</f>
        <v>台達電</v>
      </c>
      <c r="AK13" s="1" t="str">
        <f>IF(精選股!F13=0,"",精選股!F13)</f>
        <v>電源供應器／資料中心</v>
      </c>
      <c r="AL13" s="1" t="str">
        <f>IF(精選股!G13=0,"",精選股!G13)</f>
        <v>綠能</v>
      </c>
      <c r="AM13" s="95">
        <f>IF(精選股!C13=0,"",精選股!C13)</f>
        <v>6</v>
      </c>
      <c r="AN13" s="1" t="str">
        <f>IF(精選股!I13=0,"",精選股!I13)</f>
        <v/>
      </c>
    </row>
    <row r="14" spans="1:40" ht="18" customHeight="1">
      <c r="A14" s="6" t="s">
        <v>739</v>
      </c>
      <c r="B14" s="86" t="str">
        <f t="shared" si="0"/>
        <v/>
      </c>
      <c r="C14" s="86" t="str">
        <f t="shared" si="1"/>
        <v/>
      </c>
      <c r="D14" s="86" t="str">
        <f t="shared" si="2"/>
        <v/>
      </c>
      <c r="E14" s="86" t="str">
        <f t="shared" si="3"/>
        <v/>
      </c>
      <c r="G14" s="6" t="s">
        <v>411</v>
      </c>
      <c r="H14" s="85" t="str">
        <f t="shared" si="4"/>
        <v/>
      </c>
      <c r="I14" s="85" t="str">
        <f t="shared" si="5"/>
        <v/>
      </c>
      <c r="J14" s="85" t="str">
        <f t="shared" si="6"/>
        <v/>
      </c>
      <c r="K14" s="49" t="str">
        <f t="shared" si="7"/>
        <v/>
      </c>
      <c r="M14" s="6" t="s">
        <v>738</v>
      </c>
      <c r="N14" s="87" t="str">
        <f t="shared" si="8"/>
        <v/>
      </c>
      <c r="O14" s="87" t="str">
        <f t="shared" si="9"/>
        <v/>
      </c>
      <c r="P14" s="87" t="str">
        <f t="shared" si="10"/>
        <v/>
      </c>
      <c r="Q14" s="49" t="str">
        <f t="shared" si="11"/>
        <v/>
      </c>
      <c r="S14" s="6" t="s">
        <v>737</v>
      </c>
      <c r="T14" s="87" t="str">
        <f t="shared" si="12"/>
        <v/>
      </c>
      <c r="U14" s="87" t="str">
        <f t="shared" si="13"/>
        <v/>
      </c>
      <c r="V14" s="87" t="str">
        <f t="shared" si="14"/>
        <v/>
      </c>
      <c r="W14" s="49" t="str">
        <f t="shared" si="15"/>
        <v/>
      </c>
      <c r="AC14" s="115">
        <f t="shared" si="17"/>
        <v>11</v>
      </c>
      <c r="AD14" s="115">
        <f t="shared" si="16"/>
        <v>1</v>
      </c>
      <c r="AE14">
        <f>IF(ISNA(MATCH((AI14*10+1),$AF$2:$AF13,0)),(AI14*10+1),(AI14*10+2))</f>
        <v>23851</v>
      </c>
      <c r="AF14" s="1">
        <f>IF(ISNA(MATCH((AI14*10+1),$AF$2:$AF13,0)),(AI14*10+1),(AI14*10+2))</f>
        <v>23851</v>
      </c>
      <c r="AG14" s="48" t="s">
        <v>736</v>
      </c>
      <c r="AH14" s="1" t="str">
        <f>IF(精選股!B14=0,"",精選股!B14)</f>
        <v/>
      </c>
      <c r="AI14" s="1">
        <f>IF(精選股!D14=0,"",精選股!D14)</f>
        <v>2385</v>
      </c>
      <c r="AJ14" s="1" t="str">
        <f>IF(精選股!E14=0,"",精選股!E14)</f>
        <v>群光</v>
      </c>
      <c r="AK14" s="1" t="str">
        <f>IF(精選股!F14=0,"",精選股!F14)</f>
        <v>按鍵/無線網攝影機</v>
      </c>
      <c r="AL14" s="1" t="str">
        <f>IF(精選股!G14=0,"",精選股!G14)</f>
        <v>物聯網</v>
      </c>
      <c r="AM14" s="95">
        <f>IF(精選股!C14=0,"",精選股!C14)</f>
        <v>7</v>
      </c>
      <c r="AN14" s="1" t="str">
        <f>IF(精選股!I14=0,"",精選股!I14)</f>
        <v/>
      </c>
    </row>
    <row r="15" spans="1:40" ht="12" customHeight="1">
      <c r="A15" s="123" t="s">
        <v>735</v>
      </c>
      <c r="B15" s="124"/>
      <c r="C15" s="120" t="s">
        <v>734</v>
      </c>
      <c r="D15" s="121"/>
      <c r="E15" s="122"/>
      <c r="G15" s="123" t="s">
        <v>733</v>
      </c>
      <c r="H15" s="124"/>
      <c r="I15" s="120" t="s">
        <v>732</v>
      </c>
      <c r="J15" s="121"/>
      <c r="K15" s="122"/>
      <c r="M15" s="123" t="s">
        <v>731</v>
      </c>
      <c r="N15" s="124"/>
      <c r="O15" s="125" t="s">
        <v>730</v>
      </c>
      <c r="P15" s="126"/>
      <c r="Q15" s="127"/>
      <c r="S15" s="123" t="s">
        <v>729</v>
      </c>
      <c r="T15" s="124"/>
      <c r="U15" s="125" t="s">
        <v>728</v>
      </c>
      <c r="V15" s="126"/>
      <c r="W15" s="127"/>
      <c r="AC15" s="115">
        <f t="shared" si="17"/>
        <v>12</v>
      </c>
      <c r="AD15" s="115">
        <f t="shared" si="16"/>
        <v>1</v>
      </c>
      <c r="AE15">
        <f>IF(ISNA(MATCH((AI15*10+1),$AF$2:$AF14,0)),(AI15*10+1),(AI15*10+2))</f>
        <v>91361</v>
      </c>
      <c r="AF15" s="1">
        <f>IF(ISNA(MATCH((AI15*10+1),$AF$2:$AF14,0)),(AI15*10+1),(AI15*10+2))</f>
        <v>91361</v>
      </c>
      <c r="AG15" s="48" t="s">
        <v>727</v>
      </c>
      <c r="AH15" s="1" t="str">
        <f>IF(精選股!B15=0,"",精選股!B15)</f>
        <v/>
      </c>
      <c r="AI15" s="1">
        <f>IF(精選股!D15=0,"",精選股!D15)</f>
        <v>9136</v>
      </c>
      <c r="AJ15" s="1" t="str">
        <f>IF(精選股!E15=0,"",精選股!E15)</f>
        <v>巨騰</v>
      </c>
      <c r="AK15" s="1" t="str">
        <f>IF(精選股!F15=0,"",精選股!F15)</f>
        <v>機殼</v>
      </c>
      <c r="AL15" s="1" t="str">
        <f>IF(精選股!G15=0,"",精選股!G15)</f>
        <v/>
      </c>
      <c r="AM15" s="95" t="str">
        <f>IF(精選股!C15=0,"",精選股!C15)</f>
        <v/>
      </c>
      <c r="AN15" s="1" t="str">
        <f>IF(精選股!I15=0,"",精選股!I15)</f>
        <v/>
      </c>
    </row>
    <row r="16" spans="1:40" ht="18" customHeight="1">
      <c r="A16" s="6" t="s">
        <v>726</v>
      </c>
      <c r="B16" s="50" t="str">
        <f>IF(ISNA(MATCH($A16,$AH$3:$AH$800,0)),"",INDEX(AI$3:AI$800,MATCH($A16,$AH$3:$AH$800,0)))</f>
        <v/>
      </c>
      <c r="C16" s="50" t="str">
        <f>IF(ISNA(MATCH($A16,$AH$3:$AH$800,0)),"",INDEX(AJ$3:AJ$800,MATCH($A16,$AH$3:$AH$800,0)))</f>
        <v/>
      </c>
      <c r="D16" s="50" t="str">
        <f>IF(ISNA(MATCH($A16,$AH$3:$AH$800,0)),"",INDEX(AK$3:AK$800,MATCH($A16,$AH$3:$AH$800,0)))</f>
        <v/>
      </c>
      <c r="E16" s="49" t="str">
        <f>IF(ISNA(MATCH($A16,$AH$3:$AH$800,0)),"",INDEX(AL$3:AL$800,MATCH($A16,$AH$3:$AH$800,0)))</f>
        <v/>
      </c>
      <c r="G16" s="6" t="s">
        <v>725</v>
      </c>
      <c r="H16" s="50" t="str">
        <f>IF(ISNA(MATCH($G16,$AH$3:$AH$800,0)),"",INDEX(AI$3:AI$800,MATCH($G16,$AH$3:$AH$800,0)))</f>
        <v/>
      </c>
      <c r="I16" s="50" t="str">
        <f>IF(ISNA(MATCH($G16,$AH$3:$AH$800,0)),"",INDEX(AJ$3:AJ$800,MATCH($G16,$AH$3:$AH$800,0)))</f>
        <v/>
      </c>
      <c r="J16" s="50" t="str">
        <f>IF(ISNA(MATCH($G16,$AH$3:$AH$800,0)),"",INDEX(AK$3:AK$800,MATCH($G16,$AH$3:$AH$800,0)))</f>
        <v/>
      </c>
      <c r="K16" s="49" t="str">
        <f>IF(ISNA(MATCH($G16,$AH$3:$AH$800,0)),"",INDEX(AL$3:AL$800,MATCH($G16,$AH$3:$AH$800,0)))</f>
        <v/>
      </c>
      <c r="M16" s="6" t="s">
        <v>724</v>
      </c>
      <c r="N16" s="50" t="str">
        <f>IF(ISNA(MATCH($M16,$AH$3:$AH$800,0)),"",INDEX(AI$3:AI$800,MATCH($M16,$AH$3:$AH$800,0)))</f>
        <v/>
      </c>
      <c r="O16" s="50" t="str">
        <f>IF(ISNA(MATCH($M16,$AH$3:$AH$800,0)),"",INDEX(AJ$3:AJ$800,MATCH($M16,$AH$3:$AH$800,0)))</f>
        <v/>
      </c>
      <c r="P16" s="50" t="str">
        <f>IF(ISNA(MATCH($M16,$AH$3:$AH$800,0)),"",INDEX(AK$3:AK$800,MATCH($M16,$AH$3:$AH$800,0)))</f>
        <v/>
      </c>
      <c r="Q16" s="49" t="str">
        <f>IF(ISNA(MATCH($M16,$AH$3:$AH$800,0)),"",INDEX(AL$3:AL$800,MATCH($M16,$AH$3:$AH$800,0)))</f>
        <v/>
      </c>
      <c r="S16" s="6" t="s">
        <v>723</v>
      </c>
      <c r="T16" s="50" t="str">
        <f>IF(ISNA(MATCH($S16,$AH$3:$AH$800,0)),"",INDEX(AI$3:AI$800,MATCH($S16,$AH$3:$AH$800,0)))</f>
        <v/>
      </c>
      <c r="U16" s="50" t="str">
        <f>IF(ISNA(MATCH($S16,$AH$3:$AH$800,0)),"",INDEX(AJ$3:AJ$800,MATCH($S16,$AH$3:$AH$800,0)))</f>
        <v/>
      </c>
      <c r="V16" s="50" t="str">
        <f>IF(ISNA(MATCH($S16,$AH$3:$AH$800,0)),"",INDEX(AK$3:AK$800,MATCH($S16,$AH$3:$AH$800,0)))</f>
        <v/>
      </c>
      <c r="W16" s="49" t="str">
        <f>IF(ISNA(MATCH($S16,$AH$3:$AH$800,0)),"",INDEX(AL$3:AL$800,MATCH($S16,$AH$3:$AH$800,0)))</f>
        <v/>
      </c>
      <c r="AC16" s="115">
        <f t="shared" si="17"/>
        <v>13</v>
      </c>
      <c r="AD16" s="115">
        <f t="shared" si="16"/>
        <v>1</v>
      </c>
      <c r="AE16">
        <f>IF(ISNA(MATCH((AI16*10+1),$AF$2:$AF15,0)),(AI16*10+1),(AI16*10+2))</f>
        <v>52641</v>
      </c>
      <c r="AF16" s="1">
        <f>IF(ISNA(MATCH((AI16*10+1),$AF$2:$AF15,0)),(AI16*10+1),(AI16*10+2))</f>
        <v>52641</v>
      </c>
      <c r="AG16" s="48" t="s">
        <v>722</v>
      </c>
      <c r="AH16" s="1" t="str">
        <f>IF(精選股!B16=0,"",精選股!B16)</f>
        <v/>
      </c>
      <c r="AI16" s="1">
        <f>IF(精選股!D16=0,"",精選股!D16)</f>
        <v>5264</v>
      </c>
      <c r="AJ16" s="1" t="str">
        <f>IF(精選股!E16=0,"",精選股!E16)</f>
        <v>F-鎧勝</v>
      </c>
      <c r="AK16" s="1" t="str">
        <f>IF(精選股!F16=0,"",精選股!F16)</f>
        <v>機殼</v>
      </c>
      <c r="AL16" s="1" t="str">
        <f>IF(精選股!G16=0,"",精選股!G16)</f>
        <v/>
      </c>
      <c r="AM16" s="95">
        <f>IF(精選股!C16=0,"",精選股!C16)</f>
        <v>8</v>
      </c>
      <c r="AN16" s="1" t="str">
        <f>IF(精選股!I16=0,"",精選股!I16)</f>
        <v/>
      </c>
    </row>
    <row r="17" spans="1:40" ht="18" customHeight="1">
      <c r="A17" s="6" t="s">
        <v>721</v>
      </c>
      <c r="B17" s="85" t="str">
        <f t="shared" ref="B17:B27" si="18">IF(ISNA(MATCH($A17,$AH$3:$AH$800,0)),"",INDEX(AI$3:AI$800,MATCH($A17,$AH$3:$AH$800,0)))</f>
        <v/>
      </c>
      <c r="C17" s="85" t="str">
        <f t="shared" ref="C17:C27" si="19">IF(ISNA(MATCH($A17,$AH$3:$AH$800,0)),"",INDEX(AJ$3:AJ$800,MATCH($A17,$AH$3:$AH$800,0)))</f>
        <v/>
      </c>
      <c r="D17" s="85" t="str">
        <f t="shared" ref="D17:D27" si="20">IF(ISNA(MATCH($A17,$AH$3:$AH$800,0)),"",INDEX(AK$3:AK$800,MATCH($A17,$AH$3:$AH$800,0)))</f>
        <v/>
      </c>
      <c r="E17" s="49" t="str">
        <f t="shared" ref="E17:E27" si="21">IF(ISNA(MATCH($A17,$AH$3:$AH$800,0)),"",INDEX(AL$3:AL$800,MATCH($A17,$AH$3:$AH$800,0)))</f>
        <v/>
      </c>
      <c r="G17" s="6" t="s">
        <v>720</v>
      </c>
      <c r="H17" s="87" t="str">
        <f t="shared" ref="H17:H27" si="22">IF(ISNA(MATCH($G17,$AH$3:$AH$800,0)),"",INDEX(AI$3:AI$800,MATCH($G17,$AH$3:$AH$800,0)))</f>
        <v/>
      </c>
      <c r="I17" s="87" t="str">
        <f t="shared" ref="I17:I27" si="23">IF(ISNA(MATCH($G17,$AH$3:$AH$800,0)),"",INDEX(AJ$3:AJ$800,MATCH($G17,$AH$3:$AH$800,0)))</f>
        <v/>
      </c>
      <c r="J17" s="87" t="str">
        <f t="shared" ref="J17:J27" si="24">IF(ISNA(MATCH($G17,$AH$3:$AH$800,0)),"",INDEX(AK$3:AK$800,MATCH($G17,$AH$3:$AH$800,0)))</f>
        <v/>
      </c>
      <c r="K17" s="49" t="str">
        <f t="shared" ref="K17:K27" si="25">IF(ISNA(MATCH($G17,$AH$3:$AH$800,0)),"",INDEX(AL$3:AL$800,MATCH($G17,$AH$3:$AH$800,0)))</f>
        <v/>
      </c>
      <c r="M17" s="6" t="s">
        <v>719</v>
      </c>
      <c r="N17" s="85" t="str">
        <f t="shared" ref="N17:N27" si="26">IF(ISNA(MATCH($M17,$AH$3:$AH$800,0)),"",INDEX(AI$3:AI$800,MATCH($M17,$AH$3:$AH$800,0)))</f>
        <v/>
      </c>
      <c r="O17" s="85" t="str">
        <f t="shared" ref="O17:O27" si="27">IF(ISNA(MATCH($M17,$AH$3:$AH$800,0)),"",INDEX(AJ$3:AJ$800,MATCH($M17,$AH$3:$AH$800,0)))</f>
        <v/>
      </c>
      <c r="P17" s="85" t="str">
        <f t="shared" ref="P17:P27" si="28">IF(ISNA(MATCH($M17,$AH$3:$AH$800,0)),"",INDEX(AK$3:AK$800,MATCH($M17,$AH$3:$AH$800,0)))</f>
        <v/>
      </c>
      <c r="Q17" s="49" t="str">
        <f t="shared" ref="Q17:Q27" si="29">IF(ISNA(MATCH($M17,$AH$3:$AH$800,0)),"",INDEX(AL$3:AL$800,MATCH($M17,$AH$3:$AH$800,0)))</f>
        <v/>
      </c>
      <c r="S17" s="6" t="s">
        <v>718</v>
      </c>
      <c r="T17" s="85" t="str">
        <f t="shared" ref="T17:T27" si="30">IF(ISNA(MATCH($S17,$AH$3:$AH$800,0)),"",INDEX(AI$3:AI$800,MATCH($S17,$AH$3:$AH$800,0)))</f>
        <v/>
      </c>
      <c r="U17" s="85" t="str">
        <f t="shared" ref="U17:U27" si="31">IF(ISNA(MATCH($S17,$AH$3:$AH$800,0)),"",INDEX(AJ$3:AJ$800,MATCH($S17,$AH$3:$AH$800,0)))</f>
        <v/>
      </c>
      <c r="V17" s="85" t="str">
        <f t="shared" ref="V17:V27" si="32">IF(ISNA(MATCH($S17,$AH$3:$AH$800,0)),"",INDEX(AK$3:AK$800,MATCH($S17,$AH$3:$AH$800,0)))</f>
        <v/>
      </c>
      <c r="W17" s="49" t="str">
        <f t="shared" ref="W17:W27" si="33">IF(ISNA(MATCH($S17,$AH$3:$AH$800,0)),"",INDEX(AL$3:AL$800,MATCH($S17,$AH$3:$AH$800,0)))</f>
        <v/>
      </c>
      <c r="AC17" s="115">
        <f t="shared" si="17"/>
        <v>14</v>
      </c>
      <c r="AD17" s="115">
        <f t="shared" si="16"/>
        <v>1</v>
      </c>
      <c r="AE17">
        <f>IF(ISNA(MATCH((AI17*10+1),$AF$2:$AF16,0)),(AI17*10+1),(AI17*10+2))</f>
        <v>30151</v>
      </c>
      <c r="AF17" s="1">
        <f>IF(ISNA(MATCH((AI17*10+1),$AF$2:$AF16,0)),(AI17*10+1),(AI17*10+2))</f>
        <v>30151</v>
      </c>
      <c r="AG17" s="48" t="s">
        <v>717</v>
      </c>
      <c r="AH17" s="1" t="str">
        <f>IF(精選股!B17=0,"",精選股!B17)</f>
        <v/>
      </c>
      <c r="AI17" s="1">
        <f>IF(精選股!D17=0,"",精選股!D17)</f>
        <v>3015</v>
      </c>
      <c r="AJ17" s="1" t="str">
        <f>IF(精選股!E17=0,"",精選股!E17)</f>
        <v>全漢</v>
      </c>
      <c r="AK17" s="1" t="str">
        <f>IF(精選股!F17=0,"",精選股!F17)</f>
        <v>無線充電</v>
      </c>
      <c r="AL17" s="1" t="str">
        <f>IF(精選股!G17=0,"",精選股!G17)</f>
        <v>無線充電</v>
      </c>
      <c r="AM17" s="95" t="str">
        <f>IF(精選股!C17=0,"",精選股!C17)</f>
        <v/>
      </c>
      <c r="AN17" s="1" t="str">
        <f>IF(精選股!I17=0,"",精選股!I17)</f>
        <v/>
      </c>
    </row>
    <row r="18" spans="1:40" ht="18" customHeight="1">
      <c r="A18" s="6" t="s">
        <v>716</v>
      </c>
      <c r="B18" s="85" t="str">
        <f t="shared" si="18"/>
        <v/>
      </c>
      <c r="C18" s="85" t="str">
        <f t="shared" si="19"/>
        <v/>
      </c>
      <c r="D18" s="85" t="str">
        <f t="shared" si="20"/>
        <v/>
      </c>
      <c r="E18" s="49" t="str">
        <f t="shared" si="21"/>
        <v/>
      </c>
      <c r="G18" s="6" t="s">
        <v>715</v>
      </c>
      <c r="H18" s="87" t="str">
        <f t="shared" si="22"/>
        <v/>
      </c>
      <c r="I18" s="87" t="str">
        <f t="shared" si="23"/>
        <v/>
      </c>
      <c r="J18" s="87" t="str">
        <f t="shared" si="24"/>
        <v/>
      </c>
      <c r="K18" s="49" t="str">
        <f t="shared" si="25"/>
        <v/>
      </c>
      <c r="M18" s="6" t="s">
        <v>714</v>
      </c>
      <c r="N18" s="85" t="str">
        <f t="shared" si="26"/>
        <v/>
      </c>
      <c r="O18" s="85" t="str">
        <f t="shared" si="27"/>
        <v/>
      </c>
      <c r="P18" s="85" t="str">
        <f t="shared" si="28"/>
        <v/>
      </c>
      <c r="Q18" s="49" t="str">
        <f t="shared" si="29"/>
        <v/>
      </c>
      <c r="S18" s="6" t="s">
        <v>713</v>
      </c>
      <c r="T18" s="85" t="str">
        <f t="shared" si="30"/>
        <v/>
      </c>
      <c r="U18" s="85" t="str">
        <f t="shared" si="31"/>
        <v/>
      </c>
      <c r="V18" s="85" t="str">
        <f t="shared" si="32"/>
        <v/>
      </c>
      <c r="W18" s="49" t="str">
        <f t="shared" si="33"/>
        <v/>
      </c>
      <c r="AC18" s="115">
        <f t="shared" si="17"/>
        <v>15</v>
      </c>
      <c r="AD18" s="115">
        <f t="shared" si="16"/>
        <v>1</v>
      </c>
      <c r="AE18">
        <f>IF(ISNA(MATCH((AI18*10+1),$AF$2:$AF17,0)),(AI18*10+1),(AI18*10+2))</f>
        <v>24561</v>
      </c>
      <c r="AF18" s="1">
        <f>IF(ISNA(MATCH((AI18*10+1),$AF$2:$AF17,0)),(AI18*10+1),(AI18*10+2))</f>
        <v>24561</v>
      </c>
      <c r="AG18" s="48" t="s">
        <v>712</v>
      </c>
      <c r="AH18" s="1" t="str">
        <f>IF(精選股!B18=0,"",精選股!B18)</f>
        <v/>
      </c>
      <c r="AI18" s="1">
        <f>IF(精選股!D18=0,"",精選股!D18)</f>
        <v>2456</v>
      </c>
      <c r="AJ18" s="1" t="str">
        <f>IF(精選股!E18=0,"",精選股!E18)</f>
        <v>奇力新</v>
      </c>
      <c r="AK18" s="1" t="str">
        <f>IF(精選股!F18=0,"",精選股!F18)</f>
        <v>無線充電</v>
      </c>
      <c r="AL18" s="1" t="str">
        <f>IF(精選股!G18=0,"",精選股!G18)</f>
        <v>無線充電</v>
      </c>
      <c r="AM18" s="95">
        <f>IF(精選股!C18=0,"",精選股!C18)</f>
        <v>9</v>
      </c>
      <c r="AN18" s="1" t="str">
        <f>IF(精選股!I18=0,"",精選股!I18)</f>
        <v/>
      </c>
    </row>
    <row r="19" spans="1:40" ht="18" customHeight="1">
      <c r="A19" s="6" t="s">
        <v>591</v>
      </c>
      <c r="B19" s="85" t="str">
        <f t="shared" si="18"/>
        <v/>
      </c>
      <c r="C19" s="85" t="str">
        <f t="shared" si="19"/>
        <v/>
      </c>
      <c r="D19" s="85" t="str">
        <f t="shared" si="20"/>
        <v/>
      </c>
      <c r="E19" s="49" t="str">
        <f t="shared" si="21"/>
        <v/>
      </c>
      <c r="G19" s="6" t="s">
        <v>333</v>
      </c>
      <c r="H19" s="87" t="str">
        <f t="shared" si="22"/>
        <v/>
      </c>
      <c r="I19" s="87" t="str">
        <f t="shared" si="23"/>
        <v/>
      </c>
      <c r="J19" s="87" t="str">
        <f t="shared" si="24"/>
        <v/>
      </c>
      <c r="K19" s="49" t="str">
        <f t="shared" si="25"/>
        <v/>
      </c>
      <c r="M19" s="6" t="s">
        <v>711</v>
      </c>
      <c r="N19" s="85" t="str">
        <f t="shared" si="26"/>
        <v/>
      </c>
      <c r="O19" s="85" t="str">
        <f t="shared" si="27"/>
        <v/>
      </c>
      <c r="P19" s="85" t="str">
        <f t="shared" si="28"/>
        <v/>
      </c>
      <c r="Q19" s="49" t="str">
        <f t="shared" si="29"/>
        <v/>
      </c>
      <c r="S19" s="6" t="s">
        <v>710</v>
      </c>
      <c r="T19" s="85" t="str">
        <f t="shared" si="30"/>
        <v/>
      </c>
      <c r="U19" s="85" t="str">
        <f t="shared" si="31"/>
        <v/>
      </c>
      <c r="V19" s="85" t="str">
        <f t="shared" si="32"/>
        <v/>
      </c>
      <c r="W19" s="49" t="str">
        <f t="shared" si="33"/>
        <v/>
      </c>
      <c r="AC19" s="115">
        <f t="shared" si="17"/>
        <v>16</v>
      </c>
      <c r="AD19" s="115">
        <f t="shared" si="16"/>
        <v>1</v>
      </c>
      <c r="AE19">
        <f>IF(ISNA(MATCH((AI19*10+1),$AF$2:$AF18,0)),(AI19*10+1),(AI19*10+2))</f>
        <v>49521</v>
      </c>
      <c r="AF19" s="1">
        <f>IF(ISNA(MATCH((AI19*10+1),$AF$2:$AF18,0)),(AI19*10+1),(AI19*10+2))</f>
        <v>49521</v>
      </c>
      <c r="AG19" s="48" t="s">
        <v>709</v>
      </c>
      <c r="AH19" s="1" t="str">
        <f>IF(精選股!B19=0,"",精選股!B19)</f>
        <v/>
      </c>
      <c r="AI19" s="1">
        <f>IF(精選股!D19=0,"",精選股!D19)</f>
        <v>4952</v>
      </c>
      <c r="AJ19" s="1" t="str">
        <f>IF(精選股!E19=0,"",精選股!E19)</f>
        <v>凌通</v>
      </c>
      <c r="AK19" s="1" t="str">
        <f>IF(精選股!F19=0,"",精選股!F19)</f>
        <v>無線充電</v>
      </c>
      <c r="AL19" s="1" t="str">
        <f>IF(精選股!G19=0,"",精選股!G19)</f>
        <v>無線充電</v>
      </c>
      <c r="AM19" s="95">
        <f>IF(精選股!C19=0,"",精選股!C19)</f>
        <v>10</v>
      </c>
      <c r="AN19" s="1" t="str">
        <f>IF(精選股!I19=0,"",精選股!I19)</f>
        <v/>
      </c>
    </row>
    <row r="20" spans="1:40" ht="18" customHeight="1">
      <c r="A20" s="6" t="s">
        <v>590</v>
      </c>
      <c r="B20" s="85" t="str">
        <f t="shared" si="18"/>
        <v/>
      </c>
      <c r="C20" s="85" t="str">
        <f t="shared" si="19"/>
        <v/>
      </c>
      <c r="D20" s="85" t="str">
        <f t="shared" si="20"/>
        <v/>
      </c>
      <c r="E20" s="49" t="str">
        <f t="shared" si="21"/>
        <v/>
      </c>
      <c r="G20" s="6" t="s">
        <v>332</v>
      </c>
      <c r="H20" s="87" t="str">
        <f t="shared" si="22"/>
        <v/>
      </c>
      <c r="I20" s="87" t="str">
        <f t="shared" si="23"/>
        <v/>
      </c>
      <c r="J20" s="87" t="str">
        <f t="shared" si="24"/>
        <v/>
      </c>
      <c r="K20" s="49" t="str">
        <f t="shared" si="25"/>
        <v/>
      </c>
      <c r="M20" s="6" t="s">
        <v>708</v>
      </c>
      <c r="N20" s="85" t="str">
        <f t="shared" si="26"/>
        <v/>
      </c>
      <c r="O20" s="85" t="str">
        <f t="shared" si="27"/>
        <v/>
      </c>
      <c r="P20" s="85" t="str">
        <f t="shared" si="28"/>
        <v/>
      </c>
      <c r="Q20" s="49" t="str">
        <f t="shared" si="29"/>
        <v/>
      </c>
      <c r="S20" s="6" t="s">
        <v>707</v>
      </c>
      <c r="T20" s="85" t="str">
        <f t="shared" si="30"/>
        <v/>
      </c>
      <c r="U20" s="85" t="str">
        <f t="shared" si="31"/>
        <v/>
      </c>
      <c r="V20" s="85" t="str">
        <f t="shared" si="32"/>
        <v/>
      </c>
      <c r="W20" s="49" t="str">
        <f t="shared" si="33"/>
        <v/>
      </c>
      <c r="AC20" s="115">
        <f t="shared" si="17"/>
        <v>17</v>
      </c>
      <c r="AD20" s="115">
        <f t="shared" si="16"/>
        <v>1</v>
      </c>
      <c r="AF20" s="1">
        <f>IF(ISNA(MATCH((AI20*10+1),$AF$2:$AF19,0)),(AI20*10+1),(AI20*10+2))</f>
        <v>24311</v>
      </c>
      <c r="AG20" s="48" t="s">
        <v>706</v>
      </c>
      <c r="AH20" s="1" t="str">
        <f>IF(精選股!B20=0,"",精選股!B20)</f>
        <v/>
      </c>
      <c r="AI20" s="1">
        <f>IF(精選股!D20=0,"",精選股!D20)</f>
        <v>2431</v>
      </c>
      <c r="AJ20" s="1" t="str">
        <f>IF(精選股!E20=0,"",精選股!E20)</f>
        <v>聯昌</v>
      </c>
      <c r="AK20" s="1" t="str">
        <f>IF(精選股!F20=0,"",精選股!F20)</f>
        <v>無線充電</v>
      </c>
      <c r="AL20" s="1" t="str">
        <f>IF(精選股!G20=0,"",精選股!G20)</f>
        <v>無線充電</v>
      </c>
      <c r="AM20" s="95">
        <f>IF(精選股!C20=0,"",精選股!C20)</f>
        <v>11</v>
      </c>
      <c r="AN20" s="1" t="str">
        <f>IF(精選股!I20=0,"",精選股!I20)</f>
        <v/>
      </c>
    </row>
    <row r="21" spans="1:40" ht="18" customHeight="1">
      <c r="A21" s="6" t="s">
        <v>589</v>
      </c>
      <c r="B21" s="85" t="str">
        <f t="shared" si="18"/>
        <v/>
      </c>
      <c r="C21" s="85" t="str">
        <f t="shared" si="19"/>
        <v/>
      </c>
      <c r="D21" s="85" t="str">
        <f t="shared" si="20"/>
        <v/>
      </c>
      <c r="E21" s="49" t="str">
        <f t="shared" si="21"/>
        <v/>
      </c>
      <c r="G21" s="6" t="s">
        <v>331</v>
      </c>
      <c r="H21" s="87" t="str">
        <f t="shared" si="22"/>
        <v/>
      </c>
      <c r="I21" s="87" t="str">
        <f t="shared" si="23"/>
        <v/>
      </c>
      <c r="J21" s="87" t="str">
        <f t="shared" si="24"/>
        <v/>
      </c>
      <c r="K21" s="49" t="str">
        <f t="shared" si="25"/>
        <v/>
      </c>
      <c r="M21" s="6" t="s">
        <v>705</v>
      </c>
      <c r="N21" s="85" t="str">
        <f t="shared" si="26"/>
        <v/>
      </c>
      <c r="O21" s="85" t="str">
        <f t="shared" si="27"/>
        <v/>
      </c>
      <c r="P21" s="85" t="str">
        <f t="shared" si="28"/>
        <v/>
      </c>
      <c r="Q21" s="49" t="str">
        <f t="shared" si="29"/>
        <v/>
      </c>
      <c r="S21" s="6" t="s">
        <v>704</v>
      </c>
      <c r="T21" s="85" t="str">
        <f t="shared" si="30"/>
        <v/>
      </c>
      <c r="U21" s="85" t="str">
        <f t="shared" si="31"/>
        <v/>
      </c>
      <c r="V21" s="85" t="str">
        <f t="shared" si="32"/>
        <v/>
      </c>
      <c r="W21" s="49" t="str">
        <f t="shared" si="33"/>
        <v/>
      </c>
      <c r="AC21" s="115">
        <f t="shared" si="17"/>
        <v>18</v>
      </c>
      <c r="AD21" s="115">
        <f t="shared" si="16"/>
        <v>1</v>
      </c>
      <c r="AF21" s="1">
        <f>IF(ISNA(MATCH((AI21*10+1),$AF$2:$AF20,0)),(AI21*10+1),(AI21*10+2))</f>
        <v>62021</v>
      </c>
      <c r="AG21" s="48" t="s">
        <v>703</v>
      </c>
      <c r="AH21" s="1" t="str">
        <f>IF(精選股!B21=0,"",精選股!B21)</f>
        <v/>
      </c>
      <c r="AI21" s="1">
        <f>IF(精選股!D21=0,"",精選股!D21)</f>
        <v>6202</v>
      </c>
      <c r="AJ21" s="1" t="str">
        <f>IF(精選股!E21=0,"",精選股!E21)</f>
        <v>盛群</v>
      </c>
      <c r="AK21" s="1" t="str">
        <f>IF(精選股!F21=0,"",精選股!F21)</f>
        <v>指紋辨識感測/無線充電</v>
      </c>
      <c r="AL21" s="1" t="str">
        <f>IF(精選股!G21=0,"",精選股!G21)</f>
        <v>無線充電</v>
      </c>
      <c r="AM21" s="95">
        <f>IF(精選股!C21=0,"",精選股!C21)</f>
        <v>12</v>
      </c>
      <c r="AN21" s="1" t="str">
        <f>IF(精選股!I21=0,"",精選股!I21)</f>
        <v/>
      </c>
    </row>
    <row r="22" spans="1:40" ht="18" customHeight="1">
      <c r="A22" s="6" t="s">
        <v>588</v>
      </c>
      <c r="B22" s="85" t="str">
        <f t="shared" si="18"/>
        <v/>
      </c>
      <c r="C22" s="85" t="str">
        <f t="shared" si="19"/>
        <v/>
      </c>
      <c r="D22" s="85" t="str">
        <f t="shared" si="20"/>
        <v/>
      </c>
      <c r="E22" s="49" t="str">
        <f t="shared" si="21"/>
        <v/>
      </c>
      <c r="G22" s="6" t="s">
        <v>330</v>
      </c>
      <c r="H22" s="87" t="str">
        <f t="shared" si="22"/>
        <v/>
      </c>
      <c r="I22" s="87" t="str">
        <f t="shared" si="23"/>
        <v/>
      </c>
      <c r="J22" s="87" t="str">
        <f t="shared" si="24"/>
        <v/>
      </c>
      <c r="K22" s="49" t="str">
        <f t="shared" si="25"/>
        <v/>
      </c>
      <c r="M22" s="6" t="s">
        <v>702</v>
      </c>
      <c r="N22" s="85" t="str">
        <f t="shared" si="26"/>
        <v/>
      </c>
      <c r="O22" s="85" t="str">
        <f t="shared" si="27"/>
        <v/>
      </c>
      <c r="P22" s="85" t="str">
        <f t="shared" si="28"/>
        <v/>
      </c>
      <c r="Q22" s="49" t="str">
        <f t="shared" si="29"/>
        <v/>
      </c>
      <c r="S22" s="6" t="s">
        <v>701</v>
      </c>
      <c r="T22" s="85" t="str">
        <f t="shared" si="30"/>
        <v/>
      </c>
      <c r="U22" s="85" t="str">
        <f t="shared" si="31"/>
        <v/>
      </c>
      <c r="V22" s="85" t="str">
        <f t="shared" si="32"/>
        <v/>
      </c>
      <c r="W22" s="49" t="str">
        <f t="shared" si="33"/>
        <v/>
      </c>
      <c r="AC22" s="115">
        <f t="shared" si="17"/>
        <v>19</v>
      </c>
      <c r="AD22" s="115">
        <f t="shared" si="16"/>
        <v>1</v>
      </c>
      <c r="AF22" s="1">
        <f>IF(ISNA(MATCH((AI22*10+1),$AF$2:$AF21,0)),(AI22*10+1),(AI22*10+2))</f>
        <v>36751</v>
      </c>
      <c r="AG22" s="48" t="s">
        <v>700</v>
      </c>
      <c r="AH22" s="1" t="str">
        <f>IF(精選股!B22=0,"",精選股!B22)</f>
        <v/>
      </c>
      <c r="AI22" s="1">
        <f>IF(精選股!D22=0,"",精選股!D22)</f>
        <v>3675</v>
      </c>
      <c r="AJ22" s="1" t="str">
        <f>IF(精選股!E22=0,"",精選股!E22)</f>
        <v>德微</v>
      </c>
      <c r="AK22" s="1" t="str">
        <f>IF(精選股!F22=0,"",精選股!F22)</f>
        <v>超薄型二極體</v>
      </c>
      <c r="AL22" s="1" t="str">
        <f>IF(精選股!G22=0,"",精選股!G22)</f>
        <v>無線充電</v>
      </c>
      <c r="AM22" s="95" t="str">
        <f>IF(精選股!C22=0,"",精選股!C22)</f>
        <v/>
      </c>
      <c r="AN22" s="1" t="str">
        <f>IF(精選股!I22=0,"",精選股!I22)</f>
        <v/>
      </c>
    </row>
    <row r="23" spans="1:40" ht="18" customHeight="1">
      <c r="A23" s="6" t="s">
        <v>587</v>
      </c>
      <c r="B23" s="85" t="str">
        <f t="shared" si="18"/>
        <v/>
      </c>
      <c r="C23" s="85" t="str">
        <f t="shared" si="19"/>
        <v/>
      </c>
      <c r="D23" s="85" t="str">
        <f t="shared" si="20"/>
        <v/>
      </c>
      <c r="E23" s="49" t="str">
        <f t="shared" si="21"/>
        <v/>
      </c>
      <c r="G23" s="6" t="s">
        <v>329</v>
      </c>
      <c r="H23" s="87" t="str">
        <f t="shared" si="22"/>
        <v/>
      </c>
      <c r="I23" s="87" t="str">
        <f t="shared" si="23"/>
        <v/>
      </c>
      <c r="J23" s="87" t="str">
        <f t="shared" si="24"/>
        <v/>
      </c>
      <c r="K23" s="49" t="str">
        <f t="shared" si="25"/>
        <v/>
      </c>
      <c r="M23" s="6" t="s">
        <v>699</v>
      </c>
      <c r="N23" s="85" t="str">
        <f t="shared" si="26"/>
        <v/>
      </c>
      <c r="O23" s="85" t="str">
        <f t="shared" si="27"/>
        <v/>
      </c>
      <c r="P23" s="85" t="str">
        <f t="shared" si="28"/>
        <v/>
      </c>
      <c r="Q23" s="49" t="str">
        <f t="shared" si="29"/>
        <v/>
      </c>
      <c r="S23" s="6" t="s">
        <v>698</v>
      </c>
      <c r="T23" s="85" t="str">
        <f t="shared" si="30"/>
        <v/>
      </c>
      <c r="U23" s="85" t="str">
        <f t="shared" si="31"/>
        <v/>
      </c>
      <c r="V23" s="85" t="str">
        <f t="shared" si="32"/>
        <v/>
      </c>
      <c r="W23" s="49" t="str">
        <f t="shared" si="33"/>
        <v/>
      </c>
      <c r="AC23" s="115">
        <f t="shared" si="17"/>
        <v>20</v>
      </c>
      <c r="AD23" s="115">
        <f t="shared" si="16"/>
        <v>1</v>
      </c>
      <c r="AF23" s="1">
        <f>IF(ISNA(MATCH((AI23*10+1),$AF$2:$AF22,0)),(AI23*10+1),(AI23*10+2))</f>
        <v>30781</v>
      </c>
      <c r="AG23" s="48" t="s">
        <v>697</v>
      </c>
      <c r="AH23" s="1" t="str">
        <f>IF(精選股!B23=0,"",精選股!B23)</f>
        <v/>
      </c>
      <c r="AI23" s="1">
        <f>IF(精選股!D23=0,"",精選股!D23)</f>
        <v>3078</v>
      </c>
      <c r="AJ23" s="1" t="str">
        <f>IF(精選股!E23=0,"",精選股!E23)</f>
        <v>僑威</v>
      </c>
      <c r="AK23" s="1" t="str">
        <f>IF(精選股!F23=0,"",精選股!F23)</f>
        <v>無線充電</v>
      </c>
      <c r="AL23" s="1" t="str">
        <f>IF(精選股!G23=0,"",精選股!G23)</f>
        <v>無線充電</v>
      </c>
      <c r="AM23" s="95">
        <f>IF(精選股!C23=0,"",精選股!C23)</f>
        <v>18</v>
      </c>
      <c r="AN23" s="1" t="str">
        <f>IF(精選股!I23=0,"",精選股!I23)</f>
        <v/>
      </c>
    </row>
    <row r="24" spans="1:40" ht="18" customHeight="1">
      <c r="A24" s="6" t="s">
        <v>586</v>
      </c>
      <c r="B24" s="85" t="str">
        <f t="shared" si="18"/>
        <v/>
      </c>
      <c r="C24" s="85" t="str">
        <f t="shared" si="19"/>
        <v/>
      </c>
      <c r="D24" s="85" t="str">
        <f t="shared" si="20"/>
        <v/>
      </c>
      <c r="E24" s="49" t="str">
        <f t="shared" si="21"/>
        <v/>
      </c>
      <c r="G24" s="6" t="s">
        <v>328</v>
      </c>
      <c r="H24" s="87" t="str">
        <f t="shared" si="22"/>
        <v/>
      </c>
      <c r="I24" s="87" t="str">
        <f t="shared" si="23"/>
        <v/>
      </c>
      <c r="J24" s="87" t="str">
        <f t="shared" si="24"/>
        <v/>
      </c>
      <c r="K24" s="49" t="str">
        <f t="shared" si="25"/>
        <v/>
      </c>
      <c r="M24" s="6" t="s">
        <v>696</v>
      </c>
      <c r="N24" s="85" t="str">
        <f t="shared" si="26"/>
        <v/>
      </c>
      <c r="O24" s="85" t="str">
        <f t="shared" si="27"/>
        <v/>
      </c>
      <c r="P24" s="85" t="str">
        <f t="shared" si="28"/>
        <v/>
      </c>
      <c r="Q24" s="49" t="str">
        <f t="shared" si="29"/>
        <v/>
      </c>
      <c r="S24" s="6" t="s">
        <v>695</v>
      </c>
      <c r="T24" s="85" t="str">
        <f t="shared" si="30"/>
        <v/>
      </c>
      <c r="U24" s="85" t="str">
        <f t="shared" si="31"/>
        <v/>
      </c>
      <c r="V24" s="85" t="str">
        <f t="shared" si="32"/>
        <v/>
      </c>
      <c r="W24" s="49" t="str">
        <f t="shared" si="33"/>
        <v/>
      </c>
      <c r="AC24" s="115">
        <f t="shared" si="17"/>
        <v>21</v>
      </c>
      <c r="AD24" s="115">
        <f t="shared" si="16"/>
        <v>1</v>
      </c>
      <c r="AF24" s="1">
        <f>IF(ISNA(MATCH((AI24*10+1),$AF$2:$AF23,0)),(AI24*10+1),(AI24*10+2))</f>
        <v>52721</v>
      </c>
      <c r="AG24" s="48" t="s">
        <v>694</v>
      </c>
      <c r="AH24" s="1" t="str">
        <f>IF(精選股!B24=0,"",精選股!B24)</f>
        <v/>
      </c>
      <c r="AI24" s="1">
        <f>IF(精選股!D24=0,"",精選股!D24)</f>
        <v>5272</v>
      </c>
      <c r="AJ24" s="1" t="str">
        <f>IF(精選股!E24=0,"",精選股!E24)</f>
        <v>笙科</v>
      </c>
      <c r="AK24" s="1" t="str">
        <f>IF(精選股!F24=0,"",精選股!F24)</f>
        <v>無線晶片</v>
      </c>
      <c r="AL24" s="1" t="str">
        <f>IF(精選股!G24=0,"",精選股!G24)</f>
        <v>穿戴裝置</v>
      </c>
      <c r="AM24" s="95">
        <f>IF(精選股!C24=0,"",精選股!C24)</f>
        <v>14</v>
      </c>
      <c r="AN24" s="1" t="str">
        <f>IF(精選股!I24=0,"",精選股!I24)</f>
        <v/>
      </c>
    </row>
    <row r="25" spans="1:40" ht="18" customHeight="1">
      <c r="A25" s="6" t="s">
        <v>585</v>
      </c>
      <c r="B25" s="85" t="str">
        <f t="shared" si="18"/>
        <v/>
      </c>
      <c r="C25" s="85" t="str">
        <f t="shared" si="19"/>
        <v/>
      </c>
      <c r="D25" s="85" t="str">
        <f t="shared" si="20"/>
        <v/>
      </c>
      <c r="E25" s="49" t="str">
        <f t="shared" si="21"/>
        <v/>
      </c>
      <c r="G25" s="6" t="s">
        <v>327</v>
      </c>
      <c r="H25" s="87" t="str">
        <f t="shared" si="22"/>
        <v/>
      </c>
      <c r="I25" s="87" t="str">
        <f t="shared" si="23"/>
        <v/>
      </c>
      <c r="J25" s="87" t="str">
        <f t="shared" si="24"/>
        <v/>
      </c>
      <c r="K25" s="49" t="str">
        <f t="shared" si="25"/>
        <v/>
      </c>
      <c r="M25" s="6" t="s">
        <v>693</v>
      </c>
      <c r="N25" s="85" t="str">
        <f t="shared" si="26"/>
        <v/>
      </c>
      <c r="O25" s="85" t="str">
        <f t="shared" si="27"/>
        <v/>
      </c>
      <c r="P25" s="85" t="str">
        <f t="shared" si="28"/>
        <v/>
      </c>
      <c r="Q25" s="49" t="str">
        <f t="shared" si="29"/>
        <v/>
      </c>
      <c r="S25" s="6" t="s">
        <v>692</v>
      </c>
      <c r="T25" s="85" t="str">
        <f t="shared" si="30"/>
        <v/>
      </c>
      <c r="U25" s="85" t="str">
        <f t="shared" si="31"/>
        <v/>
      </c>
      <c r="V25" s="85" t="str">
        <f t="shared" si="32"/>
        <v/>
      </c>
      <c r="W25" s="49" t="str">
        <f t="shared" si="33"/>
        <v/>
      </c>
      <c r="AC25" s="115">
        <f t="shared" si="17"/>
        <v>22</v>
      </c>
      <c r="AD25" s="115">
        <f t="shared" si="16"/>
        <v>1</v>
      </c>
      <c r="AF25" s="1">
        <f>IF(ISNA(MATCH((AI25*10+1),$AF$2:$AF24,0)),(AI25*10+1),(AI25*10+2))</f>
        <v>32591</v>
      </c>
      <c r="AG25" s="48" t="s">
        <v>691</v>
      </c>
      <c r="AH25" s="1" t="str">
        <f>IF(精選股!B25=0,"",精選股!B25)</f>
        <v/>
      </c>
      <c r="AI25" s="1">
        <f>IF(精選股!D25=0,"",精選股!D25)</f>
        <v>3259</v>
      </c>
      <c r="AJ25" s="1" t="str">
        <f>IF(精選股!E25=0,"",精選股!E25)</f>
        <v>鑫創</v>
      </c>
      <c r="AK25" s="1" t="str">
        <f>IF(精選股!F25=0,"",精選股!F25)</f>
        <v>穿戴裝置MEMS</v>
      </c>
      <c r="AL25" s="1" t="str">
        <f>IF(精選股!G25=0,"",精選股!G25)</f>
        <v>穿戴裝置</v>
      </c>
      <c r="AM25" s="95">
        <f>IF(精選股!C25=0,"",精選股!C25)</f>
        <v>15</v>
      </c>
      <c r="AN25" s="1" t="str">
        <f>IF(精選股!I25=0,"",精選股!I25)</f>
        <v/>
      </c>
    </row>
    <row r="26" spans="1:40" ht="18" customHeight="1">
      <c r="A26" s="6" t="s">
        <v>584</v>
      </c>
      <c r="B26" s="85" t="str">
        <f t="shared" si="18"/>
        <v/>
      </c>
      <c r="C26" s="85" t="str">
        <f t="shared" si="19"/>
        <v/>
      </c>
      <c r="D26" s="85" t="str">
        <f t="shared" si="20"/>
        <v/>
      </c>
      <c r="E26" s="49" t="str">
        <f t="shared" si="21"/>
        <v/>
      </c>
      <c r="G26" s="6" t="s">
        <v>326</v>
      </c>
      <c r="H26" s="87" t="str">
        <f t="shared" si="22"/>
        <v/>
      </c>
      <c r="I26" s="87" t="str">
        <f t="shared" si="23"/>
        <v/>
      </c>
      <c r="J26" s="87" t="str">
        <f t="shared" si="24"/>
        <v/>
      </c>
      <c r="K26" s="49" t="str">
        <f t="shared" si="25"/>
        <v/>
      </c>
      <c r="M26" s="6" t="s">
        <v>690</v>
      </c>
      <c r="N26" s="85" t="str">
        <f t="shared" si="26"/>
        <v/>
      </c>
      <c r="O26" s="85" t="str">
        <f t="shared" si="27"/>
        <v/>
      </c>
      <c r="P26" s="85" t="str">
        <f t="shared" si="28"/>
        <v/>
      </c>
      <c r="Q26" s="49" t="str">
        <f t="shared" si="29"/>
        <v/>
      </c>
      <c r="S26" s="6" t="s">
        <v>689</v>
      </c>
      <c r="T26" s="85" t="str">
        <f t="shared" si="30"/>
        <v/>
      </c>
      <c r="U26" s="85" t="str">
        <f t="shared" si="31"/>
        <v/>
      </c>
      <c r="V26" s="85" t="str">
        <f t="shared" si="32"/>
        <v/>
      </c>
      <c r="W26" s="49" t="str">
        <f t="shared" si="33"/>
        <v/>
      </c>
      <c r="AC26" s="115">
        <f t="shared" si="17"/>
        <v>23</v>
      </c>
      <c r="AD26" s="115">
        <f t="shared" si="16"/>
        <v>1</v>
      </c>
      <c r="AF26" s="1">
        <f>IF(ISNA(MATCH((AI26*10+1),$AF$2:$AF25,0)),(AI26*10+1),(AI26*10+2))</f>
        <v>49191</v>
      </c>
      <c r="AG26" s="48" t="s">
        <v>688</v>
      </c>
      <c r="AH26" s="1" t="str">
        <f>IF(精選股!B26=0,"",精選股!B26)</f>
        <v/>
      </c>
      <c r="AI26" s="1">
        <f>IF(精選股!D26=0,"",精選股!D26)</f>
        <v>4919</v>
      </c>
      <c r="AJ26" s="1" t="str">
        <f>IF(精選股!E26=0,"",精選股!E26)</f>
        <v>新唐</v>
      </c>
      <c r="AK26" s="1" t="str">
        <f>IF(精選股!F26=0,"",精選股!F26)</f>
        <v>物聯網、穿戴指紋</v>
      </c>
      <c r="AL26" s="1" t="str">
        <f>IF(精選股!G26=0,"",精選股!G26)</f>
        <v>穿戴裝置</v>
      </c>
      <c r="AM26" s="95">
        <f>IF(精選股!C26=0,"",精選股!C26)</f>
        <v>16</v>
      </c>
      <c r="AN26" s="1" t="str">
        <f>IF(精選股!I26=0,"",精選股!I26)</f>
        <v/>
      </c>
    </row>
    <row r="27" spans="1:40" ht="18" customHeight="1">
      <c r="A27" s="6" t="s">
        <v>583</v>
      </c>
      <c r="B27" s="85" t="str">
        <f t="shared" si="18"/>
        <v/>
      </c>
      <c r="C27" s="85" t="str">
        <f t="shared" si="19"/>
        <v/>
      </c>
      <c r="D27" s="85" t="str">
        <f t="shared" si="20"/>
        <v/>
      </c>
      <c r="E27" s="49" t="str">
        <f t="shared" si="21"/>
        <v/>
      </c>
      <c r="G27" s="6" t="s">
        <v>325</v>
      </c>
      <c r="H27" s="87" t="str">
        <f t="shared" si="22"/>
        <v/>
      </c>
      <c r="I27" s="87" t="str">
        <f t="shared" si="23"/>
        <v/>
      </c>
      <c r="J27" s="87" t="str">
        <f t="shared" si="24"/>
        <v/>
      </c>
      <c r="K27" s="49" t="str">
        <f t="shared" si="25"/>
        <v/>
      </c>
      <c r="M27" s="6" t="s">
        <v>687</v>
      </c>
      <c r="N27" s="85" t="str">
        <f t="shared" si="26"/>
        <v/>
      </c>
      <c r="O27" s="85" t="str">
        <f t="shared" si="27"/>
        <v/>
      </c>
      <c r="P27" s="85" t="str">
        <f t="shared" si="28"/>
        <v/>
      </c>
      <c r="Q27" s="49" t="str">
        <f t="shared" si="29"/>
        <v/>
      </c>
      <c r="S27" s="6" t="s">
        <v>686</v>
      </c>
      <c r="T27" s="85" t="str">
        <f t="shared" si="30"/>
        <v/>
      </c>
      <c r="U27" s="85" t="str">
        <f t="shared" si="31"/>
        <v/>
      </c>
      <c r="V27" s="85" t="str">
        <f t="shared" si="32"/>
        <v/>
      </c>
      <c r="W27" s="49" t="str">
        <f t="shared" si="33"/>
        <v/>
      </c>
      <c r="AC27" s="115">
        <f t="shared" si="17"/>
        <v>24</v>
      </c>
      <c r="AD27" s="115">
        <f t="shared" si="16"/>
        <v>1</v>
      </c>
      <c r="AF27" s="1">
        <f>IF(ISNA(MATCH((AI27*10+1),$AF$2:$AF26,0)),(AI27*10+1),(AI27*10+2))</f>
        <v>53511</v>
      </c>
      <c r="AG27" s="48" t="s">
        <v>685</v>
      </c>
      <c r="AH27" s="1" t="str">
        <f>IF(精選股!B27=0,"",精選股!B27)</f>
        <v/>
      </c>
      <c r="AI27" s="1">
        <f>IF(精選股!D27=0,"",精選股!D27)</f>
        <v>5351</v>
      </c>
      <c r="AJ27" s="1" t="str">
        <f>IF(精選股!E27=0,"",精選股!E27)</f>
        <v>鈺創</v>
      </c>
      <c r="AK27" s="1" t="str">
        <f>IF(精選股!F27=0,"",精選股!F27)</f>
        <v>穿戴指紋體感辨識</v>
      </c>
      <c r="AL27" s="1" t="str">
        <f>IF(精選股!G27=0,"",精選股!G27)</f>
        <v>穿戴裝置</v>
      </c>
      <c r="AM27" s="95">
        <f>IF(精選股!C27=0,"",精選股!C27)</f>
        <v>17</v>
      </c>
      <c r="AN27" s="1" t="str">
        <f>IF(精選股!I27=0,"",精選股!I27)</f>
        <v/>
      </c>
    </row>
    <row r="28" spans="1:40" ht="12" customHeight="1">
      <c r="A28" s="123" t="s">
        <v>684</v>
      </c>
      <c r="B28" s="124"/>
      <c r="C28" s="120" t="s">
        <v>683</v>
      </c>
      <c r="D28" s="121"/>
      <c r="E28" s="122"/>
      <c r="G28" s="123" t="s">
        <v>682</v>
      </c>
      <c r="H28" s="124"/>
      <c r="I28" s="120" t="s">
        <v>681</v>
      </c>
      <c r="J28" s="121"/>
      <c r="K28" s="122"/>
      <c r="M28" s="123" t="s">
        <v>680</v>
      </c>
      <c r="N28" s="124"/>
      <c r="O28" s="125" t="s">
        <v>679</v>
      </c>
      <c r="P28" s="126"/>
      <c r="Q28" s="127"/>
      <c r="S28" s="123" t="s">
        <v>678</v>
      </c>
      <c r="T28" s="124"/>
      <c r="U28" s="125" t="s">
        <v>677</v>
      </c>
      <c r="V28" s="126"/>
      <c r="W28" s="127"/>
      <c r="AC28" s="115">
        <f t="shared" si="17"/>
        <v>25</v>
      </c>
      <c r="AD28" s="115">
        <f t="shared" si="16"/>
        <v>1</v>
      </c>
      <c r="AG28" s="48" t="s">
        <v>676</v>
      </c>
      <c r="AH28" s="1" t="str">
        <f>IF(精選股!B28=0,"",精選股!B28)</f>
        <v/>
      </c>
      <c r="AI28" s="1">
        <f>IF(精選股!D28=0,"",精選股!D28)</f>
        <v>8358</v>
      </c>
      <c r="AJ28" s="1" t="str">
        <f>IF(精選股!E28=0,"",精選股!E28)</f>
        <v>金居</v>
      </c>
      <c r="AK28" s="1" t="str">
        <f>IF(精選股!F28=0,"",精選股!F28)</f>
        <v>PCB銅箔</v>
      </c>
      <c r="AL28" s="1" t="str">
        <f>IF(精選股!G28=0,"",精選股!G28)</f>
        <v>PCB</v>
      </c>
      <c r="AM28" s="95">
        <f>IF(精選股!C28=0,"",精選股!C28)</f>
        <v>13</v>
      </c>
      <c r="AN28" s="1" t="str">
        <f>IF(精選股!I28=0,"",精選股!I28)</f>
        <v/>
      </c>
    </row>
    <row r="29" spans="1:40" ht="18" customHeight="1">
      <c r="A29" s="6" t="s">
        <v>675</v>
      </c>
      <c r="B29" s="50" t="str">
        <f>IF(ISNA(MATCH($A29,$AH$3:$AH$800,0)),"",INDEX(AI$3:AI$800,MATCH($A29,$AH$3:$AH$800,0)))</f>
        <v/>
      </c>
      <c r="C29" s="50" t="str">
        <f>IF(ISNA(MATCH($A29,$AH$3:$AH$800,0)),"",INDEX(AJ$3:AJ$800,MATCH($A29,$AH$3:$AH$800,0)))</f>
        <v/>
      </c>
      <c r="D29" s="50" t="str">
        <f>IF(ISNA(MATCH($A29,$AH$3:$AH$800,0)),"",INDEX(AK$3:AK$800,MATCH($A29,$AH$3:$AH$800,0)))</f>
        <v/>
      </c>
      <c r="E29" s="49" t="str">
        <f>IF(ISNA(MATCH($A29,$AH$3:$AH$800,0)),"",INDEX(AL$3:AL$800,MATCH($A29,$AH$3:$AH$800,0)))</f>
        <v/>
      </c>
      <c r="G29" s="6" t="s">
        <v>674</v>
      </c>
      <c r="H29" s="50" t="str">
        <f>IF(ISNA(MATCH($G29,$AH$3:$AH$800,0)),"",INDEX(AI$3:AI$800,MATCH($G29,$AH$3:$AH$800,0)))</f>
        <v/>
      </c>
      <c r="I29" s="50" t="str">
        <f>IF(ISNA(MATCH($G29,$AH$3:$AH$800,0)),"",INDEX(AJ$3:AJ$800,MATCH($G29,$AH$3:$AH$800,0)))</f>
        <v/>
      </c>
      <c r="J29" s="50" t="str">
        <f>IF(ISNA(MATCH($G29,$AH$3:$AH$800,0)),"",INDEX(AK$3:AK$800,MATCH($G29,$AH$3:$AH$800,0)))</f>
        <v/>
      </c>
      <c r="K29" s="49" t="str">
        <f>IF(ISNA(MATCH($G29,$AH$3:$AH$800,0)),"",INDEX(AL$3:AL$800,MATCH($G29,$AH$3:$AH$800,0)))</f>
        <v/>
      </c>
      <c r="M29" s="6" t="s">
        <v>673</v>
      </c>
      <c r="N29" s="50" t="str">
        <f>IF(ISNA(MATCH($M29,$AH$3:$AH$800,0)),"",INDEX(AI$3:AI$800,MATCH($M29,$AH$3:$AH$800,0)))</f>
        <v/>
      </c>
      <c r="O29" s="50" t="str">
        <f>IF(ISNA(MATCH($M29,$AH$3:$AH$800,0)),"",INDEX(AJ$3:AJ$800,MATCH($M29,$AH$3:$AH$800,0)))</f>
        <v/>
      </c>
      <c r="P29" s="50" t="str">
        <f>IF(ISNA(MATCH($M29,$AH$3:$AH$800,0)),"",INDEX(AK$3:AK$800,MATCH($M29,$AH$3:$AH$800,0)))</f>
        <v/>
      </c>
      <c r="Q29" s="49" t="str">
        <f>IF(ISNA(MATCH($M29,$AH$3:$AH$800,0)),"",INDEX(AL$3:AL$800,MATCH($M29,$AH$3:$AH$800,0)))</f>
        <v/>
      </c>
      <c r="S29" s="6" t="s">
        <v>651</v>
      </c>
      <c r="T29" s="50" t="str">
        <f>IF(ISNA(MATCH($S29,$AH$3:$AH$800,0)),"",INDEX(AI$3:AI$800,MATCH($S29,$AH$3:$AH$800,0)))</f>
        <v/>
      </c>
      <c r="U29" s="50" t="str">
        <f>IF(ISNA(MATCH($S29,$AH$3:$AH$800,0)),"",INDEX(AJ$3:AJ$800,MATCH($S29,$AH$3:$AH$800,0)))</f>
        <v/>
      </c>
      <c r="V29" s="50" t="str">
        <f>IF(ISNA(MATCH($S29,$AH$3:$AH$800,0)),"",INDEX(AK$3:AK$800,MATCH($S29,$AH$3:$AH$800,0)))</f>
        <v/>
      </c>
      <c r="W29" s="49" t="str">
        <f>IF(ISNA(MATCH($S29,$AH$3:$AH$800,0)),"",INDEX(AL$3:AL$800,MATCH($S29,$AH$3:$AH$800,0)))</f>
        <v/>
      </c>
      <c r="AC29" s="115">
        <f t="shared" si="17"/>
        <v>26</v>
      </c>
      <c r="AD29" s="115">
        <f t="shared" si="16"/>
        <v>1</v>
      </c>
      <c r="AG29" s="48" t="s">
        <v>672</v>
      </c>
      <c r="AH29" s="1" t="str">
        <f>IF(精選股!B29=0,"",精選股!B29)</f>
        <v/>
      </c>
      <c r="AI29" s="1">
        <f>IF(精選股!D29=0,"",精選股!D29)</f>
        <v>3094</v>
      </c>
      <c r="AJ29" s="1" t="str">
        <f>IF(精選股!E29=0,"",精選股!E29)</f>
        <v>聯傑</v>
      </c>
      <c r="AK29" s="1" t="str">
        <f>IF(精選股!F29=0,"",精選股!F29)</f>
        <v>高速傳輸晶片</v>
      </c>
      <c r="AL29" s="1" t="str">
        <f>IF(精選股!G29=0,"",精選股!G29)</f>
        <v>物聯網</v>
      </c>
      <c r="AM29" s="95" t="str">
        <f>IF(精選股!C29=0,"",精選股!C29)</f>
        <v/>
      </c>
      <c r="AN29" s="1" t="str">
        <f>IF(精選股!I29=0,"",精選股!I29)</f>
        <v/>
      </c>
    </row>
    <row r="30" spans="1:40" ht="18" customHeight="1">
      <c r="A30" s="6" t="s">
        <v>671</v>
      </c>
      <c r="B30" s="85" t="str">
        <f t="shared" ref="B30:B40" si="34">IF(ISNA(MATCH($A30,$AH$3:$AH$800,0)),"",INDEX(AI$3:AI$800,MATCH($A30,$AH$3:$AH$800,0)))</f>
        <v/>
      </c>
      <c r="C30" s="85" t="str">
        <f t="shared" ref="C30:C40" si="35">IF(ISNA(MATCH($A30,$AH$3:$AH$800,0)),"",INDEX(AJ$3:AJ$800,MATCH($A30,$AH$3:$AH$800,0)))</f>
        <v/>
      </c>
      <c r="D30" s="85" t="str">
        <f t="shared" ref="D30:D40" si="36">IF(ISNA(MATCH($A30,$AH$3:$AH$800,0)),"",INDEX(AK$3:AK$800,MATCH($A30,$AH$3:$AH$800,0)))</f>
        <v/>
      </c>
      <c r="E30" s="49" t="str">
        <f t="shared" ref="E30:E40" si="37">IF(ISNA(MATCH($A30,$AH$3:$AH$800,0)),"",INDEX(AL$3:AL$800,MATCH($A30,$AH$3:$AH$800,0)))</f>
        <v/>
      </c>
      <c r="G30" s="6" t="s">
        <v>670</v>
      </c>
      <c r="H30" s="85" t="str">
        <f t="shared" ref="H30:H40" si="38">IF(ISNA(MATCH($G30,$AH$3:$AH$800,0)),"",INDEX(AI$3:AI$800,MATCH($G30,$AH$3:$AH$800,0)))</f>
        <v/>
      </c>
      <c r="I30" s="85" t="str">
        <f t="shared" ref="I30:I40" si="39">IF(ISNA(MATCH($G30,$AH$3:$AH$800,0)),"",INDEX(AJ$3:AJ$800,MATCH($G30,$AH$3:$AH$800,0)))</f>
        <v/>
      </c>
      <c r="J30" s="85" t="str">
        <f t="shared" ref="J30:J40" si="40">IF(ISNA(MATCH($G30,$AH$3:$AH$800,0)),"",INDEX(AK$3:AK$800,MATCH($G30,$AH$3:$AH$800,0)))</f>
        <v/>
      </c>
      <c r="K30" s="49" t="str">
        <f t="shared" ref="K30:K40" si="41">IF(ISNA(MATCH($G30,$AH$3:$AH$800,0)),"",INDEX(AL$3:AL$800,MATCH($G30,$AH$3:$AH$800,0)))</f>
        <v/>
      </c>
      <c r="M30" s="6" t="s">
        <v>669</v>
      </c>
      <c r="N30" s="85" t="str">
        <f t="shared" ref="N30:N40" si="42">IF(ISNA(MATCH($M30,$AH$3:$AH$800,0)),"",INDEX(AI$3:AI$800,MATCH($M30,$AH$3:$AH$800,0)))</f>
        <v/>
      </c>
      <c r="O30" s="85" t="str">
        <f t="shared" ref="O30:O40" si="43">IF(ISNA(MATCH($M30,$AH$3:$AH$800,0)),"",INDEX(AJ$3:AJ$800,MATCH($M30,$AH$3:$AH$800,0)))</f>
        <v/>
      </c>
      <c r="P30" s="85" t="str">
        <f t="shared" ref="P30:P40" si="44">IF(ISNA(MATCH($M30,$AH$3:$AH$800,0)),"",INDEX(AK$3:AK$800,MATCH($M30,$AH$3:$AH$800,0)))</f>
        <v/>
      </c>
      <c r="Q30" s="49" t="str">
        <f t="shared" ref="Q30:Q40" si="45">IF(ISNA(MATCH($M30,$AH$3:$AH$800,0)),"",INDEX(AL$3:AL$800,MATCH($M30,$AH$3:$AH$800,0)))</f>
        <v/>
      </c>
      <c r="S30" s="6" t="s">
        <v>648</v>
      </c>
      <c r="T30" s="85" t="str">
        <f t="shared" ref="T30:T40" si="46">IF(ISNA(MATCH($S30,$AH$3:$AH$800,0)),"",INDEX(AI$3:AI$800,MATCH($S30,$AH$3:$AH$800,0)))</f>
        <v/>
      </c>
      <c r="U30" s="85" t="str">
        <f t="shared" ref="U30:U40" si="47">IF(ISNA(MATCH($S30,$AH$3:$AH$800,0)),"",INDEX(AJ$3:AJ$800,MATCH($S30,$AH$3:$AH$800,0)))</f>
        <v/>
      </c>
      <c r="V30" s="85" t="str">
        <f t="shared" ref="V30:V40" si="48">IF(ISNA(MATCH($S30,$AH$3:$AH$800,0)),"",INDEX(AK$3:AK$800,MATCH($S30,$AH$3:$AH$800,0)))</f>
        <v/>
      </c>
      <c r="W30" s="49" t="str">
        <f t="shared" ref="W30:W40" si="49">IF(ISNA(MATCH($S30,$AH$3:$AH$800,0)),"",INDEX(AL$3:AL$800,MATCH($S30,$AH$3:$AH$800,0)))</f>
        <v/>
      </c>
      <c r="AC30" s="115">
        <f t="shared" si="17"/>
        <v>27</v>
      </c>
      <c r="AD30" s="115">
        <f t="shared" si="16"/>
        <v>1</v>
      </c>
      <c r="AG30" s="48" t="s">
        <v>668</v>
      </c>
      <c r="AH30" s="1" t="str">
        <f>IF(精選股!B30=0,"",精選股!B30)</f>
        <v/>
      </c>
      <c r="AI30" s="1">
        <f>IF(精選股!D30=0,"",精選股!D30)</f>
        <v>5269</v>
      </c>
      <c r="AJ30" s="1" t="str">
        <f>IF(精選股!E30=0,"",精選股!E30)</f>
        <v>祥碩</v>
      </c>
      <c r="AK30" s="1" t="str">
        <f>IF(精選股!F30=0,"",精選股!F30)</f>
        <v>高速傳輸晶片</v>
      </c>
      <c r="AL30" s="1" t="str">
        <f>IF(精選股!G30=0,"",精選股!G30)</f>
        <v>物聯網</v>
      </c>
      <c r="AM30" s="95">
        <f>IF(精選股!C30=0,"",精選股!C30)</f>
        <v>19</v>
      </c>
      <c r="AN30" s="1" t="str">
        <f>IF(精選股!I30=0,"",精選股!I30)</f>
        <v/>
      </c>
    </row>
    <row r="31" spans="1:40" ht="18" customHeight="1">
      <c r="A31" s="6" t="s">
        <v>667</v>
      </c>
      <c r="B31" s="85" t="str">
        <f t="shared" si="34"/>
        <v/>
      </c>
      <c r="C31" s="85" t="str">
        <f t="shared" si="35"/>
        <v/>
      </c>
      <c r="D31" s="85" t="str">
        <f t="shared" si="36"/>
        <v/>
      </c>
      <c r="E31" s="49" t="str">
        <f t="shared" si="37"/>
        <v/>
      </c>
      <c r="G31" s="6" t="s">
        <v>666</v>
      </c>
      <c r="H31" s="85" t="str">
        <f t="shared" si="38"/>
        <v/>
      </c>
      <c r="I31" s="85" t="str">
        <f t="shared" si="39"/>
        <v/>
      </c>
      <c r="J31" s="85" t="str">
        <f t="shared" si="40"/>
        <v/>
      </c>
      <c r="K31" s="49" t="str">
        <f t="shared" si="41"/>
        <v/>
      </c>
      <c r="M31" s="6" t="s">
        <v>665</v>
      </c>
      <c r="N31" s="85" t="str">
        <f t="shared" si="42"/>
        <v/>
      </c>
      <c r="O31" s="85" t="str">
        <f t="shared" si="43"/>
        <v/>
      </c>
      <c r="P31" s="85" t="str">
        <f t="shared" si="44"/>
        <v/>
      </c>
      <c r="Q31" s="49" t="str">
        <f t="shared" si="45"/>
        <v/>
      </c>
      <c r="S31" s="6" t="s">
        <v>645</v>
      </c>
      <c r="T31" s="85" t="str">
        <f t="shared" si="46"/>
        <v/>
      </c>
      <c r="U31" s="85" t="str">
        <f t="shared" si="47"/>
        <v/>
      </c>
      <c r="V31" s="85" t="str">
        <f t="shared" si="48"/>
        <v/>
      </c>
      <c r="W31" s="49" t="str">
        <f t="shared" si="49"/>
        <v/>
      </c>
      <c r="AC31" s="115">
        <f t="shared" si="17"/>
        <v>28</v>
      </c>
      <c r="AD31" s="115">
        <f t="shared" si="16"/>
        <v>1</v>
      </c>
      <c r="AG31" s="48" t="s">
        <v>664</v>
      </c>
      <c r="AH31" s="1" t="str">
        <f>IF(精選股!B31=0,"",精選股!B31)</f>
        <v/>
      </c>
      <c r="AI31" s="1">
        <f>IF(精選股!D31=0,"",精選股!D31)</f>
        <v>2451</v>
      </c>
      <c r="AJ31" s="1" t="str">
        <f>IF(精選股!E31=0,"",精選股!E31)</f>
        <v>創見</v>
      </c>
      <c r="AK31" s="1" t="str">
        <f>IF(精選股!F31=0,"",精選股!F31)</f>
        <v>NOR FLASH</v>
      </c>
      <c r="AL31" s="1" t="str">
        <f>IF(精選股!G31=0,"",精選股!G31)</f>
        <v/>
      </c>
      <c r="AM31" s="95">
        <f>IF(精選股!C31=0,"",精選股!C31)</f>
        <v>20</v>
      </c>
      <c r="AN31" s="1" t="str">
        <f>IF(精選股!I31=0,"",精選股!I31)</f>
        <v>超眾在伺服器、手機與車用3大應用領域成長空間大，泰碩傳出0.6mm薄型熱管獲韓國三星認證通過，受惠三星積極導入薄型熱管手機，其餘手機廠也可望加速採薄型熱管散熱解決方案，明年手機散熱應用成長可期。</v>
      </c>
    </row>
    <row r="32" spans="1:40" ht="18" customHeight="1">
      <c r="A32" s="6" t="s">
        <v>663</v>
      </c>
      <c r="B32" s="85" t="str">
        <f t="shared" si="34"/>
        <v/>
      </c>
      <c r="C32" s="85" t="str">
        <f t="shared" si="35"/>
        <v/>
      </c>
      <c r="D32" s="85" t="str">
        <f t="shared" si="36"/>
        <v/>
      </c>
      <c r="E32" s="49" t="str">
        <f t="shared" si="37"/>
        <v/>
      </c>
      <c r="G32" s="6" t="s">
        <v>247</v>
      </c>
      <c r="H32" s="85" t="str">
        <f t="shared" si="38"/>
        <v/>
      </c>
      <c r="I32" s="85" t="str">
        <f t="shared" si="39"/>
        <v/>
      </c>
      <c r="J32" s="85" t="str">
        <f t="shared" si="40"/>
        <v/>
      </c>
      <c r="K32" s="49" t="str">
        <f t="shared" si="41"/>
        <v/>
      </c>
      <c r="M32" s="6" t="s">
        <v>662</v>
      </c>
      <c r="N32" s="85" t="str">
        <f t="shared" si="42"/>
        <v/>
      </c>
      <c r="O32" s="85" t="str">
        <f t="shared" si="43"/>
        <v/>
      </c>
      <c r="P32" s="85" t="str">
        <f t="shared" si="44"/>
        <v/>
      </c>
      <c r="Q32" s="49" t="str">
        <f t="shared" si="45"/>
        <v/>
      </c>
      <c r="S32" s="6" t="s">
        <v>642</v>
      </c>
      <c r="T32" s="85" t="str">
        <f t="shared" si="46"/>
        <v/>
      </c>
      <c r="U32" s="85" t="str">
        <f t="shared" si="47"/>
        <v/>
      </c>
      <c r="V32" s="85" t="str">
        <f t="shared" si="48"/>
        <v/>
      </c>
      <c r="W32" s="49" t="str">
        <f t="shared" si="49"/>
        <v/>
      </c>
      <c r="AC32" s="115">
        <f t="shared" si="17"/>
        <v>29</v>
      </c>
      <c r="AD32" s="115">
        <f t="shared" si="16"/>
        <v>1</v>
      </c>
      <c r="AG32" s="48" t="s">
        <v>661</v>
      </c>
      <c r="AH32" s="1" t="str">
        <f>IF(精選股!B32=0,"",精選股!B32)</f>
        <v/>
      </c>
      <c r="AI32" s="1">
        <f>IF(精選股!D32=0,"",精選股!D32)</f>
        <v>6209</v>
      </c>
      <c r="AJ32" s="1" t="str">
        <f>IF(精選股!E32=0,"",精選股!E32)</f>
        <v>今國光</v>
      </c>
      <c r="AK32" s="1" t="str">
        <f>IF(精選股!F32=0,"",精選股!F32)</f>
        <v>光學鏡頭</v>
      </c>
      <c r="AL32" s="1" t="str">
        <f>IF(精選股!G32=0,"",精選股!G32)</f>
        <v>PSˋ  XBOX</v>
      </c>
      <c r="AM32" s="95">
        <f>IF(精選股!C32=0,"",精選股!C32)</f>
        <v>21</v>
      </c>
      <c r="AN32" s="1" t="str">
        <f>IF(精選股!I32=0,"",精選股!I32)</f>
        <v/>
      </c>
    </row>
    <row r="33" spans="1:40" ht="18" customHeight="1">
      <c r="A33" s="6" t="s">
        <v>504</v>
      </c>
      <c r="B33" s="85" t="str">
        <f t="shared" si="34"/>
        <v/>
      </c>
      <c r="C33" s="85" t="str">
        <f t="shared" si="35"/>
        <v/>
      </c>
      <c r="D33" s="85" t="str">
        <f t="shared" si="36"/>
        <v/>
      </c>
      <c r="E33" s="49" t="str">
        <f t="shared" si="37"/>
        <v/>
      </c>
      <c r="G33" s="6" t="s">
        <v>246</v>
      </c>
      <c r="H33" s="85" t="str">
        <f t="shared" si="38"/>
        <v/>
      </c>
      <c r="I33" s="85" t="str">
        <f t="shared" si="39"/>
        <v/>
      </c>
      <c r="J33" s="85" t="str">
        <f t="shared" si="40"/>
        <v/>
      </c>
      <c r="K33" s="49" t="str">
        <f t="shared" si="41"/>
        <v/>
      </c>
      <c r="M33" s="6" t="s">
        <v>660</v>
      </c>
      <c r="N33" s="85" t="str">
        <f t="shared" si="42"/>
        <v/>
      </c>
      <c r="O33" s="85" t="str">
        <f t="shared" si="43"/>
        <v/>
      </c>
      <c r="P33" s="85" t="str">
        <f t="shared" si="44"/>
        <v/>
      </c>
      <c r="Q33" s="49" t="str">
        <f t="shared" si="45"/>
        <v/>
      </c>
      <c r="S33" s="6" t="s">
        <v>841</v>
      </c>
      <c r="T33" s="85" t="str">
        <f t="shared" si="46"/>
        <v/>
      </c>
      <c r="U33" s="85" t="str">
        <f t="shared" si="47"/>
        <v/>
      </c>
      <c r="V33" s="85" t="str">
        <f t="shared" si="48"/>
        <v/>
      </c>
      <c r="W33" s="49" t="str">
        <f t="shared" si="49"/>
        <v/>
      </c>
      <c r="AC33" s="115">
        <f t="shared" si="17"/>
        <v>30</v>
      </c>
      <c r="AD33" s="115">
        <f t="shared" si="16"/>
        <v>1</v>
      </c>
      <c r="AG33" s="48" t="s">
        <v>659</v>
      </c>
      <c r="AH33" s="1" t="str">
        <f>IF(精選股!B33=0,"",精選股!B33)</f>
        <v/>
      </c>
      <c r="AI33" s="1">
        <f>IF(精選股!D33=0,"",精選股!D33)</f>
        <v>6230</v>
      </c>
      <c r="AJ33" s="1" t="str">
        <f>IF(精選股!E33=0,"",精選股!E33)</f>
        <v>超眾</v>
      </c>
      <c r="AK33" s="1" t="str">
        <f>IF(精選股!F33=0,"",精選股!F33)</f>
        <v>散熱模組</v>
      </c>
      <c r="AL33" s="1" t="str">
        <f>IF(精選股!G33=0,"",精選股!G33)</f>
        <v>平板手機</v>
      </c>
      <c r="AM33" s="95" t="str">
        <f>IF(精選股!C33=0,"",精選股!C33)</f>
        <v/>
      </c>
      <c r="AN33" s="1" t="str">
        <f>IF(精選股!I33=0,"",精選股!I33)</f>
        <v/>
      </c>
    </row>
    <row r="34" spans="1:40" ht="18" customHeight="1">
      <c r="A34" s="6" t="s">
        <v>503</v>
      </c>
      <c r="B34" s="85" t="str">
        <f t="shared" si="34"/>
        <v/>
      </c>
      <c r="C34" s="85" t="str">
        <f t="shared" si="35"/>
        <v/>
      </c>
      <c r="D34" s="85" t="str">
        <f t="shared" si="36"/>
        <v/>
      </c>
      <c r="E34" s="49" t="str">
        <f t="shared" si="37"/>
        <v/>
      </c>
      <c r="G34" s="6" t="s">
        <v>245</v>
      </c>
      <c r="H34" s="85" t="str">
        <f t="shared" si="38"/>
        <v/>
      </c>
      <c r="I34" s="85" t="str">
        <f t="shared" si="39"/>
        <v/>
      </c>
      <c r="J34" s="85" t="str">
        <f t="shared" si="40"/>
        <v/>
      </c>
      <c r="K34" s="49" t="str">
        <f t="shared" si="41"/>
        <v/>
      </c>
      <c r="M34" s="6" t="s">
        <v>658</v>
      </c>
      <c r="N34" s="85" t="str">
        <f t="shared" si="42"/>
        <v/>
      </c>
      <c r="O34" s="85" t="str">
        <f t="shared" si="43"/>
        <v/>
      </c>
      <c r="P34" s="85" t="str">
        <f t="shared" si="44"/>
        <v/>
      </c>
      <c r="Q34" s="49" t="str">
        <f t="shared" si="45"/>
        <v/>
      </c>
      <c r="S34" s="6" t="s">
        <v>1296</v>
      </c>
      <c r="T34" s="85" t="str">
        <f t="shared" si="46"/>
        <v/>
      </c>
      <c r="U34" s="85" t="str">
        <f t="shared" si="47"/>
        <v/>
      </c>
      <c r="V34" s="85" t="str">
        <f t="shared" si="48"/>
        <v/>
      </c>
      <c r="W34" s="49" t="str">
        <f t="shared" si="49"/>
        <v/>
      </c>
      <c r="AC34" s="115">
        <f t="shared" si="17"/>
        <v>31</v>
      </c>
      <c r="AD34" s="115">
        <f t="shared" si="16"/>
        <v>1</v>
      </c>
      <c r="AG34" s="48" t="s">
        <v>657</v>
      </c>
      <c r="AH34" s="1" t="str">
        <f>IF(精選股!B34=0,"",精選股!B34)</f>
        <v/>
      </c>
      <c r="AI34" s="1">
        <f>IF(精選股!D34=0,"",精選股!D34)</f>
        <v>3338</v>
      </c>
      <c r="AJ34" s="1" t="str">
        <f>IF(精選股!E34=0,"",精選股!E34)</f>
        <v>泰碩</v>
      </c>
      <c r="AK34" s="1" t="str">
        <f>IF(精選股!F34=0,"",精選股!F34)</f>
        <v>散熱模組</v>
      </c>
      <c r="AL34" s="1" t="str">
        <f>IF(精選股!G34=0,"",精選股!G34)</f>
        <v>平板手機</v>
      </c>
      <c r="AM34" s="95" t="str">
        <f>IF(精選股!C34=0,"",精選股!C34)</f>
        <v/>
      </c>
      <c r="AN34" s="1" t="str">
        <f>IF(精選股!I34=0,"",精選股!I34)</f>
        <v/>
      </c>
    </row>
    <row r="35" spans="1:40" ht="18" customHeight="1">
      <c r="A35" s="6" t="s">
        <v>502</v>
      </c>
      <c r="B35" s="85" t="str">
        <f t="shared" si="34"/>
        <v/>
      </c>
      <c r="C35" s="85" t="str">
        <f t="shared" si="35"/>
        <v/>
      </c>
      <c r="D35" s="85" t="str">
        <f t="shared" si="36"/>
        <v/>
      </c>
      <c r="E35" s="49" t="str">
        <f t="shared" si="37"/>
        <v/>
      </c>
      <c r="G35" s="6" t="s">
        <v>244</v>
      </c>
      <c r="H35" s="85" t="str">
        <f t="shared" si="38"/>
        <v/>
      </c>
      <c r="I35" s="85" t="str">
        <f t="shared" si="39"/>
        <v/>
      </c>
      <c r="J35" s="85" t="str">
        <f t="shared" si="40"/>
        <v/>
      </c>
      <c r="K35" s="49" t="str">
        <f t="shared" si="41"/>
        <v/>
      </c>
      <c r="M35" s="6" t="s">
        <v>656</v>
      </c>
      <c r="N35" s="85" t="str">
        <f t="shared" si="42"/>
        <v/>
      </c>
      <c r="O35" s="85" t="str">
        <f t="shared" si="43"/>
        <v/>
      </c>
      <c r="P35" s="85" t="str">
        <f t="shared" si="44"/>
        <v/>
      </c>
      <c r="Q35" s="49" t="str">
        <f t="shared" si="45"/>
        <v/>
      </c>
      <c r="S35" s="6" t="s">
        <v>1297</v>
      </c>
      <c r="T35" s="85" t="str">
        <f t="shared" si="46"/>
        <v/>
      </c>
      <c r="U35" s="85" t="str">
        <f t="shared" si="47"/>
        <v/>
      </c>
      <c r="V35" s="85" t="str">
        <f t="shared" si="48"/>
        <v/>
      </c>
      <c r="W35" s="49" t="str">
        <f t="shared" si="49"/>
        <v/>
      </c>
      <c r="AC35" s="115">
        <f t="shared" si="17"/>
        <v>32</v>
      </c>
      <c r="AD35" s="115">
        <f t="shared" si="16"/>
        <v>1</v>
      </c>
      <c r="AG35" s="48" t="s">
        <v>655</v>
      </c>
      <c r="AH35" s="1" t="str">
        <f>IF(精選股!B35=0,"",精選股!B35)</f>
        <v/>
      </c>
      <c r="AI35" s="1">
        <f>IF(精選股!D35=0,"",精選股!D35)</f>
        <v>2439</v>
      </c>
      <c r="AJ35" s="1" t="str">
        <f>IF(精選股!E35=0,"",精選股!E35)</f>
        <v>美律</v>
      </c>
      <c r="AK35" s="1" t="str">
        <f>IF(精選股!F35=0,"",精選股!F35)</f>
        <v>揚聲器</v>
      </c>
      <c r="AL35" s="1" t="str">
        <f>IF(精選股!G35=0,"",精選股!G35)</f>
        <v>平板手機</v>
      </c>
      <c r="AM35" s="95">
        <f>IF(精選股!C35=0,"",精選股!C35)</f>
        <v>23</v>
      </c>
      <c r="AN35" s="1" t="str">
        <f>IF(精選股!I35=0,"",精選股!I35)</f>
        <v/>
      </c>
    </row>
    <row r="36" spans="1:40" ht="18" customHeight="1">
      <c r="A36" s="6" t="s">
        <v>501</v>
      </c>
      <c r="B36" s="85" t="str">
        <f t="shared" si="34"/>
        <v/>
      </c>
      <c r="C36" s="85" t="str">
        <f t="shared" si="35"/>
        <v/>
      </c>
      <c r="D36" s="85" t="str">
        <f t="shared" si="36"/>
        <v/>
      </c>
      <c r="E36" s="49" t="str">
        <f t="shared" si="37"/>
        <v/>
      </c>
      <c r="G36" s="6" t="s">
        <v>243</v>
      </c>
      <c r="H36" s="85" t="str">
        <f t="shared" si="38"/>
        <v/>
      </c>
      <c r="I36" s="85" t="str">
        <f t="shared" si="39"/>
        <v/>
      </c>
      <c r="J36" s="85" t="str">
        <f t="shared" si="40"/>
        <v/>
      </c>
      <c r="K36" s="49" t="str">
        <f t="shared" si="41"/>
        <v/>
      </c>
      <c r="M36" s="6" t="s">
        <v>654</v>
      </c>
      <c r="N36" s="85" t="str">
        <f t="shared" si="42"/>
        <v/>
      </c>
      <c r="O36" s="85" t="str">
        <f t="shared" si="43"/>
        <v/>
      </c>
      <c r="P36" s="85" t="str">
        <f t="shared" si="44"/>
        <v/>
      </c>
      <c r="Q36" s="49" t="str">
        <f t="shared" si="45"/>
        <v/>
      </c>
      <c r="S36" s="6" t="s">
        <v>1298</v>
      </c>
      <c r="T36" s="85" t="str">
        <f t="shared" si="46"/>
        <v/>
      </c>
      <c r="U36" s="85" t="str">
        <f t="shared" si="47"/>
        <v/>
      </c>
      <c r="V36" s="85" t="str">
        <f t="shared" si="48"/>
        <v/>
      </c>
      <c r="W36" s="49" t="str">
        <f t="shared" si="49"/>
        <v/>
      </c>
      <c r="AC36" s="115">
        <f t="shared" si="17"/>
        <v>33</v>
      </c>
      <c r="AD36" s="115">
        <f t="shared" si="16"/>
        <v>1</v>
      </c>
      <c r="AG36" s="48" t="s">
        <v>653</v>
      </c>
      <c r="AH36" s="1" t="str">
        <f>IF(精選股!B36=0,"",精選股!B36)</f>
        <v/>
      </c>
      <c r="AI36" s="1">
        <f>IF(精選股!D36=0,"",精選股!D36)</f>
        <v>2488</v>
      </c>
      <c r="AJ36" s="1" t="str">
        <f>IF(精選股!E36=0,"",精選股!E36)</f>
        <v>漢平</v>
      </c>
      <c r="AK36" s="1" t="str">
        <f>IF(精選股!F36=0,"",精選股!F36)</f>
        <v>音訊</v>
      </c>
      <c r="AL36" s="1" t="str">
        <f>IF(精選股!G36=0,"",精選股!G36)</f>
        <v>平板手機</v>
      </c>
      <c r="AM36" s="95" t="str">
        <f>IF(精選股!C36=0,"",精選股!C36)</f>
        <v/>
      </c>
      <c r="AN36" s="1" t="str">
        <f>IF(精選股!I36=0,"",精選股!I36)</f>
        <v/>
      </c>
    </row>
    <row r="37" spans="1:40" ht="18" customHeight="1">
      <c r="A37" s="6" t="s">
        <v>500</v>
      </c>
      <c r="B37" s="85" t="str">
        <f t="shared" si="34"/>
        <v/>
      </c>
      <c r="C37" s="85" t="str">
        <f t="shared" si="35"/>
        <v/>
      </c>
      <c r="D37" s="85" t="str">
        <f t="shared" si="36"/>
        <v/>
      </c>
      <c r="E37" s="49" t="str">
        <f t="shared" si="37"/>
        <v/>
      </c>
      <c r="G37" s="6" t="s">
        <v>242</v>
      </c>
      <c r="H37" s="85" t="str">
        <f t="shared" si="38"/>
        <v/>
      </c>
      <c r="I37" s="85" t="str">
        <f t="shared" si="39"/>
        <v/>
      </c>
      <c r="J37" s="85" t="str">
        <f t="shared" si="40"/>
        <v/>
      </c>
      <c r="K37" s="49" t="str">
        <f t="shared" si="41"/>
        <v/>
      </c>
      <c r="M37" s="6" t="s">
        <v>652</v>
      </c>
      <c r="N37" s="85" t="str">
        <f t="shared" si="42"/>
        <v/>
      </c>
      <c r="O37" s="85" t="str">
        <f t="shared" si="43"/>
        <v/>
      </c>
      <c r="P37" s="85" t="str">
        <f t="shared" si="44"/>
        <v/>
      </c>
      <c r="Q37" s="49" t="str">
        <f t="shared" si="45"/>
        <v/>
      </c>
      <c r="S37" s="6" t="s">
        <v>1299</v>
      </c>
      <c r="T37" s="85" t="str">
        <f t="shared" si="46"/>
        <v/>
      </c>
      <c r="U37" s="85" t="str">
        <f t="shared" si="47"/>
        <v/>
      </c>
      <c r="V37" s="85" t="str">
        <f t="shared" si="48"/>
        <v/>
      </c>
      <c r="W37" s="49" t="str">
        <f t="shared" si="49"/>
        <v/>
      </c>
      <c r="AC37" s="115">
        <f t="shared" si="17"/>
        <v>34</v>
      </c>
      <c r="AD37" s="115">
        <f t="shared" si="16"/>
        <v>1</v>
      </c>
      <c r="AG37" s="48" t="s">
        <v>650</v>
      </c>
      <c r="AH37" s="1" t="str">
        <f>IF(精選股!B37=0,"",精選股!B37)</f>
        <v/>
      </c>
      <c r="AI37" s="1">
        <f>IF(精選股!D37=0,"",精選股!D37)</f>
        <v>8996</v>
      </c>
      <c r="AJ37" s="1" t="str">
        <f>IF(精選股!E37=0,"",精選股!E37)</f>
        <v>高力</v>
      </c>
      <c r="AK37" s="1" t="str">
        <f>IF(精選股!F37=0,"",精選股!F37)</f>
        <v>電源供應器
燃料電池</v>
      </c>
      <c r="AL37" s="1" t="str">
        <f>IF(精選股!G37=0,"",精選股!G37)</f>
        <v>綠能</v>
      </c>
      <c r="AM37" s="95">
        <f>IF(精選股!C37=0,"",精選股!C37)</f>
        <v>24</v>
      </c>
      <c r="AN37" s="1" t="str">
        <f>IF(精選股!I37=0,"",精選股!I37)</f>
        <v/>
      </c>
    </row>
    <row r="38" spans="1:40" ht="18" customHeight="1">
      <c r="A38" s="6" t="s">
        <v>499</v>
      </c>
      <c r="B38" s="85" t="str">
        <f t="shared" si="34"/>
        <v/>
      </c>
      <c r="C38" s="85" t="str">
        <f t="shared" si="35"/>
        <v/>
      </c>
      <c r="D38" s="85" t="str">
        <f t="shared" si="36"/>
        <v/>
      </c>
      <c r="E38" s="49" t="str">
        <f t="shared" si="37"/>
        <v/>
      </c>
      <c r="G38" s="6" t="s">
        <v>241</v>
      </c>
      <c r="H38" s="85" t="str">
        <f t="shared" si="38"/>
        <v/>
      </c>
      <c r="I38" s="85" t="str">
        <f t="shared" si="39"/>
        <v/>
      </c>
      <c r="J38" s="85" t="str">
        <f t="shared" si="40"/>
        <v/>
      </c>
      <c r="K38" s="49" t="str">
        <f t="shared" si="41"/>
        <v/>
      </c>
      <c r="M38" s="6" t="s">
        <v>649</v>
      </c>
      <c r="N38" s="85" t="str">
        <f t="shared" si="42"/>
        <v/>
      </c>
      <c r="O38" s="85" t="str">
        <f t="shared" si="43"/>
        <v/>
      </c>
      <c r="P38" s="85" t="str">
        <f t="shared" si="44"/>
        <v/>
      </c>
      <c r="Q38" s="49" t="str">
        <f t="shared" si="45"/>
        <v/>
      </c>
      <c r="S38" s="6" t="s">
        <v>1300</v>
      </c>
      <c r="T38" s="85" t="str">
        <f t="shared" si="46"/>
        <v/>
      </c>
      <c r="U38" s="85" t="str">
        <f t="shared" si="47"/>
        <v/>
      </c>
      <c r="V38" s="85" t="str">
        <f t="shared" si="48"/>
        <v/>
      </c>
      <c r="W38" s="49" t="str">
        <f t="shared" si="49"/>
        <v/>
      </c>
      <c r="AC38" s="115">
        <f t="shared" si="17"/>
        <v>35</v>
      </c>
      <c r="AD38" s="115">
        <f t="shared" si="16"/>
        <v>1</v>
      </c>
      <c r="AG38" s="48" t="s">
        <v>647</v>
      </c>
      <c r="AH38" s="1">
        <f>IF(精選股!B38=0,"",精選股!B38)</f>
        <v>1</v>
      </c>
      <c r="AI38" s="1">
        <f>IF(精選股!D38=0,"",精選股!D38)</f>
        <v>3013</v>
      </c>
      <c r="AJ38" s="1" t="str">
        <f>IF(精選股!E38=0,"",精選股!E38)</f>
        <v>晟銘電</v>
      </c>
      <c r="AK38" s="1" t="str">
        <f>IF(精選股!F38=0,"",精選股!F38)</f>
        <v>金屬粉末成型</v>
      </c>
      <c r="AL38" s="1" t="str">
        <f>IF(精選股!G38=0,"",精選股!G38)</f>
        <v/>
      </c>
      <c r="AM38" s="95">
        <f>IF(精選股!C38=0,"",精選股!C38)</f>
        <v>25</v>
      </c>
      <c r="AN38" s="1" t="str">
        <f>IF(精選股!I38=0,"",精選股!I38)</f>
        <v/>
      </c>
    </row>
    <row r="39" spans="1:40" ht="18" customHeight="1">
      <c r="A39" s="6" t="s">
        <v>498</v>
      </c>
      <c r="B39" s="85" t="str">
        <f t="shared" si="34"/>
        <v/>
      </c>
      <c r="C39" s="85" t="str">
        <f t="shared" si="35"/>
        <v/>
      </c>
      <c r="D39" s="85" t="str">
        <f t="shared" si="36"/>
        <v/>
      </c>
      <c r="E39" s="49" t="str">
        <f t="shared" si="37"/>
        <v/>
      </c>
      <c r="G39" s="6" t="s">
        <v>240</v>
      </c>
      <c r="H39" s="85" t="str">
        <f t="shared" si="38"/>
        <v/>
      </c>
      <c r="I39" s="85" t="str">
        <f t="shared" si="39"/>
        <v/>
      </c>
      <c r="J39" s="85" t="str">
        <f t="shared" si="40"/>
        <v/>
      </c>
      <c r="K39" s="49" t="str">
        <f t="shared" si="41"/>
        <v/>
      </c>
      <c r="M39" s="6" t="s">
        <v>646</v>
      </c>
      <c r="N39" s="85" t="str">
        <f t="shared" si="42"/>
        <v/>
      </c>
      <c r="O39" s="85" t="str">
        <f t="shared" si="43"/>
        <v/>
      </c>
      <c r="P39" s="85" t="str">
        <f t="shared" si="44"/>
        <v/>
      </c>
      <c r="Q39" s="49" t="str">
        <f t="shared" si="45"/>
        <v/>
      </c>
      <c r="S39" s="6" t="s">
        <v>1301</v>
      </c>
      <c r="T39" s="85" t="str">
        <f t="shared" si="46"/>
        <v/>
      </c>
      <c r="U39" s="85" t="str">
        <f t="shared" si="47"/>
        <v/>
      </c>
      <c r="V39" s="85" t="str">
        <f t="shared" si="48"/>
        <v/>
      </c>
      <c r="W39" s="49" t="str">
        <f t="shared" si="49"/>
        <v/>
      </c>
      <c r="AC39" s="115">
        <f t="shared" si="17"/>
        <v>36</v>
      </c>
      <c r="AD39" s="115">
        <f t="shared" si="16"/>
        <v>1</v>
      </c>
      <c r="AG39" s="48" t="s">
        <v>644</v>
      </c>
      <c r="AH39" s="1" t="str">
        <f>IF(精選股!B39=0,"",精選股!B39)</f>
        <v/>
      </c>
      <c r="AI39" s="1">
        <f>IF(精選股!D39=0,"",精選股!D39)</f>
        <v>3376</v>
      </c>
      <c r="AJ39" s="1" t="str">
        <f>IF(精選股!E39=0,"",精選股!E39)</f>
        <v>新日興</v>
      </c>
      <c r="AK39" s="1" t="str">
        <f>IF(精選股!F39=0,"",精選股!F39)</f>
        <v>MIM機構件</v>
      </c>
      <c r="AL39" s="1" t="str">
        <f>IF(精選股!G39=0,"",精選股!G39)</f>
        <v>軸承廠</v>
      </c>
      <c r="AM39" s="95" t="str">
        <f>IF(精選股!C39=0,"",精選股!C39)</f>
        <v/>
      </c>
      <c r="AN39" s="1" t="str">
        <f>IF(精選股!I39=0,"",精選股!I39)</f>
        <v/>
      </c>
    </row>
    <row r="40" spans="1:40" ht="18" customHeight="1">
      <c r="A40" s="6" t="s">
        <v>497</v>
      </c>
      <c r="B40" s="85" t="str">
        <f t="shared" si="34"/>
        <v/>
      </c>
      <c r="C40" s="85" t="str">
        <f t="shared" si="35"/>
        <v/>
      </c>
      <c r="D40" s="85" t="str">
        <f t="shared" si="36"/>
        <v/>
      </c>
      <c r="E40" s="49" t="str">
        <f t="shared" si="37"/>
        <v/>
      </c>
      <c r="G40" s="6" t="s">
        <v>239</v>
      </c>
      <c r="H40" s="85" t="str">
        <f t="shared" si="38"/>
        <v/>
      </c>
      <c r="I40" s="85" t="str">
        <f t="shared" si="39"/>
        <v/>
      </c>
      <c r="J40" s="85" t="str">
        <f t="shared" si="40"/>
        <v/>
      </c>
      <c r="K40" s="49" t="str">
        <f t="shared" si="41"/>
        <v/>
      </c>
      <c r="M40" s="6" t="s">
        <v>643</v>
      </c>
      <c r="N40" s="85" t="str">
        <f t="shared" si="42"/>
        <v/>
      </c>
      <c r="O40" s="85" t="str">
        <f t="shared" si="43"/>
        <v/>
      </c>
      <c r="P40" s="85" t="str">
        <f t="shared" si="44"/>
        <v/>
      </c>
      <c r="Q40" s="49" t="str">
        <f t="shared" si="45"/>
        <v/>
      </c>
      <c r="S40" s="6" t="s">
        <v>1302</v>
      </c>
      <c r="T40" s="85" t="str">
        <f t="shared" si="46"/>
        <v/>
      </c>
      <c r="U40" s="85" t="str">
        <f t="shared" si="47"/>
        <v/>
      </c>
      <c r="V40" s="85" t="str">
        <f t="shared" si="48"/>
        <v/>
      </c>
      <c r="W40" s="49" t="str">
        <f t="shared" si="49"/>
        <v/>
      </c>
      <c r="AC40" s="115">
        <f t="shared" si="17"/>
        <v>37</v>
      </c>
      <c r="AD40" s="115">
        <f t="shared" si="16"/>
        <v>1</v>
      </c>
      <c r="AG40" s="48" t="s">
        <v>641</v>
      </c>
      <c r="AH40" s="1" t="str">
        <f>IF(精選股!B40=0,"",精選股!B40)</f>
        <v/>
      </c>
      <c r="AI40" s="1">
        <f>IF(精選股!D40=0,"",精選股!D40)</f>
        <v>3615</v>
      </c>
      <c r="AJ40" s="1" t="str">
        <f>IF(精選股!E40=0,"",精選股!E40)</f>
        <v>安可</v>
      </c>
      <c r="AK40" s="1" t="str">
        <f>IF(精選股!F40=0,"",精選股!F40)</f>
        <v/>
      </c>
      <c r="AL40" s="1" t="str">
        <f>IF(精選股!G40=0,"",精選股!G40)</f>
        <v/>
      </c>
      <c r="AM40" s="95">
        <f>IF(精選股!C40=0,"",精選股!C40)</f>
        <v>26</v>
      </c>
      <c r="AN40" s="1" t="str">
        <f>IF(精選股!I40=0,"",精選股!I40)</f>
        <v/>
      </c>
    </row>
    <row r="41" spans="1:40" ht="18" customHeight="1">
      <c r="AC41" s="115">
        <f t="shared" si="17"/>
        <v>38</v>
      </c>
      <c r="AD41" s="115">
        <f t="shared" si="16"/>
        <v>1</v>
      </c>
      <c r="AG41" s="48" t="s">
        <v>640</v>
      </c>
      <c r="AH41" s="1" t="str">
        <f>IF(精選股!B41=0,"",精選股!B41)</f>
        <v/>
      </c>
      <c r="AI41" s="1">
        <f>IF(精選股!D41=0,"",精選股!D41)</f>
        <v>2474</v>
      </c>
      <c r="AJ41" s="1" t="str">
        <f>IF(精選股!E41=0,"",精選股!E41)</f>
        <v>可成</v>
      </c>
      <c r="AK41" s="1" t="str">
        <f>IF(精選股!F41=0,"",精選股!F41)</f>
        <v>金屬機殼</v>
      </c>
      <c r="AL41" s="1" t="str">
        <f>IF(精選股!G41=0,"",精選股!G41)</f>
        <v/>
      </c>
      <c r="AM41" s="95">
        <f>IF(精選股!C41=0,"",精選股!C41)</f>
        <v>27</v>
      </c>
      <c r="AN41" s="1" t="str">
        <f>IF(精選股!I41=0,"",精選股!I41)</f>
        <v/>
      </c>
    </row>
    <row r="42" spans="1:40">
      <c r="AC42" s="115">
        <f t="shared" si="17"/>
        <v>39</v>
      </c>
      <c r="AD42" s="115">
        <f t="shared" si="16"/>
        <v>1</v>
      </c>
      <c r="AG42" s="48" t="s">
        <v>639</v>
      </c>
      <c r="AH42" s="1" t="str">
        <f>IF(精選股!B42=0,"",精選股!B42)</f>
        <v/>
      </c>
      <c r="AI42" s="1">
        <f>IF(精選股!D42=0,"",精選股!D42)</f>
        <v>3406</v>
      </c>
      <c r="AJ42" s="1" t="str">
        <f>IF(精選股!E42=0,"",精選股!E42)</f>
        <v>玉晶光</v>
      </c>
      <c r="AK42" s="1" t="str">
        <f>IF(精選股!F42=0,"",精選股!F42)</f>
        <v/>
      </c>
      <c r="AL42" s="1" t="str">
        <f>IF(精選股!G42=0,"",精選股!G42)</f>
        <v/>
      </c>
      <c r="AM42" s="95">
        <f>IF(精選股!C42=0,"",精選股!C42)</f>
        <v>30</v>
      </c>
      <c r="AN42" s="1" t="str">
        <f>IF(精選股!I42=0,"",精選股!I42)</f>
        <v/>
      </c>
    </row>
    <row r="43" spans="1:40">
      <c r="AC43" s="115">
        <f t="shared" si="17"/>
        <v>40</v>
      </c>
      <c r="AD43" s="115">
        <f t="shared" si="16"/>
        <v>1</v>
      </c>
      <c r="AG43" s="48" t="s">
        <v>638</v>
      </c>
      <c r="AH43" s="1" t="str">
        <f>IF(精選股!B43=0,"",精選股!B43)</f>
        <v/>
      </c>
      <c r="AI43" s="1">
        <f>IF(精選股!D43=0,"",精選股!D43)</f>
        <v>2454</v>
      </c>
      <c r="AJ43" s="1" t="str">
        <f>IF(精選股!E43=0,"",精選股!E43)</f>
        <v>聯發科</v>
      </c>
      <c r="AK43" s="1" t="str">
        <f>IF(精選股!F43=0,"",精選股!F43)</f>
        <v/>
      </c>
      <c r="AL43" s="1" t="str">
        <f>IF(精選股!G43=0,"",精選股!G43)</f>
        <v/>
      </c>
      <c r="AM43" s="95">
        <f>IF(精選股!C43=0,"",精選股!C43)</f>
        <v>62</v>
      </c>
      <c r="AN43" s="1" t="str">
        <f>IF(精選股!I43=0,"",精選股!I43)</f>
        <v/>
      </c>
    </row>
    <row r="44" spans="1:40">
      <c r="AC44" s="115">
        <f t="shared" si="17"/>
        <v>41</v>
      </c>
      <c r="AD44" s="115">
        <f t="shared" si="16"/>
        <v>1</v>
      </c>
      <c r="AG44" s="48" t="s">
        <v>637</v>
      </c>
      <c r="AH44" s="1" t="str">
        <f>IF(精選股!B44=0,"",精選股!B44)</f>
        <v/>
      </c>
      <c r="AI44" s="1">
        <f>IF(精選股!D44=0,"",精選股!D44)</f>
        <v>3702</v>
      </c>
      <c r="AJ44" s="1" t="str">
        <f>IF(精選股!E44=0,"",精選股!E44)</f>
        <v>大聯大</v>
      </c>
      <c r="AK44" s="1" t="str">
        <f>IF(精選股!F44=0,"",精選股!F44)</f>
        <v/>
      </c>
      <c r="AL44" s="1" t="str">
        <f>IF(精選股!G44=0,"",精選股!G44)</f>
        <v/>
      </c>
      <c r="AM44" s="95">
        <f>IF(精選股!C44=0,"",精選股!C44)</f>
        <v>28</v>
      </c>
      <c r="AN44" s="1" t="str">
        <f>IF(精選股!I44=0,"",精選股!I44)</f>
        <v/>
      </c>
    </row>
    <row r="45" spans="1:40">
      <c r="AC45" s="115">
        <f t="shared" si="17"/>
        <v>42</v>
      </c>
      <c r="AD45" s="115">
        <f t="shared" si="16"/>
        <v>1</v>
      </c>
      <c r="AG45" s="48" t="s">
        <v>636</v>
      </c>
      <c r="AH45" s="1" t="str">
        <f>IF(精選股!B45=0,"",精選股!B45)</f>
        <v/>
      </c>
      <c r="AI45" s="1">
        <f>IF(精選股!D45=0,"",精選股!D45)</f>
        <v>3413</v>
      </c>
      <c r="AJ45" s="1" t="str">
        <f>IF(精選股!E45=0,"",精選股!E45)</f>
        <v>京鼎</v>
      </c>
      <c r="AK45" s="1" t="str">
        <f>IF(精選股!F45=0,"",精選股!F45)</f>
        <v>半導體設備</v>
      </c>
      <c r="AL45" s="1" t="str">
        <f>IF(精選股!G45=0,"",精選股!G45)</f>
        <v/>
      </c>
      <c r="AM45" s="95">
        <f>IF(精選股!C45=0,"",精選股!C45)</f>
        <v>29</v>
      </c>
      <c r="AN45" s="1" t="str">
        <f>IF(精選股!I45=0,"",精選股!I45)</f>
        <v/>
      </c>
    </row>
    <row r="46" spans="1:40">
      <c r="AC46" s="115">
        <f t="shared" si="17"/>
        <v>43</v>
      </c>
      <c r="AD46" s="115">
        <f t="shared" si="16"/>
        <v>1</v>
      </c>
      <c r="AG46" s="48" t="s">
        <v>635</v>
      </c>
      <c r="AH46" s="1" t="str">
        <f>IF(精選股!B46=0,"",精選股!B46)</f>
        <v/>
      </c>
      <c r="AI46" s="1">
        <f>IF(精選股!D46=0,"",精選股!D46)</f>
        <v>3017</v>
      </c>
      <c r="AJ46" s="1" t="str">
        <f>IF(精選股!E46=0,"",精選股!E46)</f>
        <v>奇鋐</v>
      </c>
      <c r="AK46" s="1" t="str">
        <f>IF(精選股!F46=0,"",精選股!F46)</f>
        <v>散熱</v>
      </c>
      <c r="AL46" s="1" t="str">
        <f>IF(精選股!G46=0,"",精選股!G46)</f>
        <v/>
      </c>
      <c r="AM46" s="95">
        <f>IF(精選股!C46=0,"",精選股!C46)</f>
        <v>43</v>
      </c>
      <c r="AN46" s="1" t="str">
        <f>IF(精選股!I46=0,"",精選股!I46)</f>
        <v/>
      </c>
    </row>
    <row r="47" spans="1:40">
      <c r="AC47" s="115">
        <f t="shared" si="17"/>
        <v>44</v>
      </c>
      <c r="AD47" s="115">
        <f t="shared" si="16"/>
        <v>1</v>
      </c>
      <c r="AG47" s="48" t="s">
        <v>634</v>
      </c>
      <c r="AH47" s="1" t="str">
        <f>IF(精選股!B47=0,"",精選股!B47)</f>
        <v/>
      </c>
      <c r="AI47" s="1">
        <f>IF(精選股!D47=0,"",精選股!D47)</f>
        <v>6112</v>
      </c>
      <c r="AJ47" s="1" t="str">
        <f>IF(精選股!E47=0,"",精選股!E47)</f>
        <v>聚碩</v>
      </c>
      <c r="AK47" s="1" t="str">
        <f>IF(精選股!F47=0,"",精選股!F47)</f>
        <v>軟硬體代理</v>
      </c>
      <c r="AL47" s="1" t="str">
        <f>IF(精選股!G47=0,"",精選股!G47)</f>
        <v/>
      </c>
      <c r="AM47" s="95" t="str">
        <f>IF(精選股!C47=0,"",精選股!C47)</f>
        <v/>
      </c>
      <c r="AN47" s="1" t="str">
        <f>IF(精選股!I47=0,"",精選股!I47)</f>
        <v/>
      </c>
    </row>
    <row r="48" spans="1:40">
      <c r="AC48" s="115">
        <f t="shared" si="17"/>
        <v>45</v>
      </c>
      <c r="AD48" s="115">
        <f t="shared" si="16"/>
        <v>1</v>
      </c>
      <c r="AG48" s="48" t="s">
        <v>633</v>
      </c>
      <c r="AH48" s="1" t="str">
        <f>IF(精選股!B48=0,"",精選股!B48)</f>
        <v/>
      </c>
      <c r="AI48" s="1">
        <f>IF(精選股!D48=0,"",精選股!D48)</f>
        <v>3570</v>
      </c>
      <c r="AJ48" s="1" t="str">
        <f>IF(精選股!E48=0,"",精選股!E48)</f>
        <v>大塚</v>
      </c>
      <c r="AK48" s="1" t="str">
        <f>IF(精選股!F48=0,"",精選股!F48)</f>
        <v>繪圖軟體</v>
      </c>
      <c r="AL48" s="1" t="str">
        <f>IF(精選股!G48=0,"",精選股!G48)</f>
        <v>3D列印</v>
      </c>
      <c r="AM48" s="95" t="str">
        <f>IF(精選股!C48=0,"",精選股!C48)</f>
        <v/>
      </c>
      <c r="AN48" s="1" t="str">
        <f>IF(精選股!I48=0,"",精選股!I48)</f>
        <v/>
      </c>
    </row>
    <row r="49" spans="29:40">
      <c r="AC49" s="115">
        <f t="shared" si="17"/>
        <v>46</v>
      </c>
      <c r="AD49" s="115">
        <f t="shared" si="16"/>
        <v>1</v>
      </c>
      <c r="AG49" s="48" t="s">
        <v>632</v>
      </c>
      <c r="AH49" s="1" t="str">
        <f>IF(精選股!B49=0,"",精選股!B49)</f>
        <v/>
      </c>
      <c r="AI49" s="1">
        <f>IF(精選股!D49=0,"",精選股!D49)</f>
        <v>2312</v>
      </c>
      <c r="AJ49" s="1" t="str">
        <f>IF(精選股!E49=0,"",精選股!E49)</f>
        <v>金寶</v>
      </c>
      <c r="AK49" s="1" t="str">
        <f>IF(精選股!F49=0,"",精選股!F49)</f>
        <v>列印機</v>
      </c>
      <c r="AL49" s="1" t="str">
        <f>IF(精選股!G49=0,"",精選股!G49)</f>
        <v>3D列印</v>
      </c>
      <c r="AM49" s="95" t="str">
        <f>IF(精選股!C49=0,"",精選股!C49)</f>
        <v/>
      </c>
      <c r="AN49" s="1" t="str">
        <f>IF(精選股!I49=0,"",精選股!I49)</f>
        <v/>
      </c>
    </row>
    <row r="50" spans="29:40">
      <c r="AC50" s="115">
        <f t="shared" si="17"/>
        <v>47</v>
      </c>
      <c r="AD50" s="115">
        <f t="shared" si="16"/>
        <v>1</v>
      </c>
      <c r="AG50" s="48" t="s">
        <v>631</v>
      </c>
      <c r="AH50" s="1" t="str">
        <f>IF(精選股!B50=0,"",精選股!B50)</f>
        <v/>
      </c>
      <c r="AI50" s="1">
        <f>IF(精選股!D50=0,"",精選股!D50)</f>
        <v>2373</v>
      </c>
      <c r="AJ50" s="1" t="str">
        <f>IF(精選股!E50=0,"",精選股!E50)</f>
        <v>震旦行</v>
      </c>
      <c r="AK50" s="1" t="str">
        <f>IF(精選股!F50=0,"",精選股!F50)</f>
        <v>列印機</v>
      </c>
      <c r="AL50" s="1" t="str">
        <f>IF(精選股!G50=0,"",精選股!G50)</f>
        <v>3D列印</v>
      </c>
      <c r="AM50" s="95" t="str">
        <f>IF(精選股!C50=0,"",精選股!C50)</f>
        <v/>
      </c>
      <c r="AN50" s="1" t="str">
        <f>IF(精選股!I50=0,"",精選股!I50)</f>
        <v/>
      </c>
    </row>
    <row r="51" spans="29:40">
      <c r="AC51" s="115">
        <f t="shared" si="17"/>
        <v>48</v>
      </c>
      <c r="AD51" s="115">
        <f t="shared" si="16"/>
        <v>1</v>
      </c>
      <c r="AG51" s="48" t="s">
        <v>630</v>
      </c>
      <c r="AH51" s="1" t="str">
        <f>IF(精選股!B51=0,"",精選股!B51)</f>
        <v/>
      </c>
      <c r="AI51" s="1">
        <f>IF(精選股!D51=0,"",精選股!D51)</f>
        <v>6123</v>
      </c>
      <c r="AJ51" s="1" t="str">
        <f>IF(精選股!E51=0,"",精選股!E51)</f>
        <v>上奇</v>
      </c>
      <c r="AK51" s="1" t="str">
        <f>IF(精選股!F51=0,"",精選股!F51)</f>
        <v/>
      </c>
      <c r="AL51" s="1" t="str">
        <f>IF(精選股!G51=0,"",精選股!G51)</f>
        <v>3D列印</v>
      </c>
      <c r="AM51" s="95" t="str">
        <f>IF(精選股!C51=0,"",精選股!C51)</f>
        <v/>
      </c>
      <c r="AN51" s="1" t="str">
        <f>IF(精選股!I51=0,"",精選股!I51)</f>
        <v/>
      </c>
    </row>
    <row r="52" spans="29:40">
      <c r="AC52" s="115">
        <f t="shared" si="17"/>
        <v>49</v>
      </c>
      <c r="AD52" s="115">
        <f t="shared" si="16"/>
        <v>1</v>
      </c>
      <c r="AG52" s="48" t="s">
        <v>629</v>
      </c>
      <c r="AH52" s="1" t="str">
        <f>IF(精選股!B52=0,"",精選股!B52)</f>
        <v/>
      </c>
      <c r="AI52" s="1">
        <f>IF(精選股!D52=0,"",精選股!D52)</f>
        <v>8416</v>
      </c>
      <c r="AJ52" s="1" t="str">
        <f>IF(精選股!E52=0,"",精選股!E52)</f>
        <v>實威</v>
      </c>
      <c r="AK52" s="1" t="str">
        <f>IF(精選股!F52=0,"",精選股!F52)</f>
        <v>列印機</v>
      </c>
      <c r="AL52" s="1" t="str">
        <f>IF(精選股!G52=0,"",精選股!G52)</f>
        <v>3D列印</v>
      </c>
      <c r="AM52" s="95" t="str">
        <f>IF(精選股!C52=0,"",精選股!C52)</f>
        <v/>
      </c>
      <c r="AN52" s="1" t="str">
        <f>IF(精選股!I52=0,"",精選股!I52)</f>
        <v/>
      </c>
    </row>
    <row r="53" spans="29:40">
      <c r="AC53" s="115">
        <f t="shared" si="17"/>
        <v>50</v>
      </c>
      <c r="AD53" s="115">
        <f t="shared" si="16"/>
        <v>1</v>
      </c>
      <c r="AG53" s="48" t="s">
        <v>628</v>
      </c>
      <c r="AH53" s="1" t="str">
        <f>IF(精選股!B53=0,"",精選股!B53)</f>
        <v/>
      </c>
      <c r="AI53" s="1">
        <f>IF(精選股!D53=0,"",精選股!D53)</f>
        <v>4966</v>
      </c>
      <c r="AJ53" s="1" t="str">
        <f>IF(精選股!E53=0,"",精選股!E53)</f>
        <v>F-譜瑞</v>
      </c>
      <c r="AK53" s="1" t="str">
        <f>IF(精選股!F53=0,"",精選股!F53)</f>
        <v>傳輸晶片</v>
      </c>
      <c r="AL53" s="1" t="str">
        <f>IF(精選股!G53=0,"",精選股!G53)</f>
        <v>IC設計</v>
      </c>
      <c r="AM53" s="95">
        <f>IF(精選股!C53=0,"",精選股!C53)</f>
        <v>65</v>
      </c>
      <c r="AN53" s="1" t="str">
        <f>IF(精選股!I53=0,"",精選股!I53)</f>
        <v/>
      </c>
    </row>
    <row r="54" spans="29:40">
      <c r="AC54" s="115">
        <f t="shared" si="17"/>
        <v>51</v>
      </c>
      <c r="AD54" s="115">
        <f t="shared" si="16"/>
        <v>1</v>
      </c>
      <c r="AG54" s="48" t="s">
        <v>627</v>
      </c>
      <c r="AH54" s="1" t="str">
        <f>IF(精選股!B54=0,"",精選股!B54)</f>
        <v/>
      </c>
      <c r="AI54" s="1">
        <f>IF(精選股!D54=0,"",精選股!D54)</f>
        <v>2379</v>
      </c>
      <c r="AJ54" s="1" t="str">
        <f>IF(精選股!E54=0,"",精選股!E54)</f>
        <v>瑞昱</v>
      </c>
      <c r="AK54" s="1" t="str">
        <f>IF(精選股!F54=0,"",精選股!F54)</f>
        <v/>
      </c>
      <c r="AL54" s="1" t="str">
        <f>IF(精選股!G54=0,"",精選股!G54)</f>
        <v/>
      </c>
      <c r="AM54" s="95">
        <f>IF(精選股!C54=0,"",精選股!C54)</f>
        <v>33</v>
      </c>
      <c r="AN54" s="1" t="str">
        <f>IF(精選股!I54=0,"",精選股!I54)</f>
        <v/>
      </c>
    </row>
    <row r="55" spans="29:40">
      <c r="AC55" s="115">
        <f t="shared" si="17"/>
        <v>52</v>
      </c>
      <c r="AD55" s="115">
        <f t="shared" si="16"/>
        <v>1</v>
      </c>
      <c r="AG55" s="48" t="s">
        <v>626</v>
      </c>
      <c r="AH55" s="1" t="str">
        <f>IF(精選股!B55=0,"",精選股!B55)</f>
        <v/>
      </c>
      <c r="AI55" s="1">
        <f>IF(精選股!D55=0,"",精選股!D55)</f>
        <v>5491</v>
      </c>
      <c r="AJ55" s="1" t="str">
        <f>IF(精選股!E55=0,"",精選股!E55)</f>
        <v>連展</v>
      </c>
      <c r="AK55" s="1" t="str">
        <f>IF(精選股!F55=0,"",精選股!F55)</f>
        <v/>
      </c>
      <c r="AL55" s="1" t="str">
        <f>IF(精選股!G55=0,"",精選股!G55)</f>
        <v/>
      </c>
      <c r="AM55" s="95" t="str">
        <f>IF(精選股!C55=0,"",精選股!C55)</f>
        <v/>
      </c>
      <c r="AN55" s="1" t="str">
        <f>IF(精選股!I55=0,"",精選股!I55)</f>
        <v/>
      </c>
    </row>
    <row r="56" spans="29:40">
      <c r="AC56" s="115">
        <f t="shared" si="17"/>
        <v>53</v>
      </c>
      <c r="AD56" s="115">
        <f t="shared" si="16"/>
        <v>1</v>
      </c>
      <c r="AG56" s="48" t="s">
        <v>625</v>
      </c>
      <c r="AH56" s="1" t="str">
        <f>IF(精選股!B56=0,"",精選股!B56)</f>
        <v/>
      </c>
      <c r="AI56" s="1">
        <f>IF(精選股!D56=0,"",精選股!D56)</f>
        <v>5490</v>
      </c>
      <c r="AJ56" s="1" t="str">
        <f>IF(精選股!E56=0,"",精選股!E56)</f>
        <v>同亨</v>
      </c>
      <c r="AK56" s="1" t="str">
        <f>IF(精選股!F56=0,"",精選股!F56)</f>
        <v/>
      </c>
      <c r="AL56" s="1" t="str">
        <f>IF(精選股!G56=0,"",精選股!G56)</f>
        <v/>
      </c>
      <c r="AM56" s="95">
        <f>IF(精選股!C56=0,"",精選股!C56)</f>
        <v>34</v>
      </c>
      <c r="AN56" s="1" t="str">
        <f>IF(精選股!I56=0,"",精選股!I56)</f>
        <v/>
      </c>
    </row>
    <row r="57" spans="29:40">
      <c r="AC57" s="115">
        <f t="shared" si="17"/>
        <v>54</v>
      </c>
      <c r="AD57" s="115">
        <f t="shared" si="16"/>
        <v>1</v>
      </c>
      <c r="AG57" s="48" t="s">
        <v>624</v>
      </c>
      <c r="AH57" s="1" t="str">
        <f>IF(精選股!B57=0,"",精選股!B57)</f>
        <v/>
      </c>
      <c r="AI57" s="1">
        <f>IF(精選股!D57=0,"",精選股!D57)</f>
        <v>6290</v>
      </c>
      <c r="AJ57" s="1" t="str">
        <f>IF(精選股!E57=0,"",精選股!E57)</f>
        <v>良維</v>
      </c>
      <c r="AK57" s="1" t="str">
        <f>IF(精選股!F57=0,"",精選股!F57)</f>
        <v>電源線</v>
      </c>
      <c r="AL57" s="1" t="str">
        <f>IF(精選股!G57=0,"",精選股!G57)</f>
        <v/>
      </c>
      <c r="AM57" s="95" t="str">
        <f>IF(精選股!C57=0,"",精選股!C57)</f>
        <v/>
      </c>
      <c r="AN57" s="1" t="str">
        <f>IF(精選股!I57=0,"",精選股!I57)</f>
        <v/>
      </c>
    </row>
    <row r="58" spans="29:40">
      <c r="AC58" s="115">
        <f t="shared" si="17"/>
        <v>55</v>
      </c>
      <c r="AD58" s="115">
        <f t="shared" si="16"/>
        <v>1</v>
      </c>
      <c r="AG58" s="48" t="s">
        <v>623</v>
      </c>
      <c r="AH58" s="1" t="str">
        <f>IF(精選股!B58=0,"",精選股!B58)</f>
        <v/>
      </c>
      <c r="AI58" s="1">
        <f>IF(精選股!D58=0,"",精選股!D58)</f>
        <v>3006</v>
      </c>
      <c r="AJ58" s="1" t="str">
        <f>IF(精選股!E58=0,"",精選股!E58)</f>
        <v>晶豪科</v>
      </c>
      <c r="AK58" s="1" t="str">
        <f>IF(精選股!F58=0,"",精選股!F58)</f>
        <v>MCP</v>
      </c>
      <c r="AL58" s="1" t="str">
        <f>IF(精選股!G58=0,"",精選股!G58)</f>
        <v>利基型記憶體IC</v>
      </c>
      <c r="AM58" s="95">
        <f>IF(精選股!C58=0,"",精選股!C58)</f>
        <v>35</v>
      </c>
      <c r="AN58" s="1" t="str">
        <f>IF(精選股!I58=0,"",精選股!I58)</f>
        <v/>
      </c>
    </row>
    <row r="59" spans="29:40">
      <c r="AC59" s="115">
        <f t="shared" si="17"/>
        <v>56</v>
      </c>
      <c r="AD59" s="115">
        <f t="shared" si="16"/>
        <v>1</v>
      </c>
      <c r="AG59" s="48" t="s">
        <v>622</v>
      </c>
      <c r="AH59" s="1" t="str">
        <f>IF(精選股!B59=0,"",精選股!B59)</f>
        <v/>
      </c>
      <c r="AI59" s="1">
        <f>IF(精選股!D59=0,"",精選股!D59)</f>
        <v>4973</v>
      </c>
      <c r="AJ59" s="1" t="str">
        <f>IF(精選股!E59=0,"",精選股!E59)</f>
        <v>廣穎</v>
      </c>
      <c r="AK59" s="1" t="str">
        <f>IF(精選股!F59=0,"",精選股!F59)</f>
        <v>記憶體模組</v>
      </c>
      <c r="AL59" s="1" t="str">
        <f>IF(精選股!G59=0,"",精選股!G59)</f>
        <v/>
      </c>
      <c r="AM59" s="95" t="str">
        <f>IF(精選股!C59=0,"",精選股!C59)</f>
        <v/>
      </c>
      <c r="AN59" s="1" t="str">
        <f>IF(精選股!I59=0,"",精選股!I59)</f>
        <v/>
      </c>
    </row>
    <row r="60" spans="29:40">
      <c r="AC60" s="115">
        <f t="shared" si="17"/>
        <v>57</v>
      </c>
      <c r="AD60" s="115">
        <f t="shared" si="16"/>
        <v>1</v>
      </c>
      <c r="AG60" s="48" t="s">
        <v>621</v>
      </c>
      <c r="AH60" s="1" t="str">
        <f>IF(精選股!B60=0,"",精選股!B60)</f>
        <v/>
      </c>
      <c r="AI60" s="1">
        <f>IF(精選股!D60=0,"",精選股!D60)</f>
        <v>3529</v>
      </c>
      <c r="AJ60" s="1" t="str">
        <f>IF(精選股!E60=0,"",精選股!E60)</f>
        <v xml:space="preserve"> 力旺</v>
      </c>
      <c r="AK60" s="1" t="str">
        <f>IF(精選股!F60=0,"",精選股!F60)</f>
        <v>NFC</v>
      </c>
      <c r="AL60" s="1" t="str">
        <f>IF(精選股!G60=0,"",精選股!G60)</f>
        <v>矽智財</v>
      </c>
      <c r="AM60" s="95">
        <f>IF(精選股!C60=0,"",精選股!C60)</f>
        <v>36</v>
      </c>
      <c r="AN60" s="1" t="str">
        <f>IF(精選股!I60=0,"",精選股!I60)</f>
        <v/>
      </c>
    </row>
    <row r="61" spans="29:40">
      <c r="AC61" s="115">
        <f t="shared" si="17"/>
        <v>58</v>
      </c>
      <c r="AD61" s="115">
        <f t="shared" si="16"/>
        <v>1</v>
      </c>
      <c r="AG61" s="48" t="s">
        <v>620</v>
      </c>
      <c r="AH61" s="1" t="str">
        <f>IF(精選股!B61=0,"",精選股!B61)</f>
        <v/>
      </c>
      <c r="AI61" s="1">
        <f>IF(精選股!D61=0,"",精選股!D61)</f>
        <v>6257</v>
      </c>
      <c r="AJ61" s="1" t="str">
        <f>IF(精選股!E61=0,"",精選股!E61)</f>
        <v>矽格</v>
      </c>
      <c r="AK61" s="1" t="str">
        <f>IF(精選股!F61=0,"",精選股!F61)</f>
        <v/>
      </c>
      <c r="AL61" s="1" t="str">
        <f>IF(精選股!G61=0,"",精選股!G61)</f>
        <v/>
      </c>
      <c r="AM61" s="95">
        <f>IF(精選股!C61=0,"",精選股!C61)</f>
        <v>37</v>
      </c>
      <c r="AN61" s="1" t="str">
        <f>IF(精選股!I61=0,"",精選股!I61)</f>
        <v/>
      </c>
    </row>
    <row r="62" spans="29:40">
      <c r="AC62" s="115">
        <f t="shared" si="17"/>
        <v>59</v>
      </c>
      <c r="AD62" s="115">
        <f t="shared" si="16"/>
        <v>1</v>
      </c>
      <c r="AG62" s="48" t="s">
        <v>619</v>
      </c>
      <c r="AH62" s="1" t="str">
        <f>IF(精選股!B62=0,"",精選股!B62)</f>
        <v/>
      </c>
      <c r="AI62" s="1">
        <f>IF(精選股!D62=0,"",精選股!D62)</f>
        <v>3653</v>
      </c>
      <c r="AJ62" s="1" t="str">
        <f>IF(精選股!E62=0,"",精選股!E62)</f>
        <v>健策</v>
      </c>
      <c r="AK62" s="1" t="str">
        <f>IF(精選股!F62=0,"",精選股!F62)</f>
        <v>手機均熱片</v>
      </c>
      <c r="AL62" s="1" t="str">
        <f>IF(精選股!G62=0,"",精選股!G62)</f>
        <v/>
      </c>
      <c r="AM62" s="95">
        <f>IF(精選股!C62=0,"",精選股!C62)</f>
        <v>38</v>
      </c>
      <c r="AN62" s="1" t="str">
        <f>IF(精選股!I62=0,"",精選股!I62)</f>
        <v/>
      </c>
    </row>
    <row r="63" spans="29:40">
      <c r="AC63" s="115">
        <f t="shared" si="17"/>
        <v>60</v>
      </c>
      <c r="AD63" s="115">
        <f t="shared" si="16"/>
        <v>1</v>
      </c>
      <c r="AG63" s="48" t="s">
        <v>618</v>
      </c>
      <c r="AH63" s="1" t="str">
        <f>IF(精選股!B63=0,"",精選股!B63)</f>
        <v/>
      </c>
      <c r="AI63" s="1">
        <f>IF(精選股!D63=0,"",精選股!D63)</f>
        <v>8271</v>
      </c>
      <c r="AJ63" s="1" t="str">
        <f>IF(精選股!E63=0,"",精選股!E63)</f>
        <v>宇瞻</v>
      </c>
      <c r="AK63" s="1" t="str">
        <f>IF(精選股!F63=0,"",精選股!F63)</f>
        <v/>
      </c>
      <c r="AL63" s="1" t="str">
        <f>IF(精選股!G63=0,"",精選股!G63)</f>
        <v/>
      </c>
      <c r="AM63" s="95">
        <f>IF(精選股!C63=0,"",精選股!C63)</f>
        <v>39</v>
      </c>
      <c r="AN63" s="1" t="str">
        <f>IF(精選股!I63=0,"",精選股!I63)</f>
        <v/>
      </c>
    </row>
    <row r="64" spans="29:40">
      <c r="AC64" s="115">
        <f t="shared" si="17"/>
        <v>61</v>
      </c>
      <c r="AD64" s="115">
        <f t="shared" si="16"/>
        <v>1</v>
      </c>
      <c r="AG64" s="48" t="s">
        <v>617</v>
      </c>
      <c r="AH64" s="1" t="str">
        <f>IF(精選股!B64=0,"",精選股!B64)</f>
        <v/>
      </c>
      <c r="AI64" s="1">
        <f>IF(精選股!D64=0,"",精選股!D64)</f>
        <v>3260</v>
      </c>
      <c r="AJ64" s="1" t="str">
        <f>IF(精選股!E64=0,"",精選股!E64)</f>
        <v>威剛</v>
      </c>
      <c r="AK64" s="1" t="str">
        <f>IF(精選股!F64=0,"",精選股!F64)</f>
        <v>DRAM\LED 照明</v>
      </c>
      <c r="AL64" s="1" t="str">
        <f>IF(精選股!G64=0,"",精選股!G64)</f>
        <v/>
      </c>
      <c r="AM64" s="95">
        <f>IF(精選股!C64=0,"",精選股!C64)</f>
        <v>40</v>
      </c>
      <c r="AN64" s="1" t="str">
        <f>IF(精選股!I64=0,"",精選股!I64)</f>
        <v/>
      </c>
    </row>
    <row r="65" spans="29:40">
      <c r="AC65" s="115">
        <f t="shared" si="17"/>
        <v>62</v>
      </c>
      <c r="AD65" s="115">
        <f t="shared" si="16"/>
        <v>1</v>
      </c>
      <c r="AG65" s="48" t="s">
        <v>616</v>
      </c>
      <c r="AH65" s="1" t="str">
        <f>IF(精選股!B65=0,"",精選股!B65)</f>
        <v/>
      </c>
      <c r="AI65" s="1">
        <f>IF(精選股!D65=0,"",精選股!D65)</f>
        <v>2401</v>
      </c>
      <c r="AJ65" s="1" t="str">
        <f>IF(精選股!E65=0,"",精選股!E65)</f>
        <v>凌陽</v>
      </c>
      <c r="AK65" s="1" t="str">
        <f>IF(精選股!F65=0,"",精選股!F65)</f>
        <v>無線充電控制IC</v>
      </c>
      <c r="AL65" s="1" t="str">
        <f>IF(精選股!G65=0,"",精選股!G65)</f>
        <v>消費性IC</v>
      </c>
      <c r="AM65" s="95">
        <f>IF(精選股!C65=0,"",精選股!C65)</f>
        <v>41</v>
      </c>
      <c r="AN65" s="1" t="str">
        <f>IF(精選股!I65=0,"",精選股!I65)</f>
        <v/>
      </c>
    </row>
    <row r="66" spans="29:40">
      <c r="AC66" s="115">
        <f t="shared" si="17"/>
        <v>63</v>
      </c>
      <c r="AD66" s="115">
        <f t="shared" si="16"/>
        <v>1</v>
      </c>
      <c r="AG66" s="48" t="s">
        <v>615</v>
      </c>
      <c r="AH66" s="1" t="str">
        <f>IF(精選股!B66=0,"",精選股!B66)</f>
        <v/>
      </c>
      <c r="AI66" s="1">
        <f>IF(精選股!D66=0,"",精選股!D66)</f>
        <v>2402</v>
      </c>
      <c r="AJ66" s="1" t="str">
        <f>IF(精選股!E66=0,"",精選股!E66)</f>
        <v>毅嘉</v>
      </c>
      <c r="AK66" s="1" t="str">
        <f>IF(精選股!F66=0,"",精選股!F66)</f>
        <v>PCB軟板</v>
      </c>
      <c r="AL66" s="1" t="str">
        <f>IF(精選股!G66=0,"",精選股!G66)</f>
        <v>穿戴裝置</v>
      </c>
      <c r="AM66" s="95" t="str">
        <f>IF(精選股!C66=0,"",精選股!C66)</f>
        <v/>
      </c>
      <c r="AN66" s="1" t="str">
        <f>IF(精選股!I66=0,"",精選股!I66)</f>
        <v/>
      </c>
    </row>
    <row r="67" spans="29:40">
      <c r="AC67" s="115">
        <f t="shared" si="17"/>
        <v>64</v>
      </c>
      <c r="AD67" s="115">
        <f t="shared" si="16"/>
        <v>1</v>
      </c>
      <c r="AG67" s="48" t="s">
        <v>614</v>
      </c>
      <c r="AH67" s="1" t="str">
        <f>IF(精選股!B67=0,"",精選股!B67)</f>
        <v/>
      </c>
      <c r="AI67" s="1">
        <f>IF(精選股!D67=0,"",精選股!D67)</f>
        <v>2458</v>
      </c>
      <c r="AJ67" s="1" t="str">
        <f>IF(精選股!E67=0,"",精選股!E67)</f>
        <v>義隆電</v>
      </c>
      <c r="AK67" s="1" t="str">
        <f>IF(精選股!F67=0,"",精選股!F67)</f>
        <v>觸控IC</v>
      </c>
      <c r="AL67" s="1" t="str">
        <f>IF(精選股!G67=0,"",精選股!G67)</f>
        <v/>
      </c>
      <c r="AM67" s="95" t="str">
        <f>IF(精選股!C67=0,"",精選股!C67)</f>
        <v/>
      </c>
      <c r="AN67" s="1" t="str">
        <f>IF(精選股!I67=0,"",精選股!I67)</f>
        <v/>
      </c>
    </row>
    <row r="68" spans="29:40">
      <c r="AC68" s="115">
        <f t="shared" si="17"/>
        <v>65</v>
      </c>
      <c r="AD68" s="115">
        <f t="shared" si="16"/>
        <v>1</v>
      </c>
      <c r="AG68" s="48" t="s">
        <v>613</v>
      </c>
      <c r="AH68" s="1" t="str">
        <f>IF(精選股!B68=0,"",精選股!B68)</f>
        <v/>
      </c>
      <c r="AI68" s="1">
        <f>IF(精選股!D68=0,"",精選股!D68)</f>
        <v>5234</v>
      </c>
      <c r="AJ68" s="1" t="str">
        <f>IF(精選股!E68=0,"",精選股!E68)</f>
        <v>達興</v>
      </c>
      <c r="AK68" s="1" t="str">
        <f>IF(精選股!F68=0,"",精選股!F68)</f>
        <v/>
      </c>
      <c r="AL68" s="1" t="str">
        <f>IF(精選股!G68=0,"",精選股!G68)</f>
        <v/>
      </c>
      <c r="AM68" s="95" t="str">
        <f>IF(精選股!C68=0,"",精選股!C68)</f>
        <v/>
      </c>
      <c r="AN68" s="1" t="str">
        <f>IF(精選股!I68=0,"",精選股!I68)</f>
        <v/>
      </c>
    </row>
    <row r="69" spans="29:40">
      <c r="AC69" s="115">
        <f t="shared" si="17"/>
        <v>66</v>
      </c>
      <c r="AD69" s="115">
        <f t="shared" ref="AD69:AD132" si="50">IF(AI69="",0,1)</f>
        <v>1</v>
      </c>
      <c r="AG69" s="48" t="s">
        <v>612</v>
      </c>
      <c r="AH69" s="1" t="str">
        <f>IF(精選股!B69=0,"",精選股!B69)</f>
        <v/>
      </c>
      <c r="AI69" s="1">
        <f>IF(精選股!D69=0,"",精選股!D69)</f>
        <v>2459</v>
      </c>
      <c r="AJ69" s="1" t="str">
        <f>IF(精選股!E69=0,"",精選股!E69)</f>
        <v>敦吉</v>
      </c>
      <c r="AK69" s="1" t="str">
        <f>IF(精選股!F69=0,"",精選股!F69)</f>
        <v>藍牙</v>
      </c>
      <c r="AL69" s="1" t="str">
        <f>IF(精選股!G69=0,"",精選股!G69)</f>
        <v/>
      </c>
      <c r="AM69" s="95" t="str">
        <f>IF(精選股!C69=0,"",精選股!C69)</f>
        <v/>
      </c>
      <c r="AN69" s="1" t="str">
        <f>IF(精選股!I69=0,"",精選股!I69)</f>
        <v/>
      </c>
    </row>
    <row r="70" spans="29:40">
      <c r="AC70" s="115">
        <f t="shared" ref="AC70:AC133" si="51">AC69+AD70</f>
        <v>67</v>
      </c>
      <c r="AD70" s="115">
        <f t="shared" si="50"/>
        <v>1</v>
      </c>
      <c r="AG70" s="48" t="s">
        <v>611</v>
      </c>
      <c r="AH70" s="1" t="str">
        <f>IF(精選股!B70=0,"",精選股!B70)</f>
        <v/>
      </c>
      <c r="AI70" s="1">
        <f>IF(精選股!D70=0,"",精選股!D70)</f>
        <v>3356</v>
      </c>
      <c r="AJ70" s="1" t="str">
        <f>IF(精選股!E70=0,"",精選股!E70)</f>
        <v>奇偶</v>
      </c>
      <c r="AK70" s="1" t="str">
        <f>IF(精選股!F70=0,"",精選股!F70)</f>
        <v>網路攝影</v>
      </c>
      <c r="AL70" s="1" t="str">
        <f>IF(精選股!G70=0,"",精選股!G70)</f>
        <v>安控</v>
      </c>
      <c r="AM70" s="95" t="str">
        <f>IF(精選股!C70=0,"",精選股!C70)</f>
        <v/>
      </c>
      <c r="AN70" s="1" t="str">
        <f>IF(精選股!I70=0,"",精選股!I70)</f>
        <v/>
      </c>
    </row>
    <row r="71" spans="29:40">
      <c r="AC71" s="115">
        <f t="shared" si="51"/>
        <v>68</v>
      </c>
      <c r="AD71" s="115">
        <f t="shared" si="50"/>
        <v>1</v>
      </c>
      <c r="AG71" s="48" t="s">
        <v>610</v>
      </c>
      <c r="AH71" s="1" t="str">
        <f>IF(精選股!B71=0,"",精選股!B71)</f>
        <v/>
      </c>
      <c r="AI71" s="1">
        <f>IF(精選股!D71=0,"",精選股!D71)</f>
        <v>3454</v>
      </c>
      <c r="AJ71" s="1" t="str">
        <f>IF(精選股!E71=0,"",精選股!E71)</f>
        <v>晶睿</v>
      </c>
      <c r="AK71" s="1" t="str">
        <f>IF(精選股!F71=0,"",精選股!F71)</f>
        <v>網路攝影</v>
      </c>
      <c r="AL71" s="1" t="str">
        <f>IF(精選股!G71=0,"",精選股!G71)</f>
        <v>安控</v>
      </c>
      <c r="AM71" s="95">
        <f>IF(精選股!C71=0,"",精選股!C71)</f>
        <v>44</v>
      </c>
      <c r="AN71" s="1" t="str">
        <f>IF(精選股!I71=0,"",精選股!I71)</f>
        <v/>
      </c>
    </row>
    <row r="72" spans="29:40">
      <c r="AC72" s="115">
        <f t="shared" si="51"/>
        <v>69</v>
      </c>
      <c r="AD72" s="115">
        <f t="shared" si="50"/>
        <v>1</v>
      </c>
      <c r="AG72" s="48" t="s">
        <v>609</v>
      </c>
      <c r="AH72" s="1" t="str">
        <f>IF(精選股!B72=0,"",精選股!B72)</f>
        <v/>
      </c>
      <c r="AI72" s="1">
        <f>IF(精選股!D72=0,"",精選股!D72)</f>
        <v>4534</v>
      </c>
      <c r="AJ72" s="1" t="str">
        <f>IF(精選股!E72=0,"",精選股!E72)</f>
        <v>慶騰</v>
      </c>
      <c r="AK72" s="1" t="str">
        <f>IF(精選股!F72=0,"",精選股!F72)</f>
        <v>粉末冶金</v>
      </c>
      <c r="AL72" s="1" t="str">
        <f>IF(精選股!G72=0,"",精選股!G72)</f>
        <v/>
      </c>
      <c r="AM72" s="95" t="str">
        <f>IF(精選股!C72=0,"",精選股!C72)</f>
        <v/>
      </c>
      <c r="AN72" s="1" t="str">
        <f>IF(精選股!I72=0,"",精選股!I72)</f>
        <v/>
      </c>
    </row>
    <row r="73" spans="29:40">
      <c r="AC73" s="115">
        <f t="shared" si="51"/>
        <v>70</v>
      </c>
      <c r="AD73" s="115">
        <f t="shared" si="50"/>
        <v>1</v>
      </c>
      <c r="AG73" s="48" t="s">
        <v>608</v>
      </c>
      <c r="AH73" s="1" t="str">
        <f>IF(精選股!B73=0,"",精選股!B73)</f>
        <v/>
      </c>
      <c r="AI73" s="1">
        <f>IF(精選股!D73=0,"",精選股!D73)</f>
        <v>4915</v>
      </c>
      <c r="AJ73" s="1" t="str">
        <f>IF(精選股!E73=0,"",精選股!E73)</f>
        <v>致伸</v>
      </c>
      <c r="AK73" s="1" t="str">
        <f>IF(精選股!F73=0,"",精選股!F73)</f>
        <v>鏡頭模組</v>
      </c>
      <c r="AL73" s="1" t="str">
        <f>IF(精選股!G73=0,"",精選股!G73)</f>
        <v/>
      </c>
      <c r="AM73" s="95">
        <f>IF(精選股!C73=0,"",精選股!C73)</f>
        <v>45</v>
      </c>
      <c r="AN73" s="1" t="str">
        <f>IF(精選股!I73=0,"",精選股!I73)</f>
        <v/>
      </c>
    </row>
    <row r="74" spans="29:40">
      <c r="AC74" s="115">
        <f t="shared" si="51"/>
        <v>71</v>
      </c>
      <c r="AD74" s="115">
        <f t="shared" si="50"/>
        <v>1</v>
      </c>
      <c r="AG74" s="48" t="s">
        <v>607</v>
      </c>
      <c r="AH74" s="1" t="str">
        <f>IF(精選股!B74=0,"",精選股!B74)</f>
        <v/>
      </c>
      <c r="AI74" s="1">
        <f>IF(精選股!D74=0,"",精選股!D74)</f>
        <v>4935</v>
      </c>
      <c r="AJ74" s="1" t="str">
        <f>IF(精選股!E74=0,"",精選股!E74)</f>
        <v>F-茂林</v>
      </c>
      <c r="AK74" s="1" t="str">
        <f>IF(精選股!F74=0,"",精選股!F74)</f>
        <v>TV導光板</v>
      </c>
      <c r="AL74" s="1" t="str">
        <f>IF(精選股!G74=0,"",精選股!G74)</f>
        <v>TV</v>
      </c>
      <c r="AM74" s="95">
        <f>IF(精選股!C74=0,"",精選股!C74)</f>
        <v>46</v>
      </c>
      <c r="AN74" s="1" t="str">
        <f>IF(精選股!I74=0,"",精選股!I74)</f>
        <v/>
      </c>
    </row>
    <row r="75" spans="29:40">
      <c r="AC75" s="115">
        <f t="shared" si="51"/>
        <v>72</v>
      </c>
      <c r="AD75" s="115">
        <f t="shared" si="50"/>
        <v>1</v>
      </c>
      <c r="AG75" s="48" t="s">
        <v>606</v>
      </c>
      <c r="AH75" s="1" t="str">
        <f>IF(精選股!B75=0,"",精選股!B75)</f>
        <v/>
      </c>
      <c r="AI75" s="1">
        <f>IF(精選股!D75=0,"",精選股!D75)</f>
        <v>3226</v>
      </c>
      <c r="AJ75" s="1" t="str">
        <f>IF(精選股!E75=0,"",精選股!E75)</f>
        <v>至寶電</v>
      </c>
      <c r="AK75" s="1" t="str">
        <f>IF(精選股!F75=0,"",精選股!F75)</f>
        <v>電源供應器</v>
      </c>
      <c r="AL75" s="1" t="str">
        <f>IF(精選股!G75=0,"",精選股!G75)</f>
        <v/>
      </c>
      <c r="AM75" s="95" t="str">
        <f>IF(精選股!C75=0,"",精選股!C75)</f>
        <v/>
      </c>
      <c r="AN75" s="1" t="str">
        <f>IF(精選股!I75=0,"",精選股!I75)</f>
        <v/>
      </c>
    </row>
    <row r="76" spans="29:40">
      <c r="AC76" s="115">
        <f t="shared" si="51"/>
        <v>73</v>
      </c>
      <c r="AD76" s="115">
        <f t="shared" si="50"/>
        <v>1</v>
      </c>
      <c r="AG76" s="48" t="s">
        <v>605</v>
      </c>
      <c r="AH76" s="1" t="str">
        <f>IF(精選股!B76=0,"",精選股!B76)</f>
        <v/>
      </c>
      <c r="AI76" s="1">
        <f>IF(精選股!D76=0,"",精選股!D76)</f>
        <v>8016</v>
      </c>
      <c r="AJ76" s="1" t="str">
        <f>IF(精選股!E76=0,"",精選股!E76)</f>
        <v>矽創</v>
      </c>
      <c r="AK76" s="1" t="str">
        <f>IF(精選股!F76=0,"",精選股!F76)</f>
        <v>感測/驅動IC</v>
      </c>
      <c r="AL76" s="1" t="str">
        <f>IF(精選股!G76=0,"",精選股!G76)</f>
        <v>IC 設計</v>
      </c>
      <c r="AM76" s="95">
        <f>IF(精選股!C76=0,"",精選股!C76)</f>
        <v>47</v>
      </c>
      <c r="AN76" s="1" t="str">
        <f>IF(精選股!I76=0,"",精選股!I76)</f>
        <v/>
      </c>
    </row>
    <row r="77" spans="29:40">
      <c r="AC77" s="115">
        <f t="shared" si="51"/>
        <v>74</v>
      </c>
      <c r="AD77" s="115">
        <f t="shared" si="50"/>
        <v>1</v>
      </c>
      <c r="AG77" s="48" t="s">
        <v>604</v>
      </c>
      <c r="AH77" s="1" t="str">
        <f>IF(精選股!B77=0,"",精選股!B77)</f>
        <v/>
      </c>
      <c r="AI77" s="1">
        <f>IF(精選股!D77=0,"",精選股!D77)</f>
        <v>3545</v>
      </c>
      <c r="AJ77" s="1" t="str">
        <f>IF(精選股!E77=0,"",精選股!E77)</f>
        <v>敦泰</v>
      </c>
      <c r="AK77" s="1" t="str">
        <f>IF(精選股!F77=0,"",精選股!F77)</f>
        <v>驅動IC/指紋辨識</v>
      </c>
      <c r="AL77" s="1" t="str">
        <f>IF(精選股!G77=0,"",精選股!G77)</f>
        <v>IC 設計</v>
      </c>
      <c r="AM77" s="95">
        <f>IF(精選股!C77=0,"",精選股!C77)</f>
        <v>48</v>
      </c>
      <c r="AN77" s="1" t="str">
        <f>IF(精選股!I77=0,"",精選股!I77)</f>
        <v/>
      </c>
    </row>
    <row r="78" spans="29:40">
      <c r="AC78" s="115">
        <f t="shared" si="51"/>
        <v>75</v>
      </c>
      <c r="AD78" s="115">
        <f t="shared" si="50"/>
        <v>1</v>
      </c>
      <c r="AG78" s="48" t="s">
        <v>603</v>
      </c>
      <c r="AH78" s="1" t="str">
        <f>IF(精選股!B78=0,"",精選股!B78)</f>
        <v/>
      </c>
      <c r="AI78" s="1">
        <f>IF(精選股!D78=0,"",精選股!D78)</f>
        <v>6451</v>
      </c>
      <c r="AJ78" s="1" t="str">
        <f>IF(精選股!E78=0,"",精選股!E78)</f>
        <v>訊芯-KY</v>
      </c>
      <c r="AK78" s="1" t="str">
        <f>IF(精選股!F78=0,"",精選股!F78)</f>
        <v>功率放大器 SiP</v>
      </c>
      <c r="AL78" s="1" t="str">
        <f>IF(精選股!G78=0,"",精選股!G78)</f>
        <v>IC 設計</v>
      </c>
      <c r="AM78" s="95">
        <f>IF(精選股!C78=0,"",精選股!C78)</f>
        <v>32</v>
      </c>
      <c r="AN78" s="1" t="str">
        <f>IF(精選股!I78=0,"",精選股!I78)</f>
        <v/>
      </c>
    </row>
    <row r="79" spans="29:40">
      <c r="AC79" s="115">
        <f t="shared" si="51"/>
        <v>76</v>
      </c>
      <c r="AD79" s="115">
        <f t="shared" si="50"/>
        <v>1</v>
      </c>
      <c r="AG79" s="48" t="s">
        <v>602</v>
      </c>
      <c r="AH79" s="1" t="str">
        <f>IF(精選股!B79=0,"",精選股!B79)</f>
        <v/>
      </c>
      <c r="AI79" s="1">
        <f>IF(精選股!D79=0,"",精選股!D79)</f>
        <v>8150</v>
      </c>
      <c r="AJ79" s="1" t="str">
        <f>IF(精選股!E79=0,"",精選股!E79)</f>
        <v>南茂</v>
      </c>
      <c r="AK79" s="1" t="str">
        <f>IF(精選股!F79=0,"",精選股!F79)</f>
        <v>薄膜覆晶封裝</v>
      </c>
      <c r="AL79" s="1" t="str">
        <f>IF(精選股!G79=0,"",精選股!G79)</f>
        <v>DRAM及NAND Flash</v>
      </c>
      <c r="AM79" s="95">
        <f>IF(精選股!C79=0,"",精選股!C79)</f>
        <v>49</v>
      </c>
      <c r="AN79" s="1" t="str">
        <f>IF(精選股!I79=0,"",精選股!I79)</f>
        <v/>
      </c>
    </row>
    <row r="80" spans="29:40">
      <c r="AC80" s="115">
        <f t="shared" si="51"/>
        <v>77</v>
      </c>
      <c r="AD80" s="115">
        <f t="shared" si="50"/>
        <v>1</v>
      </c>
      <c r="AG80" s="48" t="s">
        <v>601</v>
      </c>
      <c r="AH80" s="1" t="str">
        <f>IF(精選股!B80=0,"",精選股!B80)</f>
        <v/>
      </c>
      <c r="AI80" s="1">
        <f>IF(精選股!D80=0,"",精選股!D80)</f>
        <v>3105</v>
      </c>
      <c r="AJ80" s="1" t="str">
        <f>IF(精選股!E80=0,"",精選股!E80)</f>
        <v>穩懋</v>
      </c>
      <c r="AK80" s="1" t="str">
        <f>IF(精選股!F80=0,"",精選股!F80)</f>
        <v>砷化镓</v>
      </c>
      <c r="AL80" s="1" t="str">
        <f>IF(精選股!G80=0,"",精選股!G80)</f>
        <v/>
      </c>
      <c r="AM80" s="95">
        <f>IF(精選股!C80=0,"",精選股!C80)</f>
        <v>67</v>
      </c>
      <c r="AN80" s="1" t="str">
        <f>IF(精選股!I80=0,"",精選股!I80)</f>
        <v/>
      </c>
    </row>
    <row r="81" spans="29:40">
      <c r="AC81" s="115">
        <f t="shared" si="51"/>
        <v>78</v>
      </c>
      <c r="AD81" s="115">
        <f t="shared" si="50"/>
        <v>1</v>
      </c>
      <c r="AG81" s="48" t="s">
        <v>600</v>
      </c>
      <c r="AH81" s="1" t="str">
        <f>IF(精選股!B81=0,"",精選股!B81)</f>
        <v/>
      </c>
      <c r="AI81" s="1">
        <f>IF(精選股!D81=0,"",精選股!D81)</f>
        <v>8086</v>
      </c>
      <c r="AJ81" s="1" t="str">
        <f>IF(精選股!E81=0,"",精選股!E81)</f>
        <v>宏捷科</v>
      </c>
      <c r="AK81" s="1" t="str">
        <f>IF(精選股!F81=0,"",精選股!F81)</f>
        <v>砷化镓</v>
      </c>
      <c r="AL81" s="1" t="str">
        <f>IF(精選股!G81=0,"",精選股!G81)</f>
        <v/>
      </c>
      <c r="AM81" s="95">
        <f>IF(精選股!C81=0,"",精選股!C81)</f>
        <v>64</v>
      </c>
      <c r="AN81" s="1" t="str">
        <f>IF(精選股!I81=0,"",精選股!I81)</f>
        <v/>
      </c>
    </row>
    <row r="82" spans="29:40">
      <c r="AC82" s="115">
        <f t="shared" si="51"/>
        <v>79</v>
      </c>
      <c r="AD82" s="115">
        <f t="shared" si="50"/>
        <v>1</v>
      </c>
      <c r="AG82" s="48" t="s">
        <v>599</v>
      </c>
      <c r="AH82" s="1" t="str">
        <f>IF(精選股!B82=0,"",精選股!B82)</f>
        <v/>
      </c>
      <c r="AI82" s="1">
        <f>IF(精選股!D82=0,"",精選股!D82)</f>
        <v>2455</v>
      </c>
      <c r="AJ82" s="1" t="str">
        <f>IF(精選股!E82=0,"",精選股!E82)</f>
        <v>全新</v>
      </c>
      <c r="AK82" s="1" t="str">
        <f>IF(精選股!F82=0,"",精選股!F82)</f>
        <v>砷化镓</v>
      </c>
      <c r="AL82" s="1" t="str">
        <f>IF(精選股!G82=0,"",精選股!G82)</f>
        <v/>
      </c>
      <c r="AM82" s="95">
        <f>IF(精選股!C82=0,"",精選股!C82)</f>
        <v>50</v>
      </c>
      <c r="AN82" s="1" t="str">
        <f>IF(精選股!I82=0,"",精選股!I82)</f>
        <v/>
      </c>
    </row>
    <row r="83" spans="29:40">
      <c r="AC83" s="115">
        <f t="shared" si="51"/>
        <v>80</v>
      </c>
      <c r="AD83" s="115">
        <f t="shared" si="50"/>
        <v>1</v>
      </c>
      <c r="AG83" s="48" t="s">
        <v>598</v>
      </c>
      <c r="AH83" s="1" t="str">
        <f>IF(精選股!B83=0,"",精選股!B83)</f>
        <v/>
      </c>
      <c r="AI83" s="1">
        <f>IF(精選股!D83=0,"",精選股!D83)</f>
        <v>6243</v>
      </c>
      <c r="AJ83" s="1" t="str">
        <f>IF(精選股!E83=0,"",精選股!E83)</f>
        <v>迅杰</v>
      </c>
      <c r="AK83" s="1" t="str">
        <f>IF(精選股!F83=0,"",精選股!F83)</f>
        <v>無線充電</v>
      </c>
      <c r="AL83" s="1" t="str">
        <f>IF(精選股!G83=0,"",精選股!G83)</f>
        <v>無線充電</v>
      </c>
      <c r="AM83" s="95">
        <f>IF(精選股!C83=0,"",精選股!C83)</f>
        <v>51</v>
      </c>
      <c r="AN83" s="1" t="str">
        <f>IF(精選股!I83=0,"",精選股!I83)</f>
        <v/>
      </c>
    </row>
    <row r="84" spans="29:40">
      <c r="AC84" s="115">
        <f t="shared" si="51"/>
        <v>81</v>
      </c>
      <c r="AD84" s="115">
        <f t="shared" si="50"/>
        <v>1</v>
      </c>
      <c r="AG84" s="48" t="s">
        <v>597</v>
      </c>
      <c r="AH84" s="1" t="str">
        <f>IF(精選股!B84=0,"",精選股!B84)</f>
        <v/>
      </c>
      <c r="AI84" s="1">
        <f>IF(精選股!D84=0,"",精選股!D84)</f>
        <v>6456</v>
      </c>
      <c r="AJ84" s="1" t="str">
        <f>IF(精選股!E84=0,"",精選股!E84)</f>
        <v>F-GIS</v>
      </c>
      <c r="AK84" s="1" t="str">
        <f>IF(精選股!F84=0,"",精選股!F84)</f>
        <v>3D壓力觸控</v>
      </c>
      <c r="AL84" s="1" t="str">
        <f>IF(精選股!G84=0,"",精選股!G84)</f>
        <v>觸控</v>
      </c>
      <c r="AM84" s="95">
        <f>IF(精選股!C84=0,"",精選股!C84)</f>
        <v>52</v>
      </c>
      <c r="AN84" s="1" t="str">
        <f>IF(精選股!I84=0,"",精選股!I84)</f>
        <v/>
      </c>
    </row>
    <row r="85" spans="29:40">
      <c r="AC85" s="115">
        <f t="shared" si="51"/>
        <v>82</v>
      </c>
      <c r="AD85" s="115">
        <f t="shared" si="50"/>
        <v>1</v>
      </c>
      <c r="AG85" s="48" t="s">
        <v>596</v>
      </c>
      <c r="AH85" s="1" t="str">
        <f>IF(精選股!B85=0,"",精選股!B85)</f>
        <v/>
      </c>
      <c r="AI85" s="1">
        <f>IF(精選股!D85=0,"",精選股!D85)</f>
        <v>3014</v>
      </c>
      <c r="AJ85" s="1" t="str">
        <f>IF(精選股!E85=0,"",精選股!E85)</f>
        <v>聯陽</v>
      </c>
      <c r="AK85" s="1" t="str">
        <f>IF(精選股!F85=0,"",精選股!F85)</f>
        <v/>
      </c>
      <c r="AL85" s="1" t="str">
        <f>IF(精選股!G85=0,"",精選股!G85)</f>
        <v>IC設計</v>
      </c>
      <c r="AM85" s="95">
        <f>IF(精選股!C85=0,"",精選股!C85)</f>
        <v>66</v>
      </c>
      <c r="AN85" s="1" t="str">
        <f>IF(精選股!I85=0,"",精選股!I85)</f>
        <v/>
      </c>
    </row>
    <row r="86" spans="29:40">
      <c r="AC86" s="115">
        <f t="shared" si="51"/>
        <v>83</v>
      </c>
      <c r="AD86" s="115">
        <f t="shared" si="50"/>
        <v>1</v>
      </c>
      <c r="AG86" s="48" t="s">
        <v>595</v>
      </c>
      <c r="AH86" s="1" t="str">
        <f>IF(精選股!B86=0,"",精選股!B86)</f>
        <v/>
      </c>
      <c r="AI86" s="1">
        <f>IF(精選股!D86=0,"",精選股!D86)</f>
        <v>3584</v>
      </c>
      <c r="AJ86" s="1" t="str">
        <f>IF(精選股!E86=0,"",精選股!E86)</f>
        <v>介面</v>
      </c>
      <c r="AK86" s="1" t="str">
        <f>IF(精選股!F86=0,"",精選股!F86)</f>
        <v>觸控面板</v>
      </c>
      <c r="AL86" s="1" t="str">
        <f>IF(精選股!G86=0,"",精選股!G86)</f>
        <v/>
      </c>
      <c r="AM86" s="95" t="str">
        <f>IF(精選股!C86=0,"",精選股!C86)</f>
        <v/>
      </c>
      <c r="AN86" s="1" t="str">
        <f>IF(精選股!I86=0,"",精選股!I86)</f>
        <v/>
      </c>
    </row>
    <row r="87" spans="29:40">
      <c r="AC87" s="115">
        <f t="shared" si="51"/>
        <v>84</v>
      </c>
      <c r="AD87" s="115">
        <f t="shared" si="50"/>
        <v>1</v>
      </c>
      <c r="AG87" s="48" t="s">
        <v>594</v>
      </c>
      <c r="AH87" s="1">
        <f>IF(精選股!B87=0,"",精選股!B87)</f>
        <v>1</v>
      </c>
      <c r="AI87" s="1">
        <f>IF(精選股!D87=0,"",精選股!D87)</f>
        <v>3322</v>
      </c>
      <c r="AJ87" s="1" t="str">
        <f>IF(精選股!E87=0,"",精選股!E87)</f>
        <v>建舜</v>
      </c>
      <c r="AK87" s="1" t="str">
        <f>IF(精選股!F87=0,"",精選股!F87)</f>
        <v>USB3.1</v>
      </c>
      <c r="AL87" s="1" t="str">
        <f>IF(精選股!G87=0,"",精選股!G87)</f>
        <v>連接器線</v>
      </c>
      <c r="AM87" s="95" t="str">
        <f>IF(精選股!C87=0,"",精選股!C87)</f>
        <v/>
      </c>
      <c r="AN87" s="1" t="str">
        <f>IF(精選股!I87=0,"",精選股!I87)</f>
        <v/>
      </c>
    </row>
    <row r="88" spans="29:40">
      <c r="AC88" s="115">
        <f t="shared" si="51"/>
        <v>85</v>
      </c>
      <c r="AD88" s="115">
        <f t="shared" si="50"/>
        <v>1</v>
      </c>
      <c r="AG88" s="48" t="s">
        <v>593</v>
      </c>
      <c r="AH88" s="1" t="str">
        <f>IF(精選股!B88=0,"",精選股!B88)</f>
        <v/>
      </c>
      <c r="AI88" s="1">
        <f>IF(精選股!D88=0,"",精選股!D88)</f>
        <v>3149</v>
      </c>
      <c r="AJ88" s="1" t="str">
        <f>IF(精選股!E88=0,"",精選股!E88)</f>
        <v>正達</v>
      </c>
      <c r="AK88" s="1" t="str">
        <f>IF(精選股!F88=0,"",精選股!F88)</f>
        <v>保護玻璃</v>
      </c>
      <c r="AL88" s="1" t="str">
        <f>IF(精選股!G88=0,"",精選股!G88)</f>
        <v/>
      </c>
      <c r="AM88" s="95" t="str">
        <f>IF(精選股!C88=0,"",精選股!C88)</f>
        <v/>
      </c>
      <c r="AN88" s="1" t="str">
        <f>IF(精選股!I88=0,"",精選股!I88)</f>
        <v/>
      </c>
    </row>
    <row r="89" spans="29:40">
      <c r="AC89" s="115">
        <f t="shared" si="51"/>
        <v>86</v>
      </c>
      <c r="AD89" s="115">
        <f t="shared" si="50"/>
        <v>1</v>
      </c>
      <c r="AG89" s="48" t="s">
        <v>1688</v>
      </c>
      <c r="AH89" s="1" t="str">
        <f>IF(精選股!B89=0,"",精選股!B89)</f>
        <v/>
      </c>
      <c r="AI89" s="1">
        <f>IF(精選股!D89=0,"",精選股!D89)</f>
        <v>6185</v>
      </c>
      <c r="AJ89" s="1" t="str">
        <f>IF(精選股!E89=0,"",精選股!E89)</f>
        <v>幃翔</v>
      </c>
      <c r="AK89" s="1" t="str">
        <f>IF(精選股!F89=0,"",精選股!F89)</f>
        <v>Apple 連接器</v>
      </c>
      <c r="AL89" s="1" t="str">
        <f>IF(精選股!G89=0,"",精選股!G89)</f>
        <v/>
      </c>
      <c r="AM89" s="95" t="str">
        <f>IF(精選股!C89=0,"",精選股!C89)</f>
        <v/>
      </c>
      <c r="AN89" s="1" t="str">
        <f>IF(精選股!I89=0,"",精選股!I89)</f>
        <v/>
      </c>
    </row>
    <row r="90" spans="29:40">
      <c r="AC90" s="115">
        <f t="shared" si="51"/>
        <v>87</v>
      </c>
      <c r="AD90" s="115">
        <f t="shared" si="50"/>
        <v>1</v>
      </c>
      <c r="AG90" s="48" t="s">
        <v>1689</v>
      </c>
      <c r="AH90" s="1" t="str">
        <f>IF(精選股!B90=0,"",精選股!B90)</f>
        <v/>
      </c>
      <c r="AI90" s="1">
        <f>IF(精選股!D90=0,"",精選股!D90)</f>
        <v>3605</v>
      </c>
      <c r="AJ90" s="1" t="str">
        <f>IF(精選股!E90=0,"",精選股!E90)</f>
        <v>宏致</v>
      </c>
      <c r="AK90" s="1" t="str">
        <f>IF(精選股!F90=0,"",精選股!F90)</f>
        <v>連接器</v>
      </c>
      <c r="AL90" s="1" t="str">
        <f>IF(精選股!G90=0,"",精選股!G90)</f>
        <v/>
      </c>
      <c r="AM90" s="95">
        <f>IF(精選股!C90=0,"",精選股!C90)</f>
        <v>53</v>
      </c>
      <c r="AN90" s="1" t="str">
        <f>IF(精選股!I90=0,"",精選股!I90)</f>
        <v/>
      </c>
    </row>
    <row r="91" spans="29:40">
      <c r="AC91" s="115">
        <f t="shared" si="51"/>
        <v>88</v>
      </c>
      <c r="AD91" s="115">
        <f t="shared" si="50"/>
        <v>1</v>
      </c>
      <c r="AG91" s="48" t="s">
        <v>1690</v>
      </c>
      <c r="AH91" s="1" t="str">
        <f>IF(精選股!B91=0,"",精選股!B91)</f>
        <v/>
      </c>
      <c r="AI91" s="1">
        <f>IF(精選股!D91=0,"",精選股!D91)</f>
        <v>3598</v>
      </c>
      <c r="AJ91" s="1" t="str">
        <f>IF(精選股!E91=0,"",精選股!E91)</f>
        <v>奕力</v>
      </c>
      <c r="AK91" s="1" t="str">
        <f>IF(精選股!F91=0,"",精選股!F91)</f>
        <v>LCD驅動IC</v>
      </c>
      <c r="AL91" s="1" t="str">
        <f>IF(精選股!G91=0,"",精選股!G91)</f>
        <v/>
      </c>
      <c r="AM91" s="95" t="str">
        <f>IF(精選股!C91=0,"",精選股!C91)</f>
        <v/>
      </c>
      <c r="AN91" s="1" t="str">
        <f>IF(精選股!I91=0,"",精選股!I91)</f>
        <v/>
      </c>
    </row>
    <row r="92" spans="29:40">
      <c r="AC92" s="115">
        <f t="shared" si="51"/>
        <v>89</v>
      </c>
      <c r="AD92" s="115">
        <f t="shared" si="50"/>
        <v>1</v>
      </c>
      <c r="AG92" s="48" t="s">
        <v>1691</v>
      </c>
      <c r="AH92" s="1" t="str">
        <f>IF(精選股!B92=0,"",精選股!B92)</f>
        <v/>
      </c>
      <c r="AI92" s="1">
        <f>IF(精選股!D92=0,"",精選股!D92)</f>
        <v>2449</v>
      </c>
      <c r="AJ92" s="1" t="str">
        <f>IF(精選股!E92=0,"",精選股!E92)</f>
        <v>京元電</v>
      </c>
      <c r="AK92" s="1" t="str">
        <f>IF(精選股!F92=0,"",精選股!F92)</f>
        <v>IC測試</v>
      </c>
      <c r="AL92" s="1" t="str">
        <f>IF(精選股!G92=0,"",精選股!G92)</f>
        <v/>
      </c>
      <c r="AM92" s="95">
        <f>IF(精選股!C92=0,"",精選股!C92)</f>
        <v>55</v>
      </c>
      <c r="AN92" s="1" t="str">
        <f>IF(精選股!I92=0,"",精選股!I92)</f>
        <v/>
      </c>
    </row>
    <row r="93" spans="29:40">
      <c r="AC93" s="115">
        <f t="shared" si="51"/>
        <v>90</v>
      </c>
      <c r="AD93" s="115">
        <f t="shared" si="50"/>
        <v>1</v>
      </c>
      <c r="AG93" s="48" t="s">
        <v>1692</v>
      </c>
      <c r="AH93" s="1" t="str">
        <f>IF(精選股!B93=0,"",精選股!B93)</f>
        <v/>
      </c>
      <c r="AI93" s="1">
        <f>IF(精選股!D93=0,"",精選股!D93)</f>
        <v>3264</v>
      </c>
      <c r="AJ93" s="1" t="str">
        <f>IF(精選股!E93=0,"",精選股!E93)</f>
        <v>欣銓</v>
      </c>
      <c r="AK93" s="1" t="str">
        <f>IF(精選股!F93=0,"",精選股!F93)</f>
        <v>IC測試</v>
      </c>
      <c r="AL93" s="1" t="str">
        <f>IF(精選股!G93=0,"",精選股!G93)</f>
        <v/>
      </c>
      <c r="AM93" s="95">
        <f>IF(精選股!C93=0,"",精選股!C93)</f>
        <v>56</v>
      </c>
      <c r="AN93" s="1" t="str">
        <f>IF(精選股!I93=0,"",精選股!I93)</f>
        <v/>
      </c>
    </row>
    <row r="94" spans="29:40">
      <c r="AC94" s="115">
        <f t="shared" si="51"/>
        <v>91</v>
      </c>
      <c r="AD94" s="115">
        <f t="shared" si="50"/>
        <v>1</v>
      </c>
      <c r="AG94" s="48" t="s">
        <v>1693</v>
      </c>
      <c r="AH94" s="1" t="str">
        <f>IF(精選股!B94=0,"",精選股!B94)</f>
        <v/>
      </c>
      <c r="AI94" s="1">
        <f>IF(精選股!D94=0,"",精選股!D94)</f>
        <v>6104</v>
      </c>
      <c r="AJ94" s="1" t="str">
        <f>IF(精選股!E94=0,"",精選股!E94)</f>
        <v>創維</v>
      </c>
      <c r="AK94" s="1" t="str">
        <f>IF(精選股!F94=0,"",精選股!F94)</f>
        <v>USB3.1</v>
      </c>
      <c r="AL94" s="1" t="str">
        <f>IF(精選股!G94=0,"",精選股!G94)</f>
        <v/>
      </c>
      <c r="AM94" s="95">
        <f>IF(精選股!C94=0,"",精選股!C94)</f>
        <v>57</v>
      </c>
      <c r="AN94" s="1" t="str">
        <f>IF(精選股!I94=0,"",精選股!I94)</f>
        <v/>
      </c>
    </row>
    <row r="95" spans="29:40">
      <c r="AC95" s="115">
        <f t="shared" si="51"/>
        <v>91</v>
      </c>
      <c r="AD95" s="115">
        <f t="shared" si="50"/>
        <v>0</v>
      </c>
      <c r="AG95" s="48" t="s">
        <v>1694</v>
      </c>
      <c r="AH95" s="1" t="str">
        <f>IF(精選股!B95=0,"",精選股!B95)</f>
        <v/>
      </c>
      <c r="AI95" s="1" t="str">
        <f>IF(精選股!D95=0,"",精選股!D95)</f>
        <v/>
      </c>
      <c r="AJ95" s="1" t="str">
        <f>IF(精選股!E95=0,"",精選股!E95)</f>
        <v/>
      </c>
      <c r="AK95" s="1" t="str">
        <f>IF(精選股!F95=0,"",精選股!F95)</f>
        <v/>
      </c>
      <c r="AL95" s="1" t="str">
        <f>IF(精選股!G95=0,"",精選股!G95)</f>
        <v/>
      </c>
      <c r="AM95" s="95" t="str">
        <f>IF(精選股!C95=0,"",精選股!C95)</f>
        <v/>
      </c>
      <c r="AN95" s="1" t="str">
        <f>IF(精選股!I95=0,"",精選股!I95)</f>
        <v/>
      </c>
    </row>
    <row r="96" spans="29:40">
      <c r="AC96" s="115">
        <f t="shared" si="51"/>
        <v>92</v>
      </c>
      <c r="AD96" s="115">
        <f t="shared" si="50"/>
        <v>1</v>
      </c>
      <c r="AG96" s="48" t="s">
        <v>1695</v>
      </c>
      <c r="AH96" s="1" t="str">
        <f>IF(精選股!B96=0,"",精選股!B96)</f>
        <v/>
      </c>
      <c r="AI96" s="1">
        <f>IF(精選股!D96=0,"",精選股!D96)</f>
        <v>3189</v>
      </c>
      <c r="AJ96" s="1" t="str">
        <f>IF(精選股!E96=0,"",精選股!E96)</f>
        <v>景碩</v>
      </c>
      <c r="AK96" s="1" t="str">
        <f>IF(精選股!F96=0,"",精選股!F96)</f>
        <v/>
      </c>
      <c r="AL96" s="1" t="str">
        <f>IF(精選股!G96=0,"",精選股!G96)</f>
        <v/>
      </c>
      <c r="AM96" s="95">
        <f>IF(精選股!C96=0,"",精選股!C96)</f>
        <v>58</v>
      </c>
      <c r="AN96" s="1" t="str">
        <f>IF(精選股!I96=0,"",精選股!I96)</f>
        <v/>
      </c>
    </row>
    <row r="97" spans="29:40">
      <c r="AC97" s="115">
        <f t="shared" si="51"/>
        <v>93</v>
      </c>
      <c r="AD97" s="115">
        <f t="shared" si="50"/>
        <v>1</v>
      </c>
      <c r="AG97" s="48" t="s">
        <v>1696</v>
      </c>
      <c r="AH97" s="1" t="str">
        <f>IF(精選股!B97=0,"",精選股!B97)</f>
        <v/>
      </c>
      <c r="AI97" s="1">
        <f>IF(精選股!D97=0,"",精選股!D97)</f>
        <v>2436</v>
      </c>
      <c r="AJ97" s="1" t="str">
        <f>IF(精選股!E97=0,"",精選股!E97)</f>
        <v>偉詮電</v>
      </c>
      <c r="AK97" s="1" t="str">
        <f>IF(精選股!F97=0,"",精選股!F97)</f>
        <v>NFC</v>
      </c>
      <c r="AL97" s="1" t="str">
        <f>IF(精選股!G97=0,"",精選股!G97)</f>
        <v/>
      </c>
      <c r="AM97" s="95" t="str">
        <f>IF(精選股!C97=0,"",精選股!C97)</f>
        <v/>
      </c>
      <c r="AN97" s="1" t="str">
        <f>IF(精選股!I97=0,"",精選股!I97)</f>
        <v/>
      </c>
    </row>
    <row r="98" spans="29:40">
      <c r="AC98" s="115">
        <f t="shared" si="51"/>
        <v>94</v>
      </c>
      <c r="AD98" s="115">
        <f t="shared" si="50"/>
        <v>1</v>
      </c>
      <c r="AG98" s="48" t="s">
        <v>1697</v>
      </c>
      <c r="AH98" s="1" t="str">
        <f>IF(精選股!B98=0,"",精選股!B98)</f>
        <v/>
      </c>
      <c r="AI98" s="1">
        <f>IF(精選股!D98=0,"",精選股!D98)</f>
        <v>3030</v>
      </c>
      <c r="AJ98" s="1" t="str">
        <f>IF(精選股!E98=0,"",精選股!E98)</f>
        <v>德律</v>
      </c>
      <c r="AK98" s="1" t="str">
        <f>IF(精選股!F98=0,"",精選股!F98)</f>
        <v>檢測設備</v>
      </c>
      <c r="AL98" s="1" t="str">
        <f>IF(精選股!G98=0,"",精選股!G98)</f>
        <v/>
      </c>
      <c r="AM98" s="95" t="str">
        <f>IF(精選股!C98=0,"",精選股!C98)</f>
        <v/>
      </c>
      <c r="AN98" s="1" t="str">
        <f>IF(精選股!I98=0,"",精選股!I98)</f>
        <v/>
      </c>
    </row>
    <row r="99" spans="29:40">
      <c r="AC99" s="115">
        <f t="shared" si="51"/>
        <v>95</v>
      </c>
      <c r="AD99" s="115">
        <f t="shared" si="50"/>
        <v>1</v>
      </c>
      <c r="AG99" s="48" t="s">
        <v>1698</v>
      </c>
      <c r="AH99" s="1" t="str">
        <f>IF(精選股!B99=0,"",精選股!B99)</f>
        <v/>
      </c>
      <c r="AI99" s="1">
        <f>IF(精選股!D99=0,"",精選股!D99)</f>
        <v>3306</v>
      </c>
      <c r="AJ99" s="1" t="str">
        <f>IF(精選股!E99=0,"",精選股!E99)</f>
        <v>鼎天</v>
      </c>
      <c r="AK99" s="1" t="str">
        <f>IF(精選股!F99=0,"",精選股!F99)</f>
        <v>GPS/廣達</v>
      </c>
      <c r="AL99" s="1" t="str">
        <f>IF(精選股!G99=0,"",精選股!G99)</f>
        <v/>
      </c>
      <c r="AM99" s="95" t="str">
        <f>IF(精選股!C99=0,"",精選股!C99)</f>
        <v/>
      </c>
      <c r="AN99" s="1" t="str">
        <f>IF(精選股!I99=0,"",精選股!I99)</f>
        <v/>
      </c>
    </row>
    <row r="100" spans="29:40">
      <c r="AC100" s="115">
        <f t="shared" si="51"/>
        <v>96</v>
      </c>
      <c r="AD100" s="115">
        <f t="shared" si="50"/>
        <v>1</v>
      </c>
      <c r="AG100" s="48" t="s">
        <v>1699</v>
      </c>
      <c r="AH100" s="1" t="str">
        <f>IF(精選股!B100=0,"",精選股!B100)</f>
        <v/>
      </c>
      <c r="AI100" s="1">
        <f>IF(精選股!D100=0,"",精選股!D100)</f>
        <v>3232</v>
      </c>
      <c r="AJ100" s="1" t="str">
        <f>IF(精選股!E100=0,"",精選股!E100)</f>
        <v xml:space="preserve">昱捷 </v>
      </c>
      <c r="AK100" s="1" t="str">
        <f>IF(精選股!F100=0,"",精選股!F100)</f>
        <v>金屬機殼關鍵材料</v>
      </c>
      <c r="AL100" s="1" t="str">
        <f>IF(精選股!G100=0,"",精選股!G100)</f>
        <v/>
      </c>
      <c r="AM100" s="95" t="str">
        <f>IF(精選股!C100=0,"",精選股!C100)</f>
        <v/>
      </c>
      <c r="AN100" s="1" t="str">
        <f>IF(精選股!I100=0,"",精選股!I100)</f>
        <v/>
      </c>
    </row>
    <row r="101" spans="29:40">
      <c r="AC101" s="115">
        <f t="shared" si="51"/>
        <v>97</v>
      </c>
      <c r="AD101" s="115">
        <f t="shared" si="50"/>
        <v>1</v>
      </c>
      <c r="AG101" s="48" t="s">
        <v>1700</v>
      </c>
      <c r="AH101" s="1" t="str">
        <f>IF(精選股!B101=0,"",精選股!B101)</f>
        <v/>
      </c>
      <c r="AI101" s="1">
        <f>IF(精選股!D101=0,"",精選股!D101)</f>
        <v>2387</v>
      </c>
      <c r="AJ101" s="1" t="str">
        <f>IF(精選股!E101=0,"",精選股!E101)</f>
        <v>精元</v>
      </c>
      <c r="AK101" s="1" t="str">
        <f>IF(精選股!F101=0,"",精選股!F101)</f>
        <v>發光鍵盤</v>
      </c>
      <c r="AL101" s="1" t="str">
        <f>IF(精選股!G101=0,"",精選股!G101)</f>
        <v>鍵盤</v>
      </c>
      <c r="AM101" s="95" t="str">
        <f>IF(精選股!C101=0,"",精選股!C101)</f>
        <v/>
      </c>
      <c r="AN101" s="1" t="str">
        <f>IF(精選股!I101=0,"",精選股!I101)</f>
        <v/>
      </c>
    </row>
    <row r="102" spans="29:40">
      <c r="AC102" s="115">
        <f t="shared" si="51"/>
        <v>98</v>
      </c>
      <c r="AD102" s="115">
        <f t="shared" si="50"/>
        <v>1</v>
      </c>
      <c r="AG102" s="48" t="s">
        <v>1701</v>
      </c>
      <c r="AH102" s="1" t="str">
        <f>IF(精選股!B102=0,"",精選股!B102)</f>
        <v/>
      </c>
      <c r="AI102" s="1">
        <f>IF(精選股!D102=0,"",精選股!D102)</f>
        <v>3324</v>
      </c>
      <c r="AJ102" s="1" t="str">
        <f>IF(精選股!E102=0,"",精選股!E102)</f>
        <v>雙鴻</v>
      </c>
      <c r="AK102" s="1" t="str">
        <f>IF(精選股!F102=0,"",精選股!F102)</f>
        <v/>
      </c>
      <c r="AL102" s="1" t="str">
        <f>IF(精選股!G102=0,"",精選股!G102)</f>
        <v/>
      </c>
      <c r="AM102" s="95" t="str">
        <f>IF(精選股!C102=0,"",精選股!C102)</f>
        <v/>
      </c>
      <c r="AN102" s="1" t="str">
        <f>IF(精選股!I102=0,"",精選股!I102)</f>
        <v/>
      </c>
    </row>
    <row r="103" spans="29:40">
      <c r="AC103" s="115">
        <f t="shared" si="51"/>
        <v>99</v>
      </c>
      <c r="AD103" s="115">
        <f t="shared" si="50"/>
        <v>1</v>
      </c>
      <c r="AG103" s="48" t="s">
        <v>1702</v>
      </c>
      <c r="AH103" s="1" t="str">
        <f>IF(精選股!B103=0,"",精選股!B103)</f>
        <v/>
      </c>
      <c r="AI103" s="1">
        <f>IF(精選股!D103=0,"",精選股!D103)</f>
        <v>6217</v>
      </c>
      <c r="AJ103" s="1" t="str">
        <f>IF(精選股!E103=0,"",精選股!E103)</f>
        <v>中探針</v>
      </c>
      <c r="AK103" s="1" t="str">
        <f>IF(精選股!F103=0,"",精選股!F103)</f>
        <v>頂針式連接器</v>
      </c>
      <c r="AL103" s="1" t="str">
        <f>IF(精選股!G103=0,"",精選股!G103)</f>
        <v/>
      </c>
      <c r="AM103" s="95" t="str">
        <f>IF(精選股!C103=0,"",精選股!C103)</f>
        <v/>
      </c>
      <c r="AN103" s="1" t="str">
        <f>IF(精選股!I103=0,"",精選股!I103)</f>
        <v/>
      </c>
    </row>
    <row r="104" spans="29:40">
      <c r="AC104" s="115">
        <f t="shared" si="51"/>
        <v>100</v>
      </c>
      <c r="AD104" s="115">
        <f t="shared" si="50"/>
        <v>1</v>
      </c>
      <c r="AG104" s="48" t="s">
        <v>1703</v>
      </c>
      <c r="AH104" s="1" t="str">
        <f>IF(精選股!B104=0,"",精選股!B104)</f>
        <v/>
      </c>
      <c r="AI104" s="1">
        <f>IF(精選股!D104=0,"",精選股!D104)</f>
        <v>3428</v>
      </c>
      <c r="AJ104" s="1" t="str">
        <f>IF(精選股!E104=0,"",精選股!E104)</f>
        <v>光燿科</v>
      </c>
      <c r="AK104" s="1" t="str">
        <f>IF(精選股!F104=0,"",精選股!F104)</f>
        <v>光學鏡頭</v>
      </c>
      <c r="AL104" s="1" t="str">
        <f>IF(精選股!G104=0,"",精選股!G104)</f>
        <v>手機</v>
      </c>
      <c r="AM104" s="95">
        <f>IF(精選股!C104=0,"",精選股!C104)</f>
        <v>61</v>
      </c>
      <c r="AN104" s="1" t="str">
        <f>IF(精選股!I104=0,"",精選股!I104)</f>
        <v/>
      </c>
    </row>
    <row r="105" spans="29:40">
      <c r="AC105" s="115">
        <f t="shared" si="51"/>
        <v>101</v>
      </c>
      <c r="AD105" s="115">
        <f t="shared" si="50"/>
        <v>1</v>
      </c>
      <c r="AG105" s="48" t="s">
        <v>1704</v>
      </c>
      <c r="AH105" s="1" t="str">
        <f>IF(精選股!B105=0,"",精選股!B105)</f>
        <v/>
      </c>
      <c r="AI105" s="1">
        <f>IF(精選股!D105=0,"",精選股!D105)</f>
        <v>3548</v>
      </c>
      <c r="AJ105" s="1" t="str">
        <f>IF(精選股!E105=0,"",精選股!E105)</f>
        <v>兆利</v>
      </c>
      <c r="AK105" s="1" t="str">
        <f>IF(精選股!F105=0,"",精選股!F105)</f>
        <v>MIM機構件</v>
      </c>
      <c r="AL105" s="1" t="str">
        <f>IF(精選股!G105=0,"",精選股!G105)</f>
        <v>軸承廠</v>
      </c>
      <c r="AM105" s="95">
        <f>IF(精選股!C105=0,"",精選股!C105)</f>
        <v>68</v>
      </c>
      <c r="AN105" s="1" t="str">
        <f>IF(精選股!I105=0,"",精選股!I105)</f>
        <v/>
      </c>
    </row>
    <row r="106" spans="29:40">
      <c r="AC106" s="115">
        <f t="shared" si="51"/>
        <v>102</v>
      </c>
      <c r="AD106" s="115">
        <f t="shared" si="50"/>
        <v>1</v>
      </c>
      <c r="AG106" s="48" t="s">
        <v>1705</v>
      </c>
      <c r="AH106" s="1" t="str">
        <f>IF(精選股!B106=0,"",精選股!B106)</f>
        <v/>
      </c>
      <c r="AI106" s="1">
        <f>IF(精選股!D106=0,"",精選股!D106)</f>
        <v>3661</v>
      </c>
      <c r="AJ106" s="1" t="str">
        <f>IF(精選股!E106=0,"",精選股!E106)</f>
        <v>F-世芯</v>
      </c>
      <c r="AK106" s="1" t="str">
        <f>IF(精選股!F106=0,"",精選股!F106)</f>
        <v/>
      </c>
      <c r="AL106" s="1" t="str">
        <f>IF(精選股!G106=0,"",精選股!G106)</f>
        <v>IC設計</v>
      </c>
      <c r="AM106" s="95" t="str">
        <f>IF(精選股!C106=0,"",精選股!C106)</f>
        <v/>
      </c>
      <c r="AN106" s="1" t="str">
        <f>IF(精選股!I106=0,"",精選股!I106)</f>
        <v/>
      </c>
    </row>
    <row r="107" spans="29:40">
      <c r="AC107" s="115">
        <f t="shared" si="51"/>
        <v>103</v>
      </c>
      <c r="AD107" s="115">
        <f t="shared" si="50"/>
        <v>1</v>
      </c>
      <c r="AG107" s="48" t="s">
        <v>1706</v>
      </c>
      <c r="AH107" s="1" t="str">
        <f>IF(精選股!B107=0,"",精選股!B107)</f>
        <v/>
      </c>
      <c r="AI107" s="1">
        <f>IF(精選股!D107=0,"",精選股!D107)</f>
        <v>4971</v>
      </c>
      <c r="AJ107" s="1" t="str">
        <f>IF(精選股!E107=0,"",精選股!E107)</f>
        <v>F-IET</v>
      </c>
      <c r="AK107" s="1" t="str">
        <f>IF(精選股!F107=0,"",精選股!F107)</f>
        <v>汽車雷達/物聯網</v>
      </c>
      <c r="AL107" s="1" t="str">
        <f>IF(精選股!G107=0,"",精選股!G107)</f>
        <v>磊晶廠</v>
      </c>
      <c r="AM107" s="95" t="str">
        <f>IF(精選股!C107=0,"",精選股!C107)</f>
        <v/>
      </c>
      <c r="AN107" s="1" t="str">
        <f>IF(精選股!I107=0,"",精選股!I107)</f>
        <v/>
      </c>
    </row>
    <row r="108" spans="29:40">
      <c r="AC108" s="115">
        <f t="shared" si="51"/>
        <v>104</v>
      </c>
      <c r="AD108" s="115">
        <f t="shared" si="50"/>
        <v>1</v>
      </c>
      <c r="AG108" s="48" t="s">
        <v>1707</v>
      </c>
      <c r="AH108" s="1" t="str">
        <f>IF(精選股!B108=0,"",精選股!B108)</f>
        <v/>
      </c>
      <c r="AI108" s="1">
        <f>IF(精選股!D108=0,"",精選股!D108)</f>
        <v>2330</v>
      </c>
      <c r="AJ108" s="1" t="str">
        <f>IF(精選股!E108=0,"",精選股!E108)</f>
        <v>台積電</v>
      </c>
      <c r="AK108" s="1" t="str">
        <f>IF(精選股!F108=0,"",精選股!F108)</f>
        <v>晶圓代工</v>
      </c>
      <c r="AL108" s="1" t="str">
        <f>IF(精選股!G108=0,"",精選股!G108)</f>
        <v/>
      </c>
      <c r="AM108" s="95">
        <f>IF(精選股!C108=0,"",精選股!C108)</f>
        <v>63</v>
      </c>
      <c r="AN108" s="1" t="str">
        <f>IF(精選股!I108=0,"",精選股!I108)</f>
        <v/>
      </c>
    </row>
    <row r="109" spans="29:40">
      <c r="AC109" s="115">
        <f t="shared" si="51"/>
        <v>105</v>
      </c>
      <c r="AD109" s="115">
        <f t="shared" si="50"/>
        <v>1</v>
      </c>
      <c r="AG109" s="48" t="s">
        <v>1708</v>
      </c>
      <c r="AH109" s="1" t="str">
        <f>IF(精選股!B109=0,"",精選股!B109)</f>
        <v/>
      </c>
      <c r="AI109" s="1">
        <f>IF(精選股!D109=0,"",精選股!D109)</f>
        <v>6510</v>
      </c>
      <c r="AJ109" s="1" t="str">
        <f>IF(精選股!E109=0,"",精選股!E109)</f>
        <v>精測</v>
      </c>
      <c r="AK109" s="1" t="str">
        <f>IF(精選股!F109=0,"",精選股!F109)</f>
        <v>晶圓測試</v>
      </c>
      <c r="AL109" s="1" t="str">
        <f>IF(精選股!G109=0,"",精選股!G109)</f>
        <v>台積電/半導體設備</v>
      </c>
      <c r="AM109" s="95">
        <f>IF(精選股!C109=0,"",精選股!C109)</f>
        <v>135</v>
      </c>
      <c r="AN109" s="1" t="str">
        <f>IF(精選股!I109=0,"",精選股!I109)</f>
        <v/>
      </c>
    </row>
    <row r="110" spans="29:40">
      <c r="AC110" s="115">
        <f t="shared" si="51"/>
        <v>106</v>
      </c>
      <c r="AD110" s="115">
        <f t="shared" si="50"/>
        <v>1</v>
      </c>
      <c r="AG110" s="48" t="s">
        <v>1709</v>
      </c>
      <c r="AH110" s="1" t="str">
        <f>IF(精選股!B110=0,"",精選股!B110)</f>
        <v/>
      </c>
      <c r="AI110" s="1">
        <f>IF(精選股!D110=0,"",精選股!D110)</f>
        <v>3362</v>
      </c>
      <c r="AJ110" s="1" t="str">
        <f>IF(精選股!E110=0,"",精選股!E110)</f>
        <v>先進光</v>
      </c>
      <c r="AK110" s="1" t="str">
        <f>IF(精選股!F110=0,"",精選股!F110)</f>
        <v>光學鏡頭</v>
      </c>
      <c r="AL110" s="1" t="str">
        <f>IF(精選股!G110=0,"",精選股!G110)</f>
        <v>光學</v>
      </c>
      <c r="AM110" s="95">
        <f>IF(精選股!C110=0,"",精選股!C110)</f>
        <v>22</v>
      </c>
      <c r="AN110" s="1" t="str">
        <f>IF(精選股!I110=0,"",精選股!I110)</f>
        <v/>
      </c>
    </row>
    <row r="111" spans="29:40">
      <c r="AC111" s="115">
        <f t="shared" si="51"/>
        <v>107</v>
      </c>
      <c r="AD111" s="115">
        <f t="shared" si="50"/>
        <v>1</v>
      </c>
      <c r="AG111" s="48" t="s">
        <v>1710</v>
      </c>
      <c r="AH111" s="1" t="str">
        <f>IF(精選股!B111=0,"",精選股!B111)</f>
        <v/>
      </c>
      <c r="AI111" s="1">
        <f>IF(精選股!D111=0,"",精選股!D111)</f>
        <v>3504</v>
      </c>
      <c r="AJ111" s="1" t="str">
        <f>IF(精選股!E111=0,"",精選股!E111)</f>
        <v>揚明光</v>
      </c>
      <c r="AK111" s="1" t="str">
        <f>IF(精選股!F111=0,"",精選股!F111)</f>
        <v/>
      </c>
      <c r="AL111" s="1" t="str">
        <f>IF(精選股!G111=0,"",精選股!G111)</f>
        <v>光學</v>
      </c>
      <c r="AM111" s="95">
        <f>IF(精選股!C111=0,"",精選股!C111)</f>
        <v>54</v>
      </c>
      <c r="AN111" s="1" t="str">
        <f>IF(精選股!I111=0,"",精選股!I111)</f>
        <v/>
      </c>
    </row>
    <row r="112" spans="29:40">
      <c r="AC112" s="115">
        <f t="shared" si="51"/>
        <v>108</v>
      </c>
      <c r="AD112" s="115">
        <f t="shared" si="50"/>
        <v>1</v>
      </c>
      <c r="AG112" s="48" t="s">
        <v>1711</v>
      </c>
      <c r="AH112" s="1" t="str">
        <f>IF(精選股!B112=0,"",精選股!B112)</f>
        <v/>
      </c>
      <c r="AI112" s="1">
        <f>IF(精選股!D112=0,"",精選股!D112)</f>
        <v>3441</v>
      </c>
      <c r="AJ112" s="1" t="str">
        <f>IF(精選股!E112=0,"",精選股!E112)</f>
        <v>聯一光</v>
      </c>
      <c r="AK112" s="1" t="str">
        <f>IF(精選股!F112=0,"",精選股!F112)</f>
        <v/>
      </c>
      <c r="AL112" s="1" t="str">
        <f>IF(精選股!G112=0,"",精選股!G112)</f>
        <v>光學</v>
      </c>
      <c r="AM112" s="95">
        <f>IF(精選股!C112=0,"",精選股!C112)</f>
        <v>60</v>
      </c>
      <c r="AN112" s="1" t="str">
        <f>IF(精選股!I112=0,"",精選股!I112)</f>
        <v/>
      </c>
    </row>
    <row r="113" spans="29:42">
      <c r="AC113" s="115">
        <f t="shared" si="51"/>
        <v>109</v>
      </c>
      <c r="AD113" s="115">
        <f t="shared" si="50"/>
        <v>1</v>
      </c>
      <c r="AG113" s="48" t="s">
        <v>1712</v>
      </c>
      <c r="AH113" s="1" t="str">
        <f>IF(精選股!B113=0,"",精選股!B113)</f>
        <v/>
      </c>
      <c r="AI113" s="1">
        <f>IF(精選股!D113=0,"",精選股!D113)</f>
        <v>3227</v>
      </c>
      <c r="AJ113" s="1" t="str">
        <f>IF(精選股!E113=0,"",精選股!E113)</f>
        <v>原相</v>
      </c>
      <c r="AK113" s="1" t="str">
        <f>IF(精選股!F113=0,"",精選股!F113)</f>
        <v>感測元件</v>
      </c>
      <c r="AL113" s="1" t="str">
        <f>IF(精選股!G113=0,"",精選股!G113)</f>
        <v>IC設計</v>
      </c>
      <c r="AM113" s="95">
        <f>IF(精選股!C113=0,"",精選股!C113)</f>
        <v>42</v>
      </c>
      <c r="AN113" s="1" t="str">
        <f>IF(精選股!I113=0,"",精選股!I113)</f>
        <v/>
      </c>
    </row>
    <row r="114" spans="29:42">
      <c r="AC114" s="115">
        <f t="shared" si="51"/>
        <v>110</v>
      </c>
      <c r="AD114" s="115">
        <f t="shared" si="50"/>
        <v>1</v>
      </c>
      <c r="AG114" s="48" t="s">
        <v>1713</v>
      </c>
      <c r="AH114" s="1" t="str">
        <f>IF(精選股!B114=0,"",精選股!B114)</f>
        <v/>
      </c>
      <c r="AI114" s="1">
        <f>IF(精選股!D114=0,"",精選股!D114)</f>
        <v>4943</v>
      </c>
      <c r="AJ114" s="1" t="str">
        <f>IF(精選股!E114=0,"",精選股!E114)</f>
        <v>康控-KY</v>
      </c>
      <c r="AK114" s="1" t="str">
        <f>IF(精選股!F114=0,"",精選股!F114)</f>
        <v>聲學元件</v>
      </c>
      <c r="AL114" s="1" t="str">
        <f>IF(精選股!G114=0,"",精選股!G114)</f>
        <v>平板手機</v>
      </c>
      <c r="AM114" s="95">
        <f>IF(精選股!C114=0,"",精選股!C114)</f>
        <v>69</v>
      </c>
      <c r="AN114" s="1" t="str">
        <f>IF(精選股!I114=0,"",精選股!I114)</f>
        <v/>
      </c>
    </row>
    <row r="115" spans="29:42">
      <c r="AC115" s="115">
        <f t="shared" si="51"/>
        <v>111</v>
      </c>
      <c r="AD115" s="115">
        <f t="shared" si="50"/>
        <v>1</v>
      </c>
      <c r="AG115" s="48" t="s">
        <v>1714</v>
      </c>
      <c r="AH115" s="1" t="str">
        <f>IF(精選股!B115=0,"",精選股!B115)</f>
        <v/>
      </c>
      <c r="AI115" s="1">
        <f>IF(精選股!D115=0,"",精選股!D115)</f>
        <v>8261</v>
      </c>
      <c r="AJ115" s="1" t="str">
        <f>IF(精選股!E115=0,"",精選股!E115)</f>
        <v>富鼎</v>
      </c>
      <c r="AK115" s="1" t="str">
        <f>IF(精選股!F115=0,"",精選股!F115)</f>
        <v>MOSFET元件</v>
      </c>
      <c r="AL115" s="1" t="str">
        <f>IF(精選股!G115=0,"",精選股!G115)</f>
        <v/>
      </c>
      <c r="AM115" s="95">
        <f>IF(精選股!C115=0,"",精選股!C115)</f>
        <v>59</v>
      </c>
      <c r="AN115" s="1" t="str">
        <f>IF(精選股!I115=0,"",精選股!I115)</f>
        <v/>
      </c>
    </row>
    <row r="116" spans="29:42">
      <c r="AC116" s="115">
        <f t="shared" si="51"/>
        <v>112</v>
      </c>
      <c r="AD116" s="115">
        <f t="shared" si="50"/>
        <v>1</v>
      </c>
      <c r="AG116" s="48" t="s">
        <v>1715</v>
      </c>
      <c r="AH116" s="1" t="str">
        <f>IF(精選股!B116=0,"",精選股!B116)</f>
        <v/>
      </c>
      <c r="AI116" s="1">
        <f>IF(精選股!D116=0,"",精選股!D116)</f>
        <v>6435</v>
      </c>
      <c r="AJ116" s="1" t="str">
        <f>IF(精選股!E116=0,"",精選股!E116)</f>
        <v>大中</v>
      </c>
      <c r="AK116" s="1" t="str">
        <f>IF(精選股!F116=0,"",精選股!F116)</f>
        <v>MOSFET元件</v>
      </c>
      <c r="AL116" s="1" t="str">
        <f>IF(精選股!G116=0,"",精選股!G116)</f>
        <v/>
      </c>
      <c r="AM116" s="95">
        <f>IF(精選股!C116=0,"",精選股!C116)</f>
        <v>31</v>
      </c>
      <c r="AN116" s="1" t="str">
        <f>IF(精選股!I116=0,"",精選股!I116)</f>
        <v/>
      </c>
    </row>
    <row r="117" spans="29:42">
      <c r="AC117" s="115">
        <f t="shared" si="51"/>
        <v>112</v>
      </c>
      <c r="AD117" s="115">
        <f t="shared" si="50"/>
        <v>0</v>
      </c>
      <c r="AG117" s="48" t="s">
        <v>1716</v>
      </c>
      <c r="AH117" s="1" t="str">
        <f>IF(精選股!B117=0,"",精選股!B117)</f>
        <v/>
      </c>
      <c r="AI117" s="1" t="str">
        <f>IF(精選股!D117=0,"",精選股!D117)</f>
        <v/>
      </c>
      <c r="AJ117" s="1" t="str">
        <f>IF(精選股!E117=0,"",精選股!E117)</f>
        <v/>
      </c>
      <c r="AK117" s="1" t="str">
        <f>IF(精選股!F117=0,"",精選股!F117)</f>
        <v/>
      </c>
      <c r="AL117" s="1" t="str">
        <f>IF(精選股!G117=0,"",精選股!G117)</f>
        <v/>
      </c>
      <c r="AM117" s="95" t="str">
        <f>IF(精選股!C117=0,"",精選股!C117)</f>
        <v/>
      </c>
      <c r="AN117" s="1" t="str">
        <f>IF(精選股!I117=0,"",精選股!I117)</f>
        <v/>
      </c>
    </row>
    <row r="118" spans="29:42">
      <c r="AC118" s="115">
        <f t="shared" si="51"/>
        <v>112</v>
      </c>
      <c r="AD118" s="115">
        <f t="shared" si="50"/>
        <v>0</v>
      </c>
      <c r="AG118" s="48" t="s">
        <v>1717</v>
      </c>
      <c r="AH118" s="1" t="str">
        <f>IF(精選股!B118=0,"",精選股!B118)</f>
        <v/>
      </c>
      <c r="AI118" s="1" t="str">
        <f>IF(精選股!D118=0,"",精選股!D118)</f>
        <v/>
      </c>
      <c r="AJ118" s="1" t="str">
        <f>IF(精選股!E118=0,"",精選股!E118)</f>
        <v/>
      </c>
      <c r="AK118" s="1" t="str">
        <f>IF(精選股!F118=0,"",精選股!F118)</f>
        <v/>
      </c>
      <c r="AL118" s="1" t="str">
        <f>IF(精選股!G118=0,"",精選股!G118)</f>
        <v/>
      </c>
      <c r="AM118" s="95" t="str">
        <f>IF(精選股!C118=0,"",精選股!C118)</f>
        <v/>
      </c>
      <c r="AN118" s="1" t="str">
        <f>IF(精選股!I118=0,"",精選股!I118)</f>
        <v/>
      </c>
    </row>
    <row r="119" spans="29:42">
      <c r="AC119" s="115">
        <f t="shared" si="51"/>
        <v>112</v>
      </c>
      <c r="AD119" s="115">
        <f t="shared" si="50"/>
        <v>0</v>
      </c>
      <c r="AG119" s="48" t="s">
        <v>1718</v>
      </c>
      <c r="AH119" s="1" t="str">
        <f>IF(精選股!B119=0,"",精選股!B119)</f>
        <v/>
      </c>
      <c r="AI119" s="1" t="str">
        <f>IF(精選股!D119=0,"",精選股!D119)</f>
        <v/>
      </c>
      <c r="AJ119" s="1" t="str">
        <f>IF(精選股!E119=0,"",精選股!E119)</f>
        <v/>
      </c>
      <c r="AK119" s="1" t="str">
        <f>IF(精選股!F119=0,"",精選股!F119)</f>
        <v/>
      </c>
      <c r="AL119" s="1" t="str">
        <f>IF(精選股!G119=0,"",精選股!G119)</f>
        <v/>
      </c>
      <c r="AM119" s="95" t="str">
        <f>IF(精選股!C119=0,"",精選股!C119)</f>
        <v/>
      </c>
      <c r="AN119" s="1" t="str">
        <f>IF(精選股!I119=0,"",精選股!I119)</f>
        <v/>
      </c>
    </row>
    <row r="120" spans="29:42">
      <c r="AC120" s="115">
        <f t="shared" si="51"/>
        <v>112</v>
      </c>
      <c r="AD120" s="115">
        <f t="shared" si="50"/>
        <v>0</v>
      </c>
      <c r="AG120" s="48" t="s">
        <v>1719</v>
      </c>
      <c r="AH120" s="1" t="str">
        <f>IF(精選股!B120=0,"",精選股!B120)</f>
        <v/>
      </c>
      <c r="AI120" s="1" t="str">
        <f>IF(精選股!D120=0,"",精選股!D120)</f>
        <v/>
      </c>
      <c r="AJ120" s="1" t="str">
        <f>IF(精選股!E120=0,"",精選股!E120)</f>
        <v/>
      </c>
      <c r="AK120" s="1" t="str">
        <f>IF(精選股!F120=0,"",精選股!F120)</f>
        <v/>
      </c>
      <c r="AL120" s="1" t="str">
        <f>IF(精選股!G120=0,"",精選股!G120)</f>
        <v/>
      </c>
      <c r="AM120" s="95" t="str">
        <f>IF(精選股!C120=0,"",精選股!C120)</f>
        <v/>
      </c>
      <c r="AN120" s="1" t="str">
        <f>IF(精選股!I120=0,"",精選股!I120)</f>
        <v/>
      </c>
    </row>
    <row r="121" spans="29:42">
      <c r="AC121" s="115">
        <f t="shared" si="51"/>
        <v>113</v>
      </c>
      <c r="AD121" s="115">
        <f t="shared" si="50"/>
        <v>1</v>
      </c>
      <c r="AG121" s="1" t="s">
        <v>592</v>
      </c>
      <c r="AH121" s="1" t="str">
        <f>IF(精選股!K3=0,"",精選股!K3)</f>
        <v/>
      </c>
      <c r="AI121" s="1" t="str">
        <f>IF(精選股!M3=0,"",精選股!M3)</f>
        <v>股號</v>
      </c>
      <c r="AJ121" s="1" t="str">
        <f>IF(精選股!N3=0,"",精選股!N3)</f>
        <v>股名</v>
      </c>
      <c r="AK121" s="1" t="str">
        <f>IF(精選股!O3=0,"",精選股!O3)</f>
        <v>產品</v>
      </c>
      <c r="AL121" s="1" t="str">
        <f>IF(精選股!P3=0,"",精選股!P3)</f>
        <v>概念股</v>
      </c>
      <c r="AM121" s="1" t="str">
        <f>IF(精選股!L3=0,"",精選股!L3)</f>
        <v>順序</v>
      </c>
      <c r="AN121" s="1" t="str">
        <f>IF(精選股!R3=0,"",精選股!R3)</f>
        <v/>
      </c>
      <c r="AO121" s="1"/>
      <c r="AP121" s="1"/>
    </row>
    <row r="122" spans="29:42">
      <c r="AC122" s="115">
        <f t="shared" si="51"/>
        <v>114</v>
      </c>
      <c r="AD122" s="115">
        <f t="shared" si="50"/>
        <v>1</v>
      </c>
      <c r="AG122" s="1" t="s">
        <v>591</v>
      </c>
      <c r="AH122" s="1" t="str">
        <f>IF(精選股!K4=0,"",精選股!K4)</f>
        <v/>
      </c>
      <c r="AI122" s="1">
        <f>IF(精選股!M4=0,"",精選股!M4)</f>
        <v>3665</v>
      </c>
      <c r="AJ122" s="1" t="str">
        <f>IF(精選股!N4=0,"",精選股!N4)</f>
        <v>F-聯貿</v>
      </c>
      <c r="AK122" s="1" t="str">
        <f>IF(精選股!O4=0,"",精選股!O4)</f>
        <v>連接線</v>
      </c>
      <c r="AL122" s="1" t="str">
        <f>IF(精選股!P4=0,"",精選股!P4)</f>
        <v>汽車電子/遊戲機 / 電動車/雲端</v>
      </c>
      <c r="AM122" s="95">
        <f>IF(精選股!L4=0,"",精選股!L4)</f>
        <v>70</v>
      </c>
      <c r="AN122" s="1" t="str">
        <f>IF(精選股!R4=0,"",精選股!R4)</f>
        <v/>
      </c>
    </row>
    <row r="123" spans="29:42">
      <c r="AC123" s="115">
        <f t="shared" si="51"/>
        <v>115</v>
      </c>
      <c r="AD123" s="115">
        <f t="shared" si="50"/>
        <v>1</v>
      </c>
      <c r="AG123" s="1" t="s">
        <v>590</v>
      </c>
      <c r="AH123" s="1" t="str">
        <f>IF(精選股!K5=0,"",精選股!K5)</f>
        <v/>
      </c>
      <c r="AI123" s="1">
        <f>IF(精選股!M5=0,"",精選股!M5)</f>
        <v>6279</v>
      </c>
      <c r="AJ123" s="1" t="str">
        <f>IF(精選股!N5=0,"",精選股!N5)</f>
        <v>胡連</v>
      </c>
      <c r="AK123" s="1" t="str">
        <f>IF(精選股!O5=0,"",精選股!O5)</f>
        <v>汽車端子</v>
      </c>
      <c r="AL123" s="1" t="str">
        <f>IF(精選股!P5=0,"",精選股!P5)</f>
        <v>汽車電子</v>
      </c>
      <c r="AM123" s="95">
        <f>IF(精選股!L5=0,"",精選股!L5)</f>
        <v>71</v>
      </c>
      <c r="AN123" s="1" t="str">
        <f>IF(精選股!R5=0,"",精選股!R5)</f>
        <v/>
      </c>
    </row>
    <row r="124" spans="29:42">
      <c r="AC124" s="115">
        <f t="shared" si="51"/>
        <v>116</v>
      </c>
      <c r="AD124" s="115">
        <f t="shared" si="50"/>
        <v>1</v>
      </c>
      <c r="AG124" s="1" t="s">
        <v>589</v>
      </c>
      <c r="AH124" s="1" t="str">
        <f>IF(精選股!K6=0,"",精選股!K6)</f>
        <v/>
      </c>
      <c r="AI124" s="1">
        <f>IF(精選股!M6=0,"",精選股!M6)</f>
        <v>3003</v>
      </c>
      <c r="AJ124" s="1" t="str">
        <f>IF(精選股!N6=0,"",精選股!N6)</f>
        <v>健和興</v>
      </c>
      <c r="AK124" s="1" t="str">
        <f>IF(精選股!O6=0,"",精選股!O6)</f>
        <v>充電槍連接器</v>
      </c>
      <c r="AL124" s="1" t="str">
        <f>IF(精選股!P6=0,"",精選股!P6)</f>
        <v>Tesla / 電動車</v>
      </c>
      <c r="AM124" s="95">
        <f>IF(精選股!L6=0,"",精選股!L6)</f>
        <v>72</v>
      </c>
      <c r="AN124" s="1" t="str">
        <f>IF(精選股!R6=0,"",精選股!R6)</f>
        <v/>
      </c>
    </row>
    <row r="125" spans="29:42">
      <c r="AC125" s="115">
        <f t="shared" si="51"/>
        <v>117</v>
      </c>
      <c r="AD125" s="115">
        <f t="shared" si="50"/>
        <v>1</v>
      </c>
      <c r="AG125" s="1" t="s">
        <v>588</v>
      </c>
      <c r="AH125" s="1" t="str">
        <f>IF(精選股!K7=0,"",精選股!K7)</f>
        <v/>
      </c>
      <c r="AI125" s="1">
        <f>IF(精選股!M7=0,"",精選股!M7)</f>
        <v>8255</v>
      </c>
      <c r="AJ125" s="1" t="str">
        <f>IF(精選股!N7=0,"",精選股!N7)</f>
        <v>朋程</v>
      </c>
      <c r="AK125" s="1" t="str">
        <f>IF(精選股!O7=0,"",精選股!O7)</f>
        <v>車用二極體</v>
      </c>
      <c r="AL125" s="1" t="str">
        <f>IF(精選股!P7=0,"",精選股!P7)</f>
        <v>汽車電子</v>
      </c>
      <c r="AM125" s="95">
        <f>IF(精選股!L7=0,"",精選股!L7)</f>
        <v>73</v>
      </c>
      <c r="AN125" s="1" t="str">
        <f>IF(精選股!R7=0,"",精選股!R7)</f>
        <v/>
      </c>
    </row>
    <row r="126" spans="29:42">
      <c r="AC126" s="115">
        <f t="shared" si="51"/>
        <v>118</v>
      </c>
      <c r="AD126" s="115">
        <f t="shared" si="50"/>
        <v>1</v>
      </c>
      <c r="AG126" s="1" t="s">
        <v>587</v>
      </c>
      <c r="AH126" s="1" t="str">
        <f>IF(精選股!K8=0,"",精選股!K8)</f>
        <v/>
      </c>
      <c r="AI126" s="1">
        <f>IF(精選股!M8=0,"",精選股!M8)</f>
        <v>5425</v>
      </c>
      <c r="AJ126" s="1" t="str">
        <f>IF(精選股!N8=0,"",精選股!N8)</f>
        <v>台半</v>
      </c>
      <c r="AK126" s="1" t="str">
        <f>IF(精選股!O8=0,"",精選股!O8)</f>
        <v>二極體</v>
      </c>
      <c r="AL126" s="1" t="str">
        <f>IF(精選股!P8=0,"",精選股!P8)</f>
        <v>汽車電子</v>
      </c>
      <c r="AM126" s="95">
        <f>IF(精選股!L8=0,"",精選股!L8)</f>
        <v>74</v>
      </c>
      <c r="AN126" s="1" t="str">
        <f>IF(精選股!R8=0,"",精選股!R8)</f>
        <v/>
      </c>
    </row>
    <row r="127" spans="29:42">
      <c r="AC127" s="115">
        <f t="shared" si="51"/>
        <v>119</v>
      </c>
      <c r="AD127" s="115">
        <f t="shared" si="50"/>
        <v>1</v>
      </c>
      <c r="AG127" s="1" t="s">
        <v>586</v>
      </c>
      <c r="AH127" s="1" t="str">
        <f>IF(精選股!K9=0,"",精選股!K9)</f>
        <v/>
      </c>
      <c r="AI127" s="1">
        <f>IF(精選股!M9=0,"",精選股!M9)</f>
        <v>2355</v>
      </c>
      <c r="AJ127" s="1" t="str">
        <f>IF(精選股!N9=0,"",精選股!N9)</f>
        <v>敬鵬</v>
      </c>
      <c r="AK127" s="1" t="str">
        <f>IF(精選股!O9=0,"",精選股!O9)</f>
        <v>汽車 PCB</v>
      </c>
      <c r="AL127" s="1" t="str">
        <f>IF(精選股!P9=0,"",精選股!P9)</f>
        <v>汽車電子</v>
      </c>
      <c r="AM127" s="95" t="str">
        <f>IF(精選股!L9=0,"",精選股!L9)</f>
        <v/>
      </c>
      <c r="AN127" s="1" t="str">
        <f>IF(精選股!R9=0,"",精選股!R9)</f>
        <v/>
      </c>
    </row>
    <row r="128" spans="29:42">
      <c r="AC128" s="115">
        <f t="shared" si="51"/>
        <v>120</v>
      </c>
      <c r="AD128" s="115">
        <f t="shared" si="50"/>
        <v>1</v>
      </c>
      <c r="AG128" s="1" t="s">
        <v>585</v>
      </c>
      <c r="AH128" s="1" t="str">
        <f>IF(精選股!K10=0,"",精選股!K10)</f>
        <v/>
      </c>
      <c r="AI128" s="1">
        <f>IF(精選股!M10=0,"",精選股!M10)</f>
        <v>2497</v>
      </c>
      <c r="AJ128" s="1" t="str">
        <f>IF(精選股!N10=0,"",精選股!N10)</f>
        <v>怡利電</v>
      </c>
      <c r="AK128" s="1" t="str">
        <f>IF(精選股!O10=0,"",精選股!O10)</f>
        <v>汽車多媒體</v>
      </c>
      <c r="AL128" s="1" t="str">
        <f>IF(精選股!P10=0,"",精選股!P10)</f>
        <v>汽車電子</v>
      </c>
      <c r="AM128" s="95">
        <f>IF(精選股!L10=0,"",精選股!L10)</f>
        <v>75</v>
      </c>
      <c r="AN128" s="1" t="str">
        <f>IF(精選股!R10=0,"",精選股!R10)</f>
        <v/>
      </c>
    </row>
    <row r="129" spans="29:40">
      <c r="AC129" s="115">
        <f t="shared" si="51"/>
        <v>121</v>
      </c>
      <c r="AD129" s="115">
        <f t="shared" si="50"/>
        <v>1</v>
      </c>
      <c r="AG129" s="1" t="s">
        <v>584</v>
      </c>
      <c r="AH129" s="1" t="str">
        <f>IF(精選股!K11=0,"",精選股!K11)</f>
        <v/>
      </c>
      <c r="AI129" s="1">
        <f>IF(精選股!M11=0,"",精選股!M11)</f>
        <v>2227</v>
      </c>
      <c r="AJ129" s="1" t="str">
        <f>IF(精選股!N11=0,"",精選股!N11)</f>
        <v>裕日車</v>
      </c>
      <c r="AK129" s="1" t="str">
        <f>IF(精選股!O11=0,"",精選股!O11)</f>
        <v>汽車</v>
      </c>
      <c r="AL129" s="1" t="str">
        <f>IF(精選股!P11=0,"",精選股!P11)</f>
        <v>汽車/日產</v>
      </c>
      <c r="AM129" s="95">
        <f>IF(精選股!L11=0,"",精選股!L11)</f>
        <v>76</v>
      </c>
      <c r="AN129" s="1" t="str">
        <f>IF(精選股!R11=0,"",精選股!R11)</f>
        <v/>
      </c>
    </row>
    <row r="130" spans="29:40">
      <c r="AC130" s="115">
        <f t="shared" si="51"/>
        <v>122</v>
      </c>
      <c r="AD130" s="115">
        <f t="shared" si="50"/>
        <v>1</v>
      </c>
      <c r="AG130" s="1" t="s">
        <v>583</v>
      </c>
      <c r="AH130" s="1" t="str">
        <f>IF(精選股!K12=0,"",精選股!K12)</f>
        <v/>
      </c>
      <c r="AI130" s="1">
        <f>IF(精選股!M12=0,"",精選股!M12)</f>
        <v>1536</v>
      </c>
      <c r="AJ130" s="1" t="str">
        <f>IF(精選股!N12=0,"",精選股!N12)</f>
        <v>和大</v>
      </c>
      <c r="AK130" s="1" t="str">
        <f>IF(精選股!O12=0,"",精選股!O12)</f>
        <v>變速齒輪</v>
      </c>
      <c r="AL130" s="1" t="str">
        <f>IF(精選股!P12=0,"",精選股!P12)</f>
        <v>Tesla / 電動車</v>
      </c>
      <c r="AM130" s="95">
        <f>IF(精選股!L12=0,"",精選股!L12)</f>
        <v>77</v>
      </c>
      <c r="AN130" s="1" t="str">
        <f>IF(精選股!R12=0,"",精選股!R12)</f>
        <v/>
      </c>
    </row>
    <row r="131" spans="29:40">
      <c r="AC131" s="115">
        <f t="shared" si="51"/>
        <v>123</v>
      </c>
      <c r="AD131" s="115">
        <f t="shared" si="50"/>
        <v>1</v>
      </c>
      <c r="AG131" s="1" t="s">
        <v>582</v>
      </c>
      <c r="AH131" s="1" t="str">
        <f>IF(精選股!K13=0,"",精選股!K13)</f>
        <v/>
      </c>
      <c r="AI131" s="1">
        <f>IF(精選股!M13=0,"",精選股!M13)</f>
        <v>9951</v>
      </c>
      <c r="AJ131" s="1" t="str">
        <f>IF(精選股!N13=0,"",精選股!N13)</f>
        <v>皇田</v>
      </c>
      <c r="AK131" s="1" t="str">
        <f>IF(精選股!O13=0,"",精選股!O13)</f>
        <v>汽車窗簾</v>
      </c>
      <c r="AL131" s="1" t="str">
        <f>IF(精選股!P13=0,"",精選股!P13)</f>
        <v>汽車零件</v>
      </c>
      <c r="AM131" s="95">
        <f>IF(精選股!L13=0,"",精選股!L13)</f>
        <v>78</v>
      </c>
      <c r="AN131" s="1" t="str">
        <f>IF(精選股!R13=0,"",精選股!R13)</f>
        <v/>
      </c>
    </row>
    <row r="132" spans="29:40">
      <c r="AC132" s="115">
        <f t="shared" si="51"/>
        <v>124</v>
      </c>
      <c r="AD132" s="115">
        <f t="shared" si="50"/>
        <v>1</v>
      </c>
      <c r="AG132" s="1" t="s">
        <v>581</v>
      </c>
      <c r="AH132" s="1" t="str">
        <f>IF(精選股!K14=0,"",精選股!K14)</f>
        <v/>
      </c>
      <c r="AI132" s="1">
        <f>IF(精選股!M14=0,"",精選股!M14)</f>
        <v>3552</v>
      </c>
      <c r="AJ132" s="1" t="str">
        <f>IF(精選股!N14=0,"",精選股!N14)</f>
        <v>同致</v>
      </c>
      <c r="AK132" s="1" t="str">
        <f>IF(精選股!O14=0,"",精選股!O14)</f>
        <v>倒車雷達/胎壓器</v>
      </c>
      <c r="AL132" s="1" t="str">
        <f>IF(精選股!P14=0,"",精選股!P14)</f>
        <v>汽車電子</v>
      </c>
      <c r="AM132" s="95">
        <f>IF(精選股!L14=0,"",精選股!L14)</f>
        <v>79</v>
      </c>
      <c r="AN132" s="1" t="str">
        <f>IF(精選股!R14=0,"",精選股!R14)</f>
        <v/>
      </c>
    </row>
    <row r="133" spans="29:40">
      <c r="AC133" s="115">
        <f t="shared" si="51"/>
        <v>125</v>
      </c>
      <c r="AD133" s="115">
        <f t="shared" ref="AD133:AD196" si="52">IF(AI133="",0,1)</f>
        <v>1</v>
      </c>
      <c r="AG133" s="1" t="s">
        <v>580</v>
      </c>
      <c r="AH133" s="1" t="str">
        <f>IF(精選股!K15=0,"",精選股!K15)</f>
        <v/>
      </c>
      <c r="AI133" s="1">
        <f>IF(精選股!M15=0,"",精選股!M15)</f>
        <v>1533</v>
      </c>
      <c r="AJ133" s="1" t="str">
        <f>IF(精選股!N15=0,"",精選股!N15)</f>
        <v>車王電</v>
      </c>
      <c r="AK133" s="1" t="str">
        <f>IF(精選股!O15=0,"",精選股!O15)</f>
        <v>引擎傳動電子</v>
      </c>
      <c r="AL133" s="1" t="str">
        <f>IF(精選股!P15=0,"",精選股!P15)</f>
        <v>汽車電子 / 電動車</v>
      </c>
      <c r="AM133" s="95">
        <f>IF(精選股!L15=0,"",精選股!L15)</f>
        <v>80</v>
      </c>
      <c r="AN133" s="1" t="str">
        <f>IF(精選股!R15=0,"",精選股!R15)</f>
        <v/>
      </c>
    </row>
    <row r="134" spans="29:40">
      <c r="AC134" s="115">
        <f t="shared" ref="AC134:AC197" si="53">AC133+AD134</f>
        <v>126</v>
      </c>
      <c r="AD134" s="115">
        <f t="shared" si="52"/>
        <v>1</v>
      </c>
      <c r="AG134" s="1" t="s">
        <v>579</v>
      </c>
      <c r="AH134" s="1" t="str">
        <f>IF(精選股!K16=0,"",精選股!K16)</f>
        <v/>
      </c>
      <c r="AI134" s="1">
        <f>IF(精選股!M16=0,"",精選股!M16)</f>
        <v>1338</v>
      </c>
      <c r="AJ134" s="1" t="str">
        <f>IF(精選股!N16=0,"",精選股!N16)</f>
        <v>F-廣華</v>
      </c>
      <c r="AK134" s="1" t="str">
        <f>IF(精選股!O16=0,"",精選股!O16)</f>
        <v>塑膠內飾件</v>
      </c>
      <c r="AL134" s="1" t="str">
        <f>IF(精選股!P16=0,"",精選股!P16)</f>
        <v>汽車內飾</v>
      </c>
      <c r="AM134" s="95">
        <f>IF(精選股!L16=0,"",精選股!L16)</f>
        <v>81</v>
      </c>
      <c r="AN134" s="1" t="str">
        <f>IF(精選股!R16=0,"",精選股!R16)</f>
        <v/>
      </c>
    </row>
    <row r="135" spans="29:40">
      <c r="AC135" s="115">
        <f t="shared" si="53"/>
        <v>127</v>
      </c>
      <c r="AD135" s="115">
        <f t="shared" si="52"/>
        <v>1</v>
      </c>
      <c r="AG135" s="1" t="s">
        <v>578</v>
      </c>
      <c r="AH135" s="1" t="str">
        <f>IF(精選股!K17=0,"",精選股!K17)</f>
        <v/>
      </c>
      <c r="AI135" s="1">
        <f>IF(精選股!M17=0,"",精選股!M17)</f>
        <v>2228</v>
      </c>
      <c r="AJ135" s="1" t="str">
        <f>IF(精選股!N17=0,"",精選股!N17)</f>
        <v>劍麟</v>
      </c>
      <c r="AK135" s="1" t="str">
        <f>IF(精選股!O17=0,"",精選股!O17)</f>
        <v>安全氣囊</v>
      </c>
      <c r="AL135" s="1" t="str">
        <f>IF(精選股!P17=0,"",精選股!P17)</f>
        <v>汽車安全件</v>
      </c>
      <c r="AM135" s="95">
        <f>IF(精選股!L17=0,"",精選股!L17)</f>
        <v>82</v>
      </c>
      <c r="AN135" s="1" t="str">
        <f>IF(精選股!R17=0,"",精選股!R17)</f>
        <v/>
      </c>
    </row>
    <row r="136" spans="29:40">
      <c r="AC136" s="115">
        <f t="shared" si="53"/>
        <v>128</v>
      </c>
      <c r="AD136" s="115">
        <f t="shared" si="52"/>
        <v>1</v>
      </c>
      <c r="AG136" s="1" t="s">
        <v>577</v>
      </c>
      <c r="AH136" s="1" t="str">
        <f>IF(精選股!K18=0,"",精選股!K18)</f>
        <v/>
      </c>
      <c r="AI136" s="1">
        <f>IF(精選股!M18=0,"",精選股!M18)</f>
        <v>1319</v>
      </c>
      <c r="AJ136" s="1" t="str">
        <f>IF(精選股!N18=0,"",精選股!N18)</f>
        <v>東陽</v>
      </c>
      <c r="AK136" s="1" t="str">
        <f>IF(精選股!O18=0,"",精選股!O18)</f>
        <v>保險桿</v>
      </c>
      <c r="AL136" s="1" t="str">
        <f>IF(精選股!P18=0,"",精選股!P18)</f>
        <v>汽車零組件</v>
      </c>
      <c r="AM136" s="95">
        <f>IF(精選股!L18=0,"",精選股!L18)</f>
        <v>83</v>
      </c>
      <c r="AN136" s="1" t="str">
        <f>IF(精選股!R18=0,"",精選股!R18)</f>
        <v>東陽是全球最大的AM(售後維修市場)塑膠碰撞件業者  展望今年第一季，AM市場因為北美東北及中西部大雪頻傳，汽車碰撞的比率就會提高，零件汰換需求增加，再加上東陽持續整理整頓，產能提高，毛利率也跟著攀升。</v>
      </c>
    </row>
    <row r="137" spans="29:40">
      <c r="AC137" s="115">
        <f t="shared" si="53"/>
        <v>129</v>
      </c>
      <c r="AD137" s="115">
        <f t="shared" si="52"/>
        <v>1</v>
      </c>
      <c r="AG137" s="1" t="s">
        <v>576</v>
      </c>
      <c r="AH137" s="1">
        <f>IF(精選股!K19=0,"",精選股!K19)</f>
        <v>1</v>
      </c>
      <c r="AI137" s="1">
        <f>IF(精選股!M19=0,"",精選股!M19)</f>
        <v>1339</v>
      </c>
      <c r="AJ137" s="1" t="str">
        <f>IF(精選股!N19=0,"",精選股!N19)</f>
        <v>昭輝</v>
      </c>
      <c r="AK137" s="1" t="str">
        <f>IF(精選股!O19=0,"",精選股!O19)</f>
        <v>保險桿</v>
      </c>
      <c r="AL137" s="1" t="str">
        <f>IF(精選股!P19=0,"",精選股!P19)</f>
        <v>汽車零組件</v>
      </c>
      <c r="AM137" s="95">
        <f>IF(精選股!L19=0,"",精選股!L19)</f>
        <v>84</v>
      </c>
      <c r="AN137" s="1" t="str">
        <f>IF(精選股!R19=0,"",精選股!R19)</f>
        <v/>
      </c>
    </row>
    <row r="138" spans="29:40">
      <c r="AC138" s="115">
        <f t="shared" si="53"/>
        <v>130</v>
      </c>
      <c r="AD138" s="115">
        <f t="shared" si="52"/>
        <v>1</v>
      </c>
      <c r="AG138" s="1" t="s">
        <v>575</v>
      </c>
      <c r="AH138" s="1" t="str">
        <f>IF(精選股!K20=0,"",精選股!K20)</f>
        <v/>
      </c>
      <c r="AI138" s="1">
        <f>IF(精選股!M20=0,"",精選股!M20)</f>
        <v>2201</v>
      </c>
      <c r="AJ138" s="1" t="str">
        <f>IF(精選股!N20=0,"",精選股!N20)</f>
        <v>裕隆</v>
      </c>
      <c r="AK138" s="1" t="str">
        <f>IF(精選股!O20=0,"",精選股!O20)</f>
        <v>汽車品牌</v>
      </c>
      <c r="AL138" s="1" t="str">
        <f>IF(精選股!P20=0,"",精選股!P20)</f>
        <v>汽車品牌</v>
      </c>
      <c r="AM138" s="95">
        <f>IF(精選股!L20=0,"",精選股!L20)</f>
        <v>128</v>
      </c>
      <c r="AN138" s="1" t="str">
        <f>IF(精選股!R20=0,"",精選股!R20)</f>
        <v/>
      </c>
    </row>
    <row r="139" spans="29:40">
      <c r="AC139" s="115">
        <f t="shared" si="53"/>
        <v>131</v>
      </c>
      <c r="AD139" s="115">
        <f t="shared" si="52"/>
        <v>1</v>
      </c>
      <c r="AG139" s="1" t="s">
        <v>574</v>
      </c>
      <c r="AH139" s="1" t="str">
        <f>IF(精選股!K21=0,"",精選股!K21)</f>
        <v/>
      </c>
      <c r="AI139" s="1">
        <f>IF(精選股!M21=0,"",精選股!M21)</f>
        <v>6605</v>
      </c>
      <c r="AJ139" s="1" t="str">
        <f>IF(精選股!N21=0,"",精選股!N21)</f>
        <v>帝寶</v>
      </c>
      <c r="AK139" s="1" t="str">
        <f>IF(精選股!O21=0,"",精選股!O21)</f>
        <v/>
      </c>
      <c r="AL139" s="1" t="str">
        <f>IF(精選股!P21=0,"",精選股!P21)</f>
        <v>汽車零組件</v>
      </c>
      <c r="AM139" s="95">
        <f>IF(精選股!L21=0,"",精選股!L21)</f>
        <v>85</v>
      </c>
      <c r="AN139" s="1" t="str">
        <f>IF(精選股!R21=0,"",精選股!R21)</f>
        <v/>
      </c>
    </row>
    <row r="140" spans="29:40">
      <c r="AC140" s="115">
        <f t="shared" si="53"/>
        <v>132</v>
      </c>
      <c r="AD140" s="115">
        <f t="shared" si="52"/>
        <v>1</v>
      </c>
      <c r="AG140" s="1" t="s">
        <v>573</v>
      </c>
      <c r="AH140" s="1" t="str">
        <f>IF(精選股!K22=0,"",精選股!K22)</f>
        <v/>
      </c>
      <c r="AI140" s="1">
        <f>IF(精選股!M22=0,"",精選股!M22)</f>
        <v>1522</v>
      </c>
      <c r="AJ140" s="1" t="str">
        <f>IF(精選股!N22=0,"",精選股!N22)</f>
        <v>堤維西</v>
      </c>
      <c r="AK140" s="1" t="str">
        <f>IF(精選股!O22=0,"",精選股!O22)</f>
        <v>車燈</v>
      </c>
      <c r="AL140" s="1" t="str">
        <f>IF(精選股!P22=0,"",精選股!P22)</f>
        <v>汽車零組件</v>
      </c>
      <c r="AM140" s="95">
        <f>IF(精選股!L22=0,"",精選股!L22)</f>
        <v>86</v>
      </c>
      <c r="AN140" s="1" t="str">
        <f>IF(精選股!R22=0,"",精選股!R22)</f>
        <v/>
      </c>
    </row>
    <row r="141" spans="29:40">
      <c r="AC141" s="115">
        <f t="shared" si="53"/>
        <v>133</v>
      </c>
      <c r="AD141" s="115">
        <f t="shared" si="52"/>
        <v>1</v>
      </c>
      <c r="AG141" s="1" t="s">
        <v>572</v>
      </c>
      <c r="AH141" s="1" t="str">
        <f>IF(精選股!K23=0,"",精選股!K23)</f>
        <v/>
      </c>
      <c r="AI141" s="1">
        <f>IF(精選股!M23=0,"",精選股!M23)</f>
        <v>2066</v>
      </c>
      <c r="AJ141" s="1" t="str">
        <f>IF(精選股!N23=0,"",精選股!N23)</f>
        <v>世德</v>
      </c>
      <c r="AK141" s="1" t="str">
        <f>IF(精選股!O23=0,"",精選股!O23)</f>
        <v>車用零組件與扣件</v>
      </c>
      <c r="AL141" s="1" t="str">
        <f>IF(精選股!P23=0,"",精選股!P23)</f>
        <v>Tesla / 電動車</v>
      </c>
      <c r="AM141" s="95">
        <f>IF(精選股!L23=0,"",精選股!L23)</f>
        <v>87</v>
      </c>
      <c r="AN141" s="1" t="str">
        <f>IF(精選股!R23=0,"",精選股!R23)</f>
        <v/>
      </c>
    </row>
    <row r="142" spans="29:40">
      <c r="AC142" s="115">
        <f t="shared" si="53"/>
        <v>134</v>
      </c>
      <c r="AD142" s="115">
        <f t="shared" si="52"/>
        <v>1</v>
      </c>
      <c r="AG142" s="1" t="s">
        <v>571</v>
      </c>
      <c r="AH142" s="1" t="str">
        <f>IF(精選股!K24=0,"",精選股!K24)</f>
        <v/>
      </c>
      <c r="AI142" s="1">
        <f>IF(精選股!M24=0,"",精選股!M24)</f>
        <v>2360</v>
      </c>
      <c r="AJ142" s="1" t="str">
        <f>IF(精選股!N24=0,"",精選股!N24)</f>
        <v>致茂</v>
      </c>
      <c r="AK142" s="1" t="str">
        <f>IF(精選股!O24=0,"",精選股!O24)</f>
        <v>機電控制模組</v>
      </c>
      <c r="AL142" s="1" t="str">
        <f>IF(精選股!P24=0,"",精選股!P24)</f>
        <v>Tesla / 電動車</v>
      </c>
      <c r="AM142" s="95">
        <f>IF(精選股!L24=0,"",精選股!L24)</f>
        <v>88</v>
      </c>
      <c r="AN142" s="1" t="str">
        <f>IF(精選股!R24=0,"",精選股!R24)</f>
        <v/>
      </c>
    </row>
    <row r="143" spans="29:40">
      <c r="AC143" s="115">
        <f t="shared" si="53"/>
        <v>135</v>
      </c>
      <c r="AD143" s="115">
        <f t="shared" si="52"/>
        <v>1</v>
      </c>
      <c r="AG143" s="1" t="s">
        <v>570</v>
      </c>
      <c r="AH143" s="1" t="str">
        <f>IF(精選股!K25=0,"",精選股!K25)</f>
        <v/>
      </c>
      <c r="AI143" s="1">
        <f>IF(精選股!M25=0,"",精選股!M25)</f>
        <v>1525</v>
      </c>
      <c r="AJ143" s="1" t="str">
        <f>IF(精選股!N25=0,"",精選股!N25)</f>
        <v>江申</v>
      </c>
      <c r="AK143" s="1" t="str">
        <f>IF(精選股!O25=0,"",精選股!O25)</f>
        <v>車身底盤/裕隆</v>
      </c>
      <c r="AL143" s="1" t="str">
        <f>IF(精選股!P25=0,"",精選股!P25)</f>
        <v>汽車零組件</v>
      </c>
      <c r="AM143" s="95">
        <f>IF(精選股!L25=0,"",精選股!L25)</f>
        <v>89</v>
      </c>
      <c r="AN143" s="1" t="str">
        <f>IF(精選股!R25=0,"",精選股!R25)</f>
        <v/>
      </c>
    </row>
    <row r="144" spans="29:40">
      <c r="AC144" s="115">
        <f t="shared" si="53"/>
        <v>136</v>
      </c>
      <c r="AD144" s="115">
        <f t="shared" si="52"/>
        <v>1</v>
      </c>
      <c r="AG144" s="1" t="s">
        <v>569</v>
      </c>
      <c r="AH144" s="1" t="str">
        <f>IF(精選股!K26=0,"",精選股!K26)</f>
        <v/>
      </c>
      <c r="AI144" s="1">
        <f>IF(精選股!M26=0,"",精選股!M26)</f>
        <v>1521</v>
      </c>
      <c r="AJ144" s="1" t="str">
        <f>IF(精選股!N26=0,"",精選股!N26)</f>
        <v>大億</v>
      </c>
      <c r="AK144" s="1" t="str">
        <f>IF(精選股!O26=0,"",精選股!O26)</f>
        <v>車燈</v>
      </c>
      <c r="AL144" s="1" t="str">
        <f>IF(精選股!P26=0,"",精選股!P26)</f>
        <v>汽車零組件</v>
      </c>
      <c r="AM144" s="95">
        <f>IF(精選股!L26=0,"",精選股!L26)</f>
        <v>129</v>
      </c>
      <c r="AN144" s="1" t="str">
        <f>IF(精選股!R26=0,"",精選股!R26)</f>
        <v/>
      </c>
    </row>
    <row r="145" spans="29:40">
      <c r="AC145" s="115">
        <f t="shared" si="53"/>
        <v>137</v>
      </c>
      <c r="AD145" s="115">
        <f t="shared" si="52"/>
        <v>1</v>
      </c>
      <c r="AG145" s="1" t="s">
        <v>568</v>
      </c>
      <c r="AH145" s="1" t="str">
        <f>IF(精選股!K27=0,"",精選股!K27)</f>
        <v/>
      </c>
      <c r="AI145" s="1">
        <f>IF(精選股!M27=0,"",精選股!M27)</f>
        <v>2115</v>
      </c>
      <c r="AJ145" s="1" t="str">
        <f>IF(精選股!N27=0,"",精選股!N27)</f>
        <v>F-六暉</v>
      </c>
      <c r="AK145" s="1" t="str">
        <f>IF(精選股!O27=0,"",精選股!O27)</f>
        <v>汽門嘴/胎壓器</v>
      </c>
      <c r="AL145" s="1" t="str">
        <f>IF(精選股!P27=0,"",精選股!P27)</f>
        <v>汽車零組件</v>
      </c>
      <c r="AM145" s="95">
        <f>IF(精選股!L27=0,"",精選股!L27)</f>
        <v>90</v>
      </c>
      <c r="AN145" s="1" t="str">
        <f>IF(精選股!R27=0,"",精選股!R27)</f>
        <v/>
      </c>
    </row>
    <row r="146" spans="29:40">
      <c r="AC146" s="115">
        <f t="shared" si="53"/>
        <v>138</v>
      </c>
      <c r="AD146" s="115">
        <f t="shared" si="52"/>
        <v>1</v>
      </c>
      <c r="AG146" s="1" t="s">
        <v>567</v>
      </c>
      <c r="AH146" s="1" t="str">
        <f>IF(精選股!K28=0,"",精選股!K28)</f>
        <v/>
      </c>
      <c r="AI146" s="1">
        <f>IF(精選股!M28=0,"",精選股!M28)</f>
        <v>2231</v>
      </c>
      <c r="AJ146" s="1" t="str">
        <f>IF(精選股!N28=0,"",精選股!N28)</f>
        <v>為升</v>
      </c>
      <c r="AK146" s="1" t="str">
        <f>IF(精選股!O28=0,"",精選股!O28)</f>
        <v>胎壓器</v>
      </c>
      <c r="AL146" s="1" t="str">
        <f>IF(精選股!P28=0,"",精選股!P28)</f>
        <v>汽車零組件</v>
      </c>
      <c r="AM146" s="95">
        <f>IF(精選股!L28=0,"",精選股!L28)</f>
        <v>91</v>
      </c>
      <c r="AN146" s="1" t="str">
        <f>IF(精選股!R28=0,"",精選股!R28)</f>
        <v/>
      </c>
    </row>
    <row r="147" spans="29:40">
      <c r="AC147" s="115">
        <f t="shared" si="53"/>
        <v>139</v>
      </c>
      <c r="AD147" s="115">
        <f t="shared" si="52"/>
        <v>1</v>
      </c>
      <c r="AG147" s="1" t="s">
        <v>566</v>
      </c>
      <c r="AH147" s="1" t="str">
        <f>IF(精選股!K29=0,"",精選股!K29)</f>
        <v/>
      </c>
      <c r="AI147" s="1">
        <f>IF(精選股!M29=0,"",精選股!M29)</f>
        <v>3501</v>
      </c>
      <c r="AJ147" s="1" t="str">
        <f>IF(精選股!N29=0,"",精選股!N29)</f>
        <v>維熹</v>
      </c>
      <c r="AK147" s="1" t="str">
        <f>IF(精選股!O29=0,"",精選股!O29)</f>
        <v>車用、充電站</v>
      </c>
      <c r="AL147" s="1" t="str">
        <f>IF(精選股!P29=0,"",精選股!P29)</f>
        <v>Tesla / 電動車</v>
      </c>
      <c r="AM147" s="95">
        <f>IF(精選股!L29=0,"",精選股!L29)</f>
        <v>92</v>
      </c>
      <c r="AN147" s="1" t="str">
        <f>IF(精選股!R29=0,"",精選股!R29)</f>
        <v/>
      </c>
    </row>
    <row r="148" spans="29:40">
      <c r="AC148" s="115">
        <f t="shared" si="53"/>
        <v>140</v>
      </c>
      <c r="AD148" s="115">
        <f t="shared" si="52"/>
        <v>1</v>
      </c>
      <c r="AG148" s="1" t="s">
        <v>565</v>
      </c>
      <c r="AH148" s="1" t="str">
        <f>IF(精選股!K30=0,"",精選股!K30)</f>
        <v/>
      </c>
      <c r="AI148" s="1">
        <f>IF(精選股!M30=0,"",精選股!M30)</f>
        <v>2233</v>
      </c>
      <c r="AJ148" s="1" t="str">
        <f>IF(精選股!N30=0,"",精選股!N30)</f>
        <v>宇隆</v>
      </c>
      <c r="AK148" s="1" t="str">
        <f>IF(精選股!O30=0,"",精選股!O30)</f>
        <v>引擎噴油嘴</v>
      </c>
      <c r="AL148" s="1" t="str">
        <f>IF(精選股!P30=0,"",精選股!P30)</f>
        <v>汽車零組件</v>
      </c>
      <c r="AM148" s="95">
        <f>IF(精選股!L30=0,"",精選股!L30)</f>
        <v>93</v>
      </c>
      <c r="AN148" s="1" t="str">
        <f>IF(精選股!R30=0,"",精選股!R30)</f>
        <v/>
      </c>
    </row>
    <row r="149" spans="29:40">
      <c r="AC149" s="115">
        <f t="shared" si="53"/>
        <v>141</v>
      </c>
      <c r="AD149" s="115">
        <f t="shared" si="52"/>
        <v>1</v>
      </c>
      <c r="AG149" s="1" t="s">
        <v>564</v>
      </c>
      <c r="AH149" s="1" t="str">
        <f>IF(精選股!K31=0,"",精選股!K31)</f>
        <v/>
      </c>
      <c r="AI149" s="1">
        <f>IF(精選股!M31=0,"",精選股!M31)</f>
        <v>2239</v>
      </c>
      <c r="AJ149" s="1" t="str">
        <f>IF(精選股!N31=0,"",精選股!N31)</f>
        <v xml:space="preserve">英利-KY </v>
      </c>
      <c r="AK149" s="1" t="str">
        <f>IF(精選股!O31=0,"",精選股!O31)</f>
        <v>玻纖/熱沖壓</v>
      </c>
      <c r="AL149" s="1" t="str">
        <f>IF(精選股!P31=0,"",精選股!P31)</f>
        <v>汽車零組件</v>
      </c>
      <c r="AM149" s="95">
        <f>IF(精選股!L31=0,"",精選股!L31)</f>
        <v>157</v>
      </c>
      <c r="AN149" s="1" t="str">
        <f>IF(精選股!R31=0,"",精選股!R31)</f>
        <v/>
      </c>
    </row>
    <row r="150" spans="29:40">
      <c r="AC150" s="115">
        <f t="shared" si="53"/>
        <v>142</v>
      </c>
      <c r="AD150" s="115">
        <f t="shared" si="52"/>
        <v>1</v>
      </c>
      <c r="AG150" s="1" t="s">
        <v>563</v>
      </c>
      <c r="AH150" s="1" t="str">
        <f>IF(精選股!K32=0,"",精選股!K32)</f>
        <v/>
      </c>
      <c r="AI150" s="1">
        <f>IF(精選股!M32=0,"",精選股!M32)</f>
        <v>5007</v>
      </c>
      <c r="AJ150" s="1" t="str">
        <f>IF(精選股!N32=0,"",精選股!N32)</f>
        <v>三星</v>
      </c>
      <c r="AK150" s="1" t="str">
        <f>IF(精選股!O32=0,"",精選股!O32)</f>
        <v>汽車緊固件/航太模具</v>
      </c>
      <c r="AL150" s="1" t="str">
        <f>IF(精選股!P32=0,"",精選股!P32)</f>
        <v>航太汽車零件</v>
      </c>
      <c r="AM150" s="95" t="str">
        <f>IF(精選股!L32=0,"",精選股!L32)</f>
        <v/>
      </c>
      <c r="AN150" s="1" t="str">
        <f>IF(精選股!R32=0,"",精選股!R32)</f>
        <v/>
      </c>
    </row>
    <row r="151" spans="29:40">
      <c r="AC151" s="115">
        <f t="shared" si="53"/>
        <v>143</v>
      </c>
      <c r="AD151" s="115">
        <f t="shared" si="52"/>
        <v>1</v>
      </c>
      <c r="AG151" s="1" t="s">
        <v>562</v>
      </c>
      <c r="AH151" s="1" t="str">
        <f>IF(精選股!K33=0,"",精選股!K33)</f>
        <v/>
      </c>
      <c r="AI151" s="1">
        <f>IF(精選股!M33=0,"",精選股!M33)</f>
        <v>2207</v>
      </c>
      <c r="AJ151" s="1" t="str">
        <f>IF(精選股!N33=0,"",精選股!N33)</f>
        <v>和泰車</v>
      </c>
      <c r="AK151" s="1" t="str">
        <f>IF(精選股!O33=0,"",精選股!O33)</f>
        <v>汽車銷售</v>
      </c>
      <c r="AL151" s="1" t="str">
        <f>IF(精選股!P33=0,"",精選股!P33)</f>
        <v>汽車銷售</v>
      </c>
      <c r="AM151" s="95" t="str">
        <f>IF(精選股!L33=0,"",精選股!L33)</f>
        <v/>
      </c>
      <c r="AN151" s="1" t="str">
        <f>IF(精選股!R33=0,"",精選股!R33)</f>
        <v/>
      </c>
    </row>
    <row r="152" spans="29:40">
      <c r="AC152" s="115">
        <f t="shared" si="53"/>
        <v>143</v>
      </c>
      <c r="AD152" s="115">
        <f t="shared" si="52"/>
        <v>0</v>
      </c>
      <c r="AG152" s="1" t="s">
        <v>561</v>
      </c>
      <c r="AH152" s="1" t="str">
        <f>IF(精選股!K34=0,"",精選股!K34)</f>
        <v/>
      </c>
      <c r="AI152" s="1" t="str">
        <f>IF(精選股!M34=0,"",精選股!M34)</f>
        <v/>
      </c>
      <c r="AJ152" s="1" t="str">
        <f>IF(精選股!N34=0,"",精選股!N34)</f>
        <v/>
      </c>
      <c r="AK152" s="1" t="str">
        <f>IF(精選股!O34=0,"",精選股!O34)</f>
        <v/>
      </c>
      <c r="AL152" s="1" t="str">
        <f>IF(精選股!P34=0,"",精選股!P34)</f>
        <v/>
      </c>
      <c r="AM152" s="95" t="str">
        <f>IF(精選股!L34=0,"",精選股!L34)</f>
        <v/>
      </c>
      <c r="AN152" s="1" t="str">
        <f>IF(精選股!R34=0,"",精選股!R34)</f>
        <v/>
      </c>
    </row>
    <row r="153" spans="29:40">
      <c r="AC153" s="115">
        <f t="shared" si="53"/>
        <v>144</v>
      </c>
      <c r="AD153" s="115">
        <f t="shared" si="52"/>
        <v>1</v>
      </c>
      <c r="AG153" s="1" t="s">
        <v>560</v>
      </c>
      <c r="AH153" s="1" t="str">
        <f>IF(精選股!K35=0,"",精選股!K35)</f>
        <v/>
      </c>
      <c r="AI153" s="1">
        <f>IF(精選股!M35=0,"",精選股!M35)</f>
        <v>3004</v>
      </c>
      <c r="AJ153" s="1" t="str">
        <f>IF(精選股!N35=0,"",精選股!N35)</f>
        <v>豐達科</v>
      </c>
      <c r="AK153" s="1" t="str">
        <f>IF(精選股!O35=0,"",精選股!O35)</f>
        <v>航太、汽車扣件</v>
      </c>
      <c r="AL153" s="1" t="str">
        <f>IF(精選股!P35=0,"",精選股!P35)</f>
        <v>汽車零組件</v>
      </c>
      <c r="AM153" s="95">
        <f>IF(精選股!L35=0,"",精選股!L35)</f>
        <v>95</v>
      </c>
      <c r="AN153" s="1" t="str">
        <f>IF(精選股!R35=0,"",精選股!R35)</f>
        <v/>
      </c>
    </row>
    <row r="154" spans="29:40">
      <c r="AC154" s="115">
        <f t="shared" si="53"/>
        <v>145</v>
      </c>
      <c r="AD154" s="115">
        <f t="shared" si="52"/>
        <v>1</v>
      </c>
      <c r="AG154" s="1" t="s">
        <v>559</v>
      </c>
      <c r="AH154" s="1" t="str">
        <f>IF(精選股!K36=0,"",精選股!K36)</f>
        <v/>
      </c>
      <c r="AI154" s="1">
        <f>IF(精選股!M36=0,"",精選股!M36)</f>
        <v>2206</v>
      </c>
      <c r="AJ154" s="1" t="str">
        <f>IF(精選股!N36=0,"",精選股!N36)</f>
        <v>三陽</v>
      </c>
      <c r="AK154" s="1" t="str">
        <f>IF(精選股!O36=0,"",精選股!O36)</f>
        <v/>
      </c>
      <c r="AL154" s="1" t="str">
        <f>IF(精選股!P36=0,"",精選股!P36)</f>
        <v>機車 / 越南</v>
      </c>
      <c r="AM154" s="95" t="str">
        <f>IF(精選股!L36=0,"",精選股!L36)</f>
        <v/>
      </c>
      <c r="AN154" s="1" t="str">
        <f>IF(精選股!R36=0,"",精選股!R36)</f>
        <v/>
      </c>
    </row>
    <row r="155" spans="29:40">
      <c r="AC155" s="115">
        <f t="shared" si="53"/>
        <v>146</v>
      </c>
      <c r="AD155" s="115">
        <f t="shared" si="52"/>
        <v>1</v>
      </c>
      <c r="AG155" s="1" t="s">
        <v>558</v>
      </c>
      <c r="AH155" s="1" t="str">
        <f>IF(精選股!K37=0,"",精選股!K37)</f>
        <v/>
      </c>
      <c r="AI155" s="1">
        <f>IF(精選股!M37=0,"",精選股!M37)</f>
        <v>9914</v>
      </c>
      <c r="AJ155" s="1" t="str">
        <f>IF(精選股!N37=0,"",精選股!N37)</f>
        <v>美利達</v>
      </c>
      <c r="AK155" s="1" t="str">
        <f>IF(精選股!O37=0,"",精選股!O37)</f>
        <v>自行車</v>
      </c>
      <c r="AL155" s="1" t="str">
        <f>IF(精選股!P37=0,"",精選股!P37)</f>
        <v>自行車</v>
      </c>
      <c r="AM155" s="95">
        <f>IF(精選股!L37=0,"",精選股!L37)</f>
        <v>96</v>
      </c>
      <c r="AN155" s="1" t="str">
        <f>IF(精選股!R37=0,"",精選股!R37)</f>
        <v/>
      </c>
    </row>
    <row r="156" spans="29:40">
      <c r="AC156" s="115">
        <f t="shared" si="53"/>
        <v>147</v>
      </c>
      <c r="AD156" s="115">
        <f t="shared" si="52"/>
        <v>1</v>
      </c>
      <c r="AG156" s="1" t="s">
        <v>557</v>
      </c>
      <c r="AH156" s="1" t="str">
        <f>IF(精選股!K38=0,"",精選股!K38)</f>
        <v/>
      </c>
      <c r="AI156" s="1">
        <f>IF(精選股!M38=0,"",精選股!M38)</f>
        <v>9921</v>
      </c>
      <c r="AJ156" s="1" t="str">
        <f>IF(精選股!N38=0,"",精選股!N38)</f>
        <v>巨大</v>
      </c>
      <c r="AK156" s="1" t="str">
        <f>IF(精選股!O38=0,"",精選股!O38)</f>
        <v>自行車</v>
      </c>
      <c r="AL156" s="1" t="str">
        <f>IF(精選股!P38=0,"",精選股!P38)</f>
        <v>自行車</v>
      </c>
      <c r="AM156" s="95">
        <f>IF(精選股!L38=0,"",精選股!L38)</f>
        <v>97</v>
      </c>
      <c r="AN156" s="1" t="str">
        <f>IF(精選股!R38=0,"",精選股!R38)</f>
        <v/>
      </c>
    </row>
    <row r="157" spans="29:40">
      <c r="AC157" s="115">
        <f t="shared" si="53"/>
        <v>148</v>
      </c>
      <c r="AD157" s="115">
        <f t="shared" si="52"/>
        <v>1</v>
      </c>
      <c r="AG157" s="1" t="s">
        <v>556</v>
      </c>
      <c r="AH157" s="1" t="str">
        <f>IF(精選股!K39=0,"",精選股!K39)</f>
        <v/>
      </c>
      <c r="AI157" s="1">
        <f>IF(精選股!M39=0,"",精選股!M39)</f>
        <v>5306</v>
      </c>
      <c r="AJ157" s="1" t="str">
        <f>IF(精選股!N39=0,"",精選股!N39)</f>
        <v>桂盟</v>
      </c>
      <c r="AK157" s="1" t="str">
        <f>IF(精選股!O39=0,"",精選股!O39)</f>
        <v>自行車鏈條</v>
      </c>
      <c r="AL157" s="1" t="str">
        <f>IF(精選股!P39=0,"",精選股!P39)</f>
        <v>自行車</v>
      </c>
      <c r="AM157" s="95">
        <f>IF(精選股!L39=0,"",精選股!L39)</f>
        <v>98</v>
      </c>
      <c r="AN157" s="1" t="str">
        <f>IF(精選股!R39=0,"",精選股!R39)</f>
        <v/>
      </c>
    </row>
    <row r="158" spans="29:40">
      <c r="AC158" s="115">
        <f t="shared" si="53"/>
        <v>149</v>
      </c>
      <c r="AD158" s="115">
        <f t="shared" si="52"/>
        <v>1</v>
      </c>
      <c r="AG158" s="1" t="s">
        <v>555</v>
      </c>
      <c r="AH158" s="1" t="str">
        <f>IF(精選股!K40=0,"",精選股!K40)</f>
        <v/>
      </c>
      <c r="AI158" s="1">
        <f>IF(精選股!M40=0,"",精選股!M40)</f>
        <v>2106</v>
      </c>
      <c r="AJ158" s="1" t="str">
        <f>IF(精選股!N40=0,"",精選股!N40)</f>
        <v>建大</v>
      </c>
      <c r="AK158" s="1" t="str">
        <f>IF(精選股!O40=0,"",精選股!O40)</f>
        <v>輪胎</v>
      </c>
      <c r="AL158" s="1" t="str">
        <f>IF(精選股!P40=0,"",精選股!P40)</f>
        <v>輪胎</v>
      </c>
      <c r="AM158" s="95">
        <f>IF(精選股!L40=0,"",精選股!L40)</f>
        <v>99</v>
      </c>
      <c r="AN158" s="1" t="str">
        <f>IF(精選股!R40=0,"",精選股!R40)</f>
        <v/>
      </c>
    </row>
    <row r="159" spans="29:40">
      <c r="AC159" s="115">
        <f t="shared" si="53"/>
        <v>150</v>
      </c>
      <c r="AD159" s="115">
        <f t="shared" si="52"/>
        <v>1</v>
      </c>
      <c r="AG159" s="1" t="s">
        <v>554</v>
      </c>
      <c r="AH159" s="1" t="str">
        <f>IF(精選股!K41=0,"",精選股!K41)</f>
        <v/>
      </c>
      <c r="AI159" s="1">
        <f>IF(精選股!M41=0,"",精選股!M41)</f>
        <v>2105</v>
      </c>
      <c r="AJ159" s="1" t="str">
        <f>IF(精選股!N41=0,"",精選股!N41)</f>
        <v>正新</v>
      </c>
      <c r="AK159" s="1" t="str">
        <f>IF(精選股!O41=0,"",精選股!O41)</f>
        <v>輪胎</v>
      </c>
      <c r="AL159" s="1" t="str">
        <f>IF(精選股!P41=0,"",精選股!P41)</f>
        <v>輪胎</v>
      </c>
      <c r="AM159" s="95">
        <f>IF(精選股!L41=0,"",精選股!L41)</f>
        <v>100</v>
      </c>
      <c r="AN159" s="1" t="str">
        <f>IF(精選股!R41=0,"",精選股!R41)</f>
        <v/>
      </c>
    </row>
    <row r="160" spans="29:40">
      <c r="AC160" s="115">
        <f t="shared" si="53"/>
        <v>151</v>
      </c>
      <c r="AD160" s="115">
        <f t="shared" si="52"/>
        <v>1</v>
      </c>
      <c r="AG160" s="1" t="s">
        <v>553</v>
      </c>
      <c r="AH160" s="1" t="str">
        <f>IF(精選股!K42=0,"",精選股!K42)</f>
        <v/>
      </c>
      <c r="AI160" s="1">
        <f>IF(精選股!M42=0,"",精選股!M42)</f>
        <v>3291</v>
      </c>
      <c r="AJ160" s="1" t="str">
        <f>IF(精選股!N42=0,"",精選股!N42)</f>
        <v>遠翔科</v>
      </c>
      <c r="AK160" s="1" t="str">
        <f>IF(精選股!O42=0,"",精選股!O42)</f>
        <v>電源、馬達驅動IC</v>
      </c>
      <c r="AL160" s="1" t="str">
        <f>IF(精選股!P42=0,"",精選股!P42)</f>
        <v>電動車</v>
      </c>
      <c r="AM160" s="95" t="str">
        <f>IF(精選股!L42=0,"",精選股!L42)</f>
        <v/>
      </c>
      <c r="AN160" s="1" t="str">
        <f>IF(精選股!R42=0,"",精選股!R42)</f>
        <v>國內唯一擁有霍爾磁場感測及馬達驅動IC整合能力的類比IC廠</v>
      </c>
    </row>
    <row r="161" spans="29:40">
      <c r="AC161" s="115">
        <f t="shared" si="53"/>
        <v>152</v>
      </c>
      <c r="AD161" s="115">
        <f t="shared" si="52"/>
        <v>1</v>
      </c>
      <c r="AG161" s="1" t="s">
        <v>552</v>
      </c>
      <c r="AH161" s="1" t="str">
        <f>IF(精選股!K43=0,"",精選股!K43)</f>
        <v/>
      </c>
      <c r="AI161" s="1">
        <f>IF(精選股!M43=0,"",精選股!M43)</f>
        <v>1568</v>
      </c>
      <c r="AJ161" s="1" t="str">
        <f>IF(精選股!N43=0,"",精選股!N43)</f>
        <v>倉佑</v>
      </c>
      <c r="AK161" s="1" t="str">
        <f>IF(精選股!O43=0,"",精選股!O43)</f>
        <v>自動變速箱</v>
      </c>
      <c r="AL161" s="1" t="str">
        <f>IF(精選股!P43=0,"",精選股!P43)</f>
        <v>汽車傳動系統</v>
      </c>
      <c r="AM161" s="95">
        <f>IF(精選股!L43=0,"",精選股!L43)</f>
        <v>102</v>
      </c>
      <c r="AN161" s="1" t="str">
        <f>IF(精選股!R43=0,"",精選股!R43)</f>
        <v/>
      </c>
    </row>
    <row r="162" spans="29:40">
      <c r="AC162" s="115">
        <f t="shared" si="53"/>
        <v>153</v>
      </c>
      <c r="AD162" s="115">
        <f t="shared" si="52"/>
        <v>1</v>
      </c>
      <c r="AG162" s="1" t="s">
        <v>551</v>
      </c>
      <c r="AH162" s="1" t="str">
        <f>IF(精選股!K44=0,"",精選股!K44)</f>
        <v/>
      </c>
      <c r="AI162" s="1">
        <f>IF(精選股!M44=0,"",精選股!M44)</f>
        <v>4528</v>
      </c>
      <c r="AJ162" s="1" t="str">
        <f>IF(精選股!N44=0,"",精選股!N44)</f>
        <v>江興</v>
      </c>
      <c r="AK162" s="1" t="str">
        <f>IF(精選股!O44=0,"",精選股!O44)</f>
        <v>傳動軸件鍛件</v>
      </c>
      <c r="AL162" s="1" t="str">
        <f>IF(精選股!P44=0,"",精選股!P44)</f>
        <v>汽車傳動系統</v>
      </c>
      <c r="AM162" s="95">
        <f>IF(精選股!L44=0,"",精選股!L44)</f>
        <v>101</v>
      </c>
      <c r="AN162" s="1" t="str">
        <f>IF(精選股!R44=0,"",精選股!R44)</f>
        <v/>
      </c>
    </row>
    <row r="163" spans="29:40">
      <c r="AC163" s="115">
        <f t="shared" si="53"/>
        <v>154</v>
      </c>
      <c r="AD163" s="115">
        <f t="shared" si="52"/>
        <v>1</v>
      </c>
      <c r="AG163" s="1" t="s">
        <v>550</v>
      </c>
      <c r="AH163" s="1" t="str">
        <f>IF(精選股!K45=0,"",精選股!K45)</f>
        <v/>
      </c>
      <c r="AI163" s="1">
        <f>IF(精選股!M45=0,"",精選股!M45)</f>
        <v>1563</v>
      </c>
      <c r="AJ163" s="1" t="str">
        <f>IF(精選股!N45=0,"",精選股!N45)</f>
        <v>巧新</v>
      </c>
      <c r="AK163" s="1" t="str">
        <f>IF(精選股!O45=0,"",精選股!O45)</f>
        <v>高級車款輪圈</v>
      </c>
      <c r="AL163" s="1" t="str">
        <f>IF(精選股!P45=0,"",精選股!P45)</f>
        <v/>
      </c>
      <c r="AM163" s="95" t="str">
        <f>IF(精選股!L45=0,"",精選股!L45)</f>
        <v/>
      </c>
      <c r="AN163" s="1" t="str">
        <f>IF(精選股!R45=0,"",精選股!R45)</f>
        <v/>
      </c>
    </row>
    <row r="164" spans="29:40">
      <c r="AC164" s="115">
        <f t="shared" si="53"/>
        <v>155</v>
      </c>
      <c r="AD164" s="115">
        <f t="shared" si="52"/>
        <v>1</v>
      </c>
      <c r="AG164" s="1" t="s">
        <v>549</v>
      </c>
      <c r="AH164" s="1" t="str">
        <f>IF(精選股!K46=0,"",精選股!K46)</f>
        <v/>
      </c>
      <c r="AI164" s="1">
        <f>IF(精選股!M46=0,"",精選股!M46)</f>
        <v>3646</v>
      </c>
      <c r="AJ164" s="1" t="str">
        <f>IF(精選股!N46=0,"",精選股!N46)</f>
        <v>艾恩特</v>
      </c>
      <c r="AK164" s="1" t="str">
        <f>IF(精選股!O46=0,"",精選股!O46)</f>
        <v>連接器</v>
      </c>
      <c r="AL164" s="1" t="str">
        <f>IF(精選股!P46=0,"",精選股!P46)</f>
        <v>汽車零組件</v>
      </c>
      <c r="AM164" s="95" t="str">
        <f>IF(精選股!L46=0,"",精選股!L46)</f>
        <v/>
      </c>
      <c r="AN164" s="1" t="str">
        <f>IF(精選股!R46=0,"",精選股!R46)</f>
        <v/>
      </c>
    </row>
    <row r="165" spans="29:40">
      <c r="AC165" s="115">
        <f t="shared" si="53"/>
        <v>155</v>
      </c>
      <c r="AD165" s="115">
        <f t="shared" si="52"/>
        <v>0</v>
      </c>
      <c r="AG165" s="1" t="s">
        <v>548</v>
      </c>
      <c r="AH165" s="1" t="str">
        <f>IF(精選股!K47=0,"",精選股!K47)</f>
        <v/>
      </c>
      <c r="AI165" s="1" t="str">
        <f>IF(精選股!M47=0,"",精選股!M47)</f>
        <v/>
      </c>
      <c r="AJ165" s="1" t="str">
        <f>IF(精選股!N47=0,"",精選股!N47)</f>
        <v/>
      </c>
      <c r="AK165" s="1" t="str">
        <f>IF(精選股!O47=0,"",精選股!O47)</f>
        <v/>
      </c>
      <c r="AL165" s="1" t="str">
        <f>IF(精選股!P47=0,"",精選股!P47)</f>
        <v/>
      </c>
      <c r="AM165" s="95" t="str">
        <f>IF(精選股!L47=0,"",精選股!L47)</f>
        <v/>
      </c>
      <c r="AN165" s="1" t="str">
        <f>IF(精選股!R47=0,"",精選股!R47)</f>
        <v/>
      </c>
    </row>
    <row r="166" spans="29:40">
      <c r="AC166" s="115">
        <f t="shared" si="53"/>
        <v>156</v>
      </c>
      <c r="AD166" s="115">
        <f t="shared" si="52"/>
        <v>1</v>
      </c>
      <c r="AG166" s="1" t="s">
        <v>547</v>
      </c>
      <c r="AH166" s="1" t="str">
        <f>IF(精選股!K48=0,"",精選股!K48)</f>
        <v/>
      </c>
      <c r="AI166" s="1">
        <f>IF(精選股!M48=0,"",精選股!M48)</f>
        <v>1526</v>
      </c>
      <c r="AJ166" s="1" t="str">
        <f>IF(精選股!N48=0,"",精選股!N48)</f>
        <v>日馳</v>
      </c>
      <c r="AK166" s="1" t="str">
        <f>IF(精選股!O48=0,"",精選股!O48)</f>
        <v>自行車零組件</v>
      </c>
      <c r="AL166" s="1" t="str">
        <f>IF(精選股!P48=0,"",精選股!P48)</f>
        <v>自行車</v>
      </c>
      <c r="AM166" s="95">
        <f>IF(精選股!L48=0,"",精選股!L48)</f>
        <v>167</v>
      </c>
      <c r="AN166" s="1" t="str">
        <f>IF(精選股!R48=0,"",精選股!R48)</f>
        <v/>
      </c>
    </row>
    <row r="167" spans="29:40">
      <c r="AC167" s="115">
        <f t="shared" si="53"/>
        <v>156</v>
      </c>
      <c r="AD167" s="115">
        <f t="shared" si="52"/>
        <v>0</v>
      </c>
      <c r="AG167" s="1" t="s">
        <v>546</v>
      </c>
      <c r="AH167" s="1" t="str">
        <f>IF(精選股!K49=0,"",精選股!K49)</f>
        <v/>
      </c>
      <c r="AI167" s="1" t="str">
        <f>IF(精選股!M49=0,"",精選股!M49)</f>
        <v/>
      </c>
      <c r="AJ167" s="1" t="str">
        <f>IF(精選股!N49=0,"",精選股!N49)</f>
        <v/>
      </c>
      <c r="AK167" s="1" t="str">
        <f>IF(精選股!O49=0,"",精選股!O49)</f>
        <v/>
      </c>
      <c r="AL167" s="1" t="str">
        <f>IF(精選股!P49=0,"",精選股!P49)</f>
        <v/>
      </c>
      <c r="AM167" s="95" t="str">
        <f>IF(精選股!L49=0,"",精選股!L49)</f>
        <v/>
      </c>
      <c r="AN167" s="1" t="str">
        <f>IF(精選股!R49=0,"",精選股!R49)</f>
        <v/>
      </c>
    </row>
    <row r="168" spans="29:40">
      <c r="AC168" s="115">
        <f t="shared" si="53"/>
        <v>156</v>
      </c>
      <c r="AD168" s="115">
        <f t="shared" si="52"/>
        <v>0</v>
      </c>
      <c r="AG168" s="1" t="s">
        <v>545</v>
      </c>
      <c r="AH168" s="1" t="str">
        <f>IF(精選股!K50=0,"",精選股!K50)</f>
        <v/>
      </c>
      <c r="AI168" s="1" t="str">
        <f>IF(精選股!M50=0,"",精選股!M50)</f>
        <v/>
      </c>
      <c r="AJ168" s="1" t="str">
        <f>IF(精選股!N50=0,"",精選股!N50)</f>
        <v/>
      </c>
      <c r="AK168" s="1" t="str">
        <f>IF(精選股!O50=0,"",精選股!O50)</f>
        <v/>
      </c>
      <c r="AL168" s="1" t="str">
        <f>IF(精選股!P50=0,"",精選股!P50)</f>
        <v/>
      </c>
      <c r="AM168" s="95" t="str">
        <f>IF(精選股!L50=0,"",精選股!L50)</f>
        <v/>
      </c>
      <c r="AN168" s="1" t="str">
        <f>IF(精選股!R50=0,"",精選股!R50)</f>
        <v/>
      </c>
    </row>
    <row r="169" spans="29:40">
      <c r="AC169" s="115">
        <f t="shared" si="53"/>
        <v>156</v>
      </c>
      <c r="AD169" s="115">
        <f t="shared" si="52"/>
        <v>0</v>
      </c>
      <c r="AG169" s="1" t="s">
        <v>544</v>
      </c>
      <c r="AH169" s="1" t="str">
        <f>IF(精選股!K51=0,"",精選股!K51)</f>
        <v/>
      </c>
      <c r="AI169" s="1" t="str">
        <f>IF(精選股!M51=0,"",精選股!M51)</f>
        <v/>
      </c>
      <c r="AJ169" s="1" t="str">
        <f>IF(精選股!N51=0,"",精選股!N51)</f>
        <v/>
      </c>
      <c r="AK169" s="1" t="str">
        <f>IF(精選股!O51=0,"",精選股!O51)</f>
        <v/>
      </c>
      <c r="AL169" s="1" t="str">
        <f>IF(精選股!P51=0,"",精選股!P51)</f>
        <v/>
      </c>
      <c r="AM169" s="95" t="str">
        <f>IF(精選股!L51=0,"",精選股!L51)</f>
        <v/>
      </c>
      <c r="AN169" s="1" t="str">
        <f>IF(精選股!R51=0,"",精選股!R51)</f>
        <v/>
      </c>
    </row>
    <row r="170" spans="29:40">
      <c r="AC170" s="115">
        <f t="shared" si="53"/>
        <v>156</v>
      </c>
      <c r="AD170" s="115">
        <f t="shared" si="52"/>
        <v>0</v>
      </c>
      <c r="AG170" s="1" t="s">
        <v>543</v>
      </c>
      <c r="AH170" s="1" t="str">
        <f>IF(精選股!K52=0,"",精選股!K52)</f>
        <v/>
      </c>
      <c r="AI170" s="1" t="str">
        <f>IF(精選股!M52=0,"",精選股!M52)</f>
        <v/>
      </c>
      <c r="AJ170" s="1" t="str">
        <f>IF(精選股!N52=0,"",精選股!N52)</f>
        <v/>
      </c>
      <c r="AK170" s="1" t="str">
        <f>IF(精選股!O52=0,"",精選股!O52)</f>
        <v/>
      </c>
      <c r="AL170" s="1" t="str">
        <f>IF(精選股!P52=0,"",精選股!P52)</f>
        <v/>
      </c>
      <c r="AM170" s="95" t="str">
        <f>IF(精選股!L52=0,"",精選股!L52)</f>
        <v/>
      </c>
      <c r="AN170" s="1" t="str">
        <f>IF(精選股!R52=0,"",精選股!R52)</f>
        <v/>
      </c>
    </row>
    <row r="171" spans="29:40">
      <c r="AC171" s="115">
        <f t="shared" si="53"/>
        <v>156</v>
      </c>
      <c r="AD171" s="115">
        <f t="shared" si="52"/>
        <v>0</v>
      </c>
      <c r="AG171" s="1" t="s">
        <v>542</v>
      </c>
      <c r="AH171" s="1" t="str">
        <f>IF(精選股!K53=0,"",精選股!K53)</f>
        <v/>
      </c>
      <c r="AI171" s="1" t="str">
        <f>IF(精選股!M53=0,"",精選股!M53)</f>
        <v/>
      </c>
      <c r="AJ171" s="1" t="str">
        <f>IF(精選股!N53=0,"",精選股!N53)</f>
        <v/>
      </c>
      <c r="AK171" s="1" t="str">
        <f>IF(精選股!O53=0,"",精選股!O53)</f>
        <v/>
      </c>
      <c r="AL171" s="1" t="str">
        <f>IF(精選股!P53=0,"",精選股!P53)</f>
        <v/>
      </c>
      <c r="AM171" s="95" t="str">
        <f>IF(精選股!L53=0,"",精選股!L53)</f>
        <v/>
      </c>
      <c r="AN171" s="1" t="str">
        <f>IF(精選股!R53=0,"",精選股!R53)</f>
        <v/>
      </c>
    </row>
    <row r="172" spans="29:40">
      <c r="AC172" s="115">
        <f t="shared" si="53"/>
        <v>156</v>
      </c>
      <c r="AD172" s="115">
        <f t="shared" si="52"/>
        <v>0</v>
      </c>
      <c r="AG172" s="1" t="s">
        <v>541</v>
      </c>
      <c r="AH172" s="1" t="str">
        <f>IF(精選股!K54=0,"",精選股!K54)</f>
        <v/>
      </c>
      <c r="AI172" s="1" t="str">
        <f>IF(精選股!M54=0,"",精選股!M54)</f>
        <v/>
      </c>
      <c r="AJ172" s="1" t="str">
        <f>IF(精選股!N54=0,"",精選股!N54)</f>
        <v/>
      </c>
      <c r="AK172" s="1" t="str">
        <f>IF(精選股!O54=0,"",精選股!O54)</f>
        <v/>
      </c>
      <c r="AL172" s="1" t="str">
        <f>IF(精選股!P54=0,"",精選股!P54)</f>
        <v/>
      </c>
      <c r="AM172" s="95" t="str">
        <f>IF(精選股!L54=0,"",精選股!L54)</f>
        <v/>
      </c>
      <c r="AN172" s="1" t="str">
        <f>IF(精選股!R54=0,"",精選股!R54)</f>
        <v/>
      </c>
    </row>
    <row r="173" spans="29:40">
      <c r="AC173" s="115">
        <f t="shared" si="53"/>
        <v>156</v>
      </c>
      <c r="AD173" s="115">
        <f t="shared" si="52"/>
        <v>0</v>
      </c>
      <c r="AG173" s="1" t="s">
        <v>540</v>
      </c>
      <c r="AH173" s="1" t="str">
        <f>IF(精選股!K55=0,"",精選股!K55)</f>
        <v/>
      </c>
      <c r="AI173" s="1" t="str">
        <f>IF(精選股!M55=0,"",精選股!M55)</f>
        <v/>
      </c>
      <c r="AJ173" s="1" t="str">
        <f>IF(精選股!N55=0,"",精選股!N55)</f>
        <v/>
      </c>
      <c r="AK173" s="1" t="str">
        <f>IF(精選股!O55=0,"",精選股!O55)</f>
        <v/>
      </c>
      <c r="AL173" s="1" t="str">
        <f>IF(精選股!P55=0,"",精選股!P55)</f>
        <v/>
      </c>
      <c r="AM173" s="95" t="str">
        <f>IF(精選股!L55=0,"",精選股!L55)</f>
        <v/>
      </c>
      <c r="AN173" s="1" t="str">
        <f>IF(精選股!R55=0,"",精選股!R55)</f>
        <v/>
      </c>
    </row>
    <row r="174" spans="29:40">
      <c r="AC174" s="115">
        <f t="shared" si="53"/>
        <v>157</v>
      </c>
      <c r="AD174" s="115">
        <f t="shared" si="52"/>
        <v>1</v>
      </c>
      <c r="AG174" s="1" t="s">
        <v>539</v>
      </c>
      <c r="AH174" s="1" t="str">
        <f>IF(精選股!K56=0,"",精選股!K56)</f>
        <v/>
      </c>
      <c r="AI174" s="1" t="str">
        <f>IF(精選股!M56=0,"",精選股!M56)</f>
        <v>雲端 &amp; 4G 股</v>
      </c>
      <c r="AJ174" s="1" t="str">
        <f>IF(精選股!N56=0,"",精選股!N56)</f>
        <v/>
      </c>
      <c r="AK174" s="1" t="str">
        <f>IF(精選股!O56=0,"",精選股!O56)</f>
        <v/>
      </c>
      <c r="AL174" s="1" t="str">
        <f>IF(精選股!P56=0,"",精選股!P56)</f>
        <v/>
      </c>
      <c r="AM174" s="95" t="str">
        <f>IF(精選股!L56=0,"",精選股!L56)</f>
        <v/>
      </c>
      <c r="AN174" s="1" t="str">
        <f>IF(精選股!R56=0,"",精選股!R56)</f>
        <v/>
      </c>
    </row>
    <row r="175" spans="29:40">
      <c r="AC175" s="115">
        <f t="shared" si="53"/>
        <v>158</v>
      </c>
      <c r="AD175" s="115">
        <f t="shared" si="52"/>
        <v>1</v>
      </c>
      <c r="AG175" s="1" t="s">
        <v>538</v>
      </c>
      <c r="AH175" s="1" t="str">
        <f>IF(精選股!K57=0,"",精選股!K57)</f>
        <v/>
      </c>
      <c r="AI175" s="1" t="str">
        <f>IF(精選股!M57=0,"",精選股!M57)</f>
        <v>股號</v>
      </c>
      <c r="AJ175" s="1" t="str">
        <f>IF(精選股!N57=0,"",精選股!N57)</f>
        <v>股名</v>
      </c>
      <c r="AK175" s="1" t="str">
        <f>IF(精選股!O57=0,"",精選股!O57)</f>
        <v>產品</v>
      </c>
      <c r="AL175" s="1" t="str">
        <f>IF(精選股!P57=0,"",精選股!P57)</f>
        <v>概念股</v>
      </c>
      <c r="AM175" s="95" t="str">
        <f>IF(精選股!L57=0,"",精選股!L57)</f>
        <v/>
      </c>
      <c r="AN175" s="1" t="str">
        <f>IF(精選股!R57=0,"",精選股!R57)</f>
        <v/>
      </c>
    </row>
    <row r="176" spans="29:40">
      <c r="AC176" s="115">
        <f t="shared" si="53"/>
        <v>159</v>
      </c>
      <c r="AD176" s="115">
        <f t="shared" si="52"/>
        <v>1</v>
      </c>
      <c r="AG176" s="1" t="s">
        <v>537</v>
      </c>
      <c r="AH176" s="1" t="str">
        <f>IF(精選股!K58=0,"",精選股!K58)</f>
        <v/>
      </c>
      <c r="AI176" s="1">
        <f>IF(精選股!M58=0,"",精選股!M58)</f>
        <v>3564</v>
      </c>
      <c r="AJ176" s="1" t="str">
        <f>IF(精選股!N58=0,"",精選股!N58)</f>
        <v>其陽</v>
      </c>
      <c r="AK176" s="1" t="str">
        <f>IF(精選股!O58=0,"",精選股!O58)</f>
        <v>網安/博弈基板卡</v>
      </c>
      <c r="AL176" s="1" t="str">
        <f>IF(精選股!P58=0,"",精選股!P58)</f>
        <v>雲端</v>
      </c>
      <c r="AM176" s="95">
        <f>IF(精選股!L58=0,"",精選股!L58)</f>
        <v>130</v>
      </c>
      <c r="AN176" s="1" t="str">
        <f>IF(精選股!R58=0,"",精選股!R58)</f>
        <v/>
      </c>
    </row>
    <row r="177" spans="29:40">
      <c r="AC177" s="115">
        <f t="shared" si="53"/>
        <v>160</v>
      </c>
      <c r="AD177" s="115">
        <f t="shared" si="52"/>
        <v>1</v>
      </c>
      <c r="AG177" s="1" t="s">
        <v>536</v>
      </c>
      <c r="AH177" s="1" t="str">
        <f>IF(精選股!K59=0,"",精選股!K59)</f>
        <v/>
      </c>
      <c r="AI177" s="1">
        <f>IF(精選股!M59=0,"",精選股!M59)</f>
        <v>3163</v>
      </c>
      <c r="AJ177" s="1" t="str">
        <f>IF(精選股!N59=0,"",精選股!N59)</f>
        <v>波若威</v>
      </c>
      <c r="AK177" s="1" t="str">
        <f>IF(精選股!O59=0,"",精選股!O59)</f>
        <v>光纖被動元件</v>
      </c>
      <c r="AL177" s="1" t="str">
        <f>IF(精選股!P59=0,"",精選股!P59)</f>
        <v>4G</v>
      </c>
      <c r="AM177" s="95">
        <f>IF(精選股!L59=0,"",精選股!L59)</f>
        <v>103</v>
      </c>
      <c r="AN177" s="1" t="str">
        <f>IF(精選股!R59=0,"",精選股!R59)</f>
        <v/>
      </c>
    </row>
    <row r="178" spans="29:40">
      <c r="AC178" s="115">
        <f t="shared" si="53"/>
        <v>161</v>
      </c>
      <c r="AD178" s="115">
        <f t="shared" si="52"/>
        <v>1</v>
      </c>
      <c r="AG178" s="1" t="s">
        <v>535</v>
      </c>
      <c r="AH178" s="1" t="str">
        <f>IF(精選股!K60=0,"",精選股!K60)</f>
        <v/>
      </c>
      <c r="AI178" s="1">
        <f>IF(精選股!M60=0,"",精選股!M60)</f>
        <v>3152</v>
      </c>
      <c r="AJ178" s="1" t="str">
        <f>IF(精選股!N60=0,"",精選股!N60)</f>
        <v>璟德</v>
      </c>
      <c r="AK178" s="1" t="str">
        <f>IF(精選股!O60=0,"",精選股!O60)</f>
        <v>無線模組</v>
      </c>
      <c r="AL178" s="1" t="str">
        <f>IF(精選股!P60=0,"",精選股!P60)</f>
        <v>4G</v>
      </c>
      <c r="AM178" s="95">
        <f>IF(精選股!L60=0,"",精選股!L60)</f>
        <v>104</v>
      </c>
      <c r="AN178" s="1" t="str">
        <f>IF(精選股!R60=0,"",精選股!R60)</f>
        <v/>
      </c>
    </row>
    <row r="179" spans="29:40">
      <c r="AC179" s="115">
        <f t="shared" si="53"/>
        <v>162</v>
      </c>
      <c r="AD179" s="115">
        <f t="shared" si="52"/>
        <v>1</v>
      </c>
      <c r="AG179" s="1" t="s">
        <v>534</v>
      </c>
      <c r="AH179" s="1" t="str">
        <f>IF(精選股!K61=0,"",精選股!K61)</f>
        <v/>
      </c>
      <c r="AI179" s="1">
        <f>IF(精選股!M61=0,"",精選股!M61)</f>
        <v>6285</v>
      </c>
      <c r="AJ179" s="1" t="str">
        <f>IF(精選股!N61=0,"",精選股!N61)</f>
        <v>啟基</v>
      </c>
      <c r="AK179" s="1" t="str">
        <f>IF(精選股!O61=0,"",精選股!O61)</f>
        <v/>
      </c>
      <c r="AL179" s="1" t="str">
        <f>IF(精選股!P61=0,"",精選股!P61)</f>
        <v>4G</v>
      </c>
      <c r="AM179" s="95">
        <f>IF(精選股!L61=0,"",精選股!L61)</f>
        <v>105</v>
      </c>
      <c r="AN179" s="1" t="str">
        <f>IF(精選股!R61=0,"",精選股!R61)</f>
        <v/>
      </c>
    </row>
    <row r="180" spans="29:40">
      <c r="AC180" s="115">
        <f t="shared" si="53"/>
        <v>163</v>
      </c>
      <c r="AD180" s="115">
        <f t="shared" si="52"/>
        <v>1</v>
      </c>
      <c r="AG180" s="1" t="s">
        <v>533</v>
      </c>
      <c r="AH180" s="1" t="str">
        <f>IF(精選股!K62=0,"",精選股!K62)</f>
        <v/>
      </c>
      <c r="AI180" s="1">
        <f>IF(精選股!M62=0,"",精選股!M62)</f>
        <v>3450</v>
      </c>
      <c r="AJ180" s="1" t="str">
        <f>IF(精選股!N62=0,"",精選股!N62)</f>
        <v>聯鈞</v>
      </c>
      <c r="AK180" s="1" t="str">
        <f>IF(精選股!O62=0,"",精選股!O62)</f>
        <v>光二極體</v>
      </c>
      <c r="AL180" s="1" t="str">
        <f>IF(精選股!P62=0,"",精選股!P62)</f>
        <v>4G</v>
      </c>
      <c r="AM180" s="95">
        <f>IF(精選股!L62=0,"",精選股!L62)</f>
        <v>106</v>
      </c>
      <c r="AN180" s="1" t="str">
        <f>IF(精選股!R62=0,"",精選股!R62)</f>
        <v/>
      </c>
    </row>
    <row r="181" spans="29:40">
      <c r="AC181" s="115">
        <f t="shared" si="53"/>
        <v>164</v>
      </c>
      <c r="AD181" s="115">
        <f t="shared" si="52"/>
        <v>1</v>
      </c>
      <c r="AG181" s="1" t="s">
        <v>532</v>
      </c>
      <c r="AH181" s="1" t="str">
        <f>IF(精選股!K63=0,"",精選股!K63)</f>
        <v/>
      </c>
      <c r="AI181" s="1">
        <f>IF(精選股!M63=0,"",精選股!M63)</f>
        <v>3035</v>
      </c>
      <c r="AJ181" s="1" t="str">
        <f>IF(精選股!N63=0,"",精選股!N63)</f>
        <v>智原</v>
      </c>
      <c r="AK181" s="1" t="str">
        <f>IF(精選股!O63=0,"",精選股!O63)</f>
        <v>IC設計服務</v>
      </c>
      <c r="AL181" s="1" t="str">
        <f>IF(精選股!P63=0,"",精選股!P63)</f>
        <v>4G</v>
      </c>
      <c r="AM181" s="95">
        <f>IF(精選股!L63=0,"",精選股!L63)</f>
        <v>107</v>
      </c>
      <c r="AN181" s="1" t="str">
        <f>IF(精選股!R63=0,"",精選股!R63)</f>
        <v/>
      </c>
    </row>
    <row r="182" spans="29:40">
      <c r="AC182" s="115">
        <f t="shared" si="53"/>
        <v>165</v>
      </c>
      <c r="AD182" s="115">
        <f t="shared" si="52"/>
        <v>1</v>
      </c>
      <c r="AG182" s="1" t="s">
        <v>531</v>
      </c>
      <c r="AH182" s="1" t="str">
        <f>IF(精選股!K64=0,"",精選股!K64)</f>
        <v/>
      </c>
      <c r="AI182" s="1">
        <f>IF(精選股!M64=0,"",精選股!M64)</f>
        <v>6174</v>
      </c>
      <c r="AJ182" s="1" t="str">
        <f>IF(精選股!N64=0,"",精選股!N64)</f>
        <v>台燿</v>
      </c>
      <c r="AK182" s="1" t="str">
        <f>IF(精選股!O64=0,"",精選股!O64)</f>
        <v>高頻銅箔基板</v>
      </c>
      <c r="AL182" s="1" t="str">
        <f>IF(精選股!P64=0,"",精選股!P64)</f>
        <v>4G/雲端</v>
      </c>
      <c r="AM182" s="95" t="str">
        <f>IF(精選股!L64=0,"",精選股!L64)</f>
        <v/>
      </c>
      <c r="AN182" s="1" t="str">
        <f>IF(精選股!R64=0,"",精選股!R64)</f>
        <v/>
      </c>
    </row>
    <row r="183" spans="29:40">
      <c r="AC183" s="115">
        <f t="shared" si="53"/>
        <v>166</v>
      </c>
      <c r="AD183" s="115">
        <f t="shared" si="52"/>
        <v>1</v>
      </c>
      <c r="AG183" s="1" t="s">
        <v>530</v>
      </c>
      <c r="AH183" s="1" t="str">
        <f>IF(精選股!K65=0,"",精選股!K65)</f>
        <v/>
      </c>
      <c r="AI183" s="1">
        <f>IF(精選股!M65=0,"",精選股!M65)</f>
        <v>3062</v>
      </c>
      <c r="AJ183" s="1" t="str">
        <f>IF(精選股!N65=0,"",精選股!N65)</f>
        <v>建漢</v>
      </c>
      <c r="AK183" s="1" t="str">
        <f>IF(精選股!O65=0,"",精選股!O65)</f>
        <v/>
      </c>
      <c r="AL183" s="1" t="str">
        <f>IF(精選股!P65=0,"",精選股!P65)</f>
        <v>4G</v>
      </c>
      <c r="AM183" s="95" t="str">
        <f>IF(精選股!L65=0,"",精選股!L65)</f>
        <v/>
      </c>
      <c r="AN183" s="1" t="str">
        <f>IF(精選股!R65=0,"",精選股!R65)</f>
        <v/>
      </c>
    </row>
    <row r="184" spans="29:40">
      <c r="AC184" s="115">
        <f t="shared" si="53"/>
        <v>167</v>
      </c>
      <c r="AD184" s="115">
        <f t="shared" si="52"/>
        <v>1</v>
      </c>
      <c r="AG184" s="1" t="s">
        <v>529</v>
      </c>
      <c r="AH184" s="1" t="str">
        <f>IF(精選股!K66=0,"",精選股!K66)</f>
        <v/>
      </c>
      <c r="AI184" s="1">
        <f>IF(精選股!M66=0,"",精選股!M66)</f>
        <v>5388</v>
      </c>
      <c r="AJ184" s="1" t="str">
        <f>IF(精選股!N66=0,"",精選股!N66)</f>
        <v>中磊</v>
      </c>
      <c r="AK184" s="1" t="str">
        <f>IF(精選股!O66=0,"",精選股!O66)</f>
        <v>LTE小型基地台</v>
      </c>
      <c r="AL184" s="1" t="str">
        <f>IF(精選股!P66=0,"",精選股!P66)</f>
        <v>4G</v>
      </c>
      <c r="AM184" s="95">
        <f>IF(精選股!L66=0,"",精選股!L66)</f>
        <v>108</v>
      </c>
      <c r="AN184" s="1" t="str">
        <f>IF(精選股!R66=0,"",精選股!R66)</f>
        <v/>
      </c>
    </row>
    <row r="185" spans="29:40">
      <c r="AC185" s="115">
        <f t="shared" si="53"/>
        <v>168</v>
      </c>
      <c r="AD185" s="115">
        <f t="shared" si="52"/>
        <v>1</v>
      </c>
      <c r="AG185" s="1" t="s">
        <v>528</v>
      </c>
      <c r="AH185" s="1" t="str">
        <f>IF(精選股!K67=0,"",精選股!K67)</f>
        <v/>
      </c>
      <c r="AI185" s="1">
        <f>IF(精選股!M67=0,"",精選股!M67)</f>
        <v>4977</v>
      </c>
      <c r="AJ185" s="1" t="str">
        <f>IF(精選股!N67=0,"",精選股!N67)</f>
        <v>F-眾達</v>
      </c>
      <c r="AK185" s="1" t="str">
        <f>IF(精選股!O67=0,"",精選股!O67)</f>
        <v>光收發模組</v>
      </c>
      <c r="AL185" s="1" t="str">
        <f>IF(精選股!P67=0,"",精選股!P67)</f>
        <v>雲端</v>
      </c>
      <c r="AM185" s="95">
        <f>IF(精選股!L67=0,"",精選股!L67)</f>
        <v>109</v>
      </c>
      <c r="AN185" s="1" t="str">
        <f>IF(精選股!R67=0,"",精選股!R67)</f>
        <v/>
      </c>
    </row>
    <row r="186" spans="29:40">
      <c r="AC186" s="115">
        <f t="shared" si="53"/>
        <v>169</v>
      </c>
      <c r="AD186" s="115">
        <f t="shared" si="52"/>
        <v>1</v>
      </c>
      <c r="AG186" s="1" t="s">
        <v>527</v>
      </c>
      <c r="AH186" s="1" t="str">
        <f>IF(精選股!K68=0,"",精選股!K68)</f>
        <v/>
      </c>
      <c r="AI186" s="1">
        <f>IF(精選股!M68=0,"",精選股!M68)</f>
        <v>2059</v>
      </c>
      <c r="AJ186" s="1" t="str">
        <f>IF(精選股!N68=0,"",精選股!N68)</f>
        <v>川湖</v>
      </c>
      <c r="AK186" s="1" t="str">
        <f>IF(精選股!O68=0,"",精選股!O68)</f>
        <v>伺服器導軌</v>
      </c>
      <c r="AL186" s="1" t="str">
        <f>IF(精選股!P68=0,"",精選股!P68)</f>
        <v>雲端</v>
      </c>
      <c r="AM186" s="95">
        <f>IF(精選股!L68=0,"",精選股!L68)</f>
        <v>110</v>
      </c>
      <c r="AN186" s="1" t="str">
        <f>IF(精選股!R68=0,"",精選股!R68)</f>
        <v/>
      </c>
    </row>
    <row r="187" spans="29:40">
      <c r="AC187" s="115">
        <f t="shared" si="53"/>
        <v>170</v>
      </c>
      <c r="AD187" s="115">
        <f t="shared" si="52"/>
        <v>1</v>
      </c>
      <c r="AG187" s="1" t="s">
        <v>526</v>
      </c>
      <c r="AH187" s="1" t="str">
        <f>IF(精選股!K69=0,"",精選股!K69)</f>
        <v/>
      </c>
      <c r="AI187" s="1">
        <f>IF(精選股!M69=0,"",精選股!M69)</f>
        <v>5274</v>
      </c>
      <c r="AJ187" s="1" t="str">
        <f>IF(精選股!N69=0,"",精選股!N69)</f>
        <v>信驊</v>
      </c>
      <c r="AK187" s="1" t="str">
        <f>IF(精選股!O69=0,"",精選股!O69)</f>
        <v>伺服器管理IC</v>
      </c>
      <c r="AL187" s="1" t="str">
        <f>IF(精選股!P69=0,"",精選股!P69)</f>
        <v>雲端</v>
      </c>
      <c r="AM187" s="95">
        <f>IF(精選股!L69=0,"",精選股!L69)</f>
        <v>111</v>
      </c>
      <c r="AN187" s="1" t="str">
        <f>IF(精選股!R69=0,"",精選股!R69)</f>
        <v/>
      </c>
    </row>
    <row r="188" spans="29:40">
      <c r="AC188" s="115">
        <f t="shared" si="53"/>
        <v>171</v>
      </c>
      <c r="AD188" s="115">
        <f t="shared" si="52"/>
        <v>1</v>
      </c>
      <c r="AG188" s="1" t="s">
        <v>525</v>
      </c>
      <c r="AH188" s="1" t="str">
        <f>IF(精選股!K70=0,"",精選股!K70)</f>
        <v/>
      </c>
      <c r="AI188" s="1">
        <f>IF(精選股!M70=0,"",精選股!M70)</f>
        <v>3664</v>
      </c>
      <c r="AJ188" s="1" t="str">
        <f>IF(精選股!N70=0,"",精選股!N70)</f>
        <v>F-安瑞</v>
      </c>
      <c r="AK188" s="1" t="str">
        <f>IF(精選股!O70=0,"",精選股!O70)</f>
        <v>負載平衡器</v>
      </c>
      <c r="AL188" s="1" t="str">
        <f>IF(精選股!P70=0,"",精選股!P70)</f>
        <v>雲端</v>
      </c>
      <c r="AM188" s="95">
        <f>IF(精選股!L70=0,"",精選股!L70)</f>
        <v>112</v>
      </c>
      <c r="AN188" s="1" t="str">
        <f>IF(精選股!R70=0,"",精選股!R70)</f>
        <v/>
      </c>
    </row>
    <row r="189" spans="29:40">
      <c r="AC189" s="115">
        <f t="shared" si="53"/>
        <v>172</v>
      </c>
      <c r="AD189" s="115">
        <f t="shared" si="52"/>
        <v>1</v>
      </c>
      <c r="AG189" s="1" t="s">
        <v>524</v>
      </c>
      <c r="AH189" s="1" t="str">
        <f>IF(精選股!K71=0,"",精選股!K71)</f>
        <v/>
      </c>
      <c r="AI189" s="1">
        <f>IF(精選股!M71=0,"",精選股!M71)</f>
        <v>6214</v>
      </c>
      <c r="AJ189" s="1" t="str">
        <f>IF(精選股!N71=0,"",精選股!N71)</f>
        <v>精誠</v>
      </c>
      <c r="AK189" s="1" t="str">
        <f>IF(精選股!O71=0,"",精選股!O71)</f>
        <v>巨量資料</v>
      </c>
      <c r="AL189" s="1" t="str">
        <f>IF(精選股!P71=0,"",精選股!P71)</f>
        <v>雲端</v>
      </c>
      <c r="AM189" s="95">
        <f>IF(精選股!L71=0,"",精選股!L71)</f>
        <v>113</v>
      </c>
      <c r="AN189" s="1" t="str">
        <f>IF(精選股!R71=0,"",精選股!R71)</f>
        <v/>
      </c>
    </row>
    <row r="190" spans="29:40">
      <c r="AC190" s="115">
        <f t="shared" si="53"/>
        <v>173</v>
      </c>
      <c r="AD190" s="115">
        <f t="shared" si="52"/>
        <v>1</v>
      </c>
      <c r="AG190" s="1" t="s">
        <v>523</v>
      </c>
      <c r="AH190" s="1" t="str">
        <f>IF(精選股!K72=0,"",精選股!K72)</f>
        <v/>
      </c>
      <c r="AI190" s="1">
        <f>IF(精選股!M72=0,"",精選股!M72)</f>
        <v>2420</v>
      </c>
      <c r="AJ190" s="1" t="str">
        <f>IF(精選股!N72=0,"",精選股!N72)</f>
        <v>新巨</v>
      </c>
      <c r="AK190" s="1" t="str">
        <f>IF(精選股!O72=0,"",精選股!O72)</f>
        <v>伺服器電源共應器</v>
      </c>
      <c r="AL190" s="1" t="str">
        <f>IF(精選股!P72=0,"",精選股!P72)</f>
        <v>雲端</v>
      </c>
      <c r="AM190" s="95">
        <f>IF(精選股!L72=0,"",精選股!L72)</f>
        <v>114</v>
      </c>
      <c r="AN190" s="1" t="str">
        <f>IF(精選股!R72=0,"",精選股!R72)</f>
        <v/>
      </c>
    </row>
    <row r="191" spans="29:40">
      <c r="AC191" s="115">
        <f t="shared" si="53"/>
        <v>174</v>
      </c>
      <c r="AD191" s="115">
        <f t="shared" si="52"/>
        <v>1</v>
      </c>
      <c r="AG191" s="1" t="s">
        <v>522</v>
      </c>
      <c r="AH191" s="1" t="str">
        <f>IF(精選股!K73=0,"",精選股!K73)</f>
        <v/>
      </c>
      <c r="AI191" s="1">
        <f>IF(精選股!M73=0,"",精選股!M73)</f>
        <v>3693</v>
      </c>
      <c r="AJ191" s="1" t="str">
        <f>IF(精選股!N73=0,"",精選股!N73)</f>
        <v>營邦</v>
      </c>
      <c r="AK191" s="1" t="str">
        <f>IF(精選股!O73=0,"",精選股!O73)</f>
        <v>網路安全、雲端資料</v>
      </c>
      <c r="AL191" s="1" t="str">
        <f>IF(精選股!P73=0,"",精選股!P73)</f>
        <v>雲端</v>
      </c>
      <c r="AM191" s="95">
        <f>IF(精選股!L73=0,"",精選股!L73)</f>
        <v>115</v>
      </c>
      <c r="AN191" s="1" t="str">
        <f>IF(精選股!R73=0,"",精選股!R73)</f>
        <v/>
      </c>
    </row>
    <row r="192" spans="29:40">
      <c r="AC192" s="115">
        <f t="shared" si="53"/>
        <v>175</v>
      </c>
      <c r="AD192" s="115">
        <f t="shared" si="52"/>
        <v>1</v>
      </c>
      <c r="AG192" s="1" t="s">
        <v>521</v>
      </c>
      <c r="AH192" s="1" t="str">
        <f>IF(精選股!K74=0,"",精選股!K74)</f>
        <v/>
      </c>
      <c r="AI192" s="1">
        <f>IF(精選股!M74=0,"",精選股!M74)</f>
        <v>3558</v>
      </c>
      <c r="AJ192" s="1" t="str">
        <f>IF(精選股!N74=0,"",精選股!N74)</f>
        <v>神準</v>
      </c>
      <c r="AK192" s="1" t="str">
        <f>IF(精選股!O74=0,"",精選股!O74)</f>
        <v>系統整合網通設備</v>
      </c>
      <c r="AL192" s="1" t="str">
        <f>IF(精選股!P74=0,"",精選股!P74)</f>
        <v>雲端</v>
      </c>
      <c r="AM192" s="95">
        <f>IF(精選股!L74=0,"",精選股!L74)</f>
        <v>116</v>
      </c>
      <c r="AN192" s="1" t="str">
        <f>IF(精選股!R74=0,"",精選股!R74)</f>
        <v/>
      </c>
    </row>
    <row r="193" spans="29:40">
      <c r="AC193" s="115">
        <f t="shared" si="53"/>
        <v>176</v>
      </c>
      <c r="AD193" s="115">
        <f t="shared" si="52"/>
        <v>1</v>
      </c>
      <c r="AG193" s="1" t="s">
        <v>520</v>
      </c>
      <c r="AH193" s="1" t="str">
        <f>IF(精選股!K75=0,"",精選股!K75)</f>
        <v/>
      </c>
      <c r="AI193" s="1">
        <f>IF(精選股!M75=0,"",精選股!M75)</f>
        <v>1537</v>
      </c>
      <c r="AJ193" s="1" t="str">
        <f>IF(精選股!N75=0,"",精選股!N75)</f>
        <v>廣隆</v>
      </c>
      <c r="AK193" s="1" t="str">
        <f>IF(精選股!O75=0,"",精選股!O75)</f>
        <v>不斷電系統</v>
      </c>
      <c r="AL193" s="1" t="str">
        <f>IF(精選股!P75=0,"",精選股!P75)</f>
        <v>雲端</v>
      </c>
      <c r="AM193" s="95">
        <f>IF(精選股!L75=0,"",精選股!L75)</f>
        <v>117</v>
      </c>
      <c r="AN193" s="1" t="str">
        <f>IF(精選股!R75=0,"",精選股!R75)</f>
        <v/>
      </c>
    </row>
    <row r="194" spans="29:40">
      <c r="AC194" s="115">
        <f t="shared" si="53"/>
        <v>177</v>
      </c>
      <c r="AD194" s="115">
        <f t="shared" si="52"/>
        <v>1</v>
      </c>
      <c r="AG194" s="1" t="s">
        <v>519</v>
      </c>
      <c r="AH194" s="1">
        <f>IF(精選股!K76=0,"",精選股!K76)</f>
        <v>1</v>
      </c>
      <c r="AI194" s="1">
        <f>IF(精選股!M76=0,"",精選股!M76)</f>
        <v>3491</v>
      </c>
      <c r="AJ194" s="1" t="str">
        <f>IF(精選股!N76=0,"",精選股!N76)</f>
        <v>昇達科</v>
      </c>
      <c r="AK194" s="1" t="str">
        <f>IF(精選股!O76=0,"",精選股!O76)</f>
        <v>LTE設備</v>
      </c>
      <c r="AL194" s="1" t="str">
        <f>IF(精選股!P76=0,"",精選股!P76)</f>
        <v>4G</v>
      </c>
      <c r="AM194" s="95">
        <f>IF(精選股!L76=0,"",精選股!L76)</f>
        <v>131</v>
      </c>
      <c r="AN194" s="1" t="str">
        <f>IF(精選股!R76=0,"",精選股!R76)</f>
        <v/>
      </c>
    </row>
    <row r="195" spans="29:40">
      <c r="AC195" s="115">
        <f t="shared" si="53"/>
        <v>178</v>
      </c>
      <c r="AD195" s="115">
        <f t="shared" si="52"/>
        <v>1</v>
      </c>
      <c r="AG195" s="1" t="s">
        <v>518</v>
      </c>
      <c r="AH195" s="1" t="str">
        <f>IF(精選股!K77=0,"",精選股!K77)</f>
        <v/>
      </c>
      <c r="AI195" s="1">
        <f>IF(精選股!M77=0,"",精選股!M77)</f>
        <v>3596</v>
      </c>
      <c r="AJ195" s="1" t="str">
        <f>IF(精選股!N77=0,"",精選股!N77)</f>
        <v>智易</v>
      </c>
      <c r="AK195" s="1" t="str">
        <f>IF(精選股!O77=0,"",精選股!O77)</f>
        <v>LTE設備</v>
      </c>
      <c r="AL195" s="1" t="str">
        <f>IF(精選股!P77=0,"",精選股!P77)</f>
        <v>4G</v>
      </c>
      <c r="AM195" s="95">
        <f>IF(精選股!L77=0,"",精選股!L77)</f>
        <v>118</v>
      </c>
      <c r="AN195" s="1" t="str">
        <f>IF(精選股!R77=0,"",精選股!R77)</f>
        <v/>
      </c>
    </row>
    <row r="196" spans="29:40">
      <c r="AC196" s="115">
        <f t="shared" si="53"/>
        <v>179</v>
      </c>
      <c r="AD196" s="115">
        <f t="shared" si="52"/>
        <v>1</v>
      </c>
      <c r="AG196" s="1" t="s">
        <v>517</v>
      </c>
      <c r="AH196" s="1" t="str">
        <f>IF(精選股!K78=0,"",精選股!K78)</f>
        <v/>
      </c>
      <c r="AI196" s="1">
        <f>IF(精選股!M78=0,"",精選股!M78)</f>
        <v>6245</v>
      </c>
      <c r="AJ196" s="1" t="str">
        <f>IF(精選股!N78=0,"",精選股!N78)</f>
        <v>立端</v>
      </c>
      <c r="AK196" s="1" t="str">
        <f>IF(精選股!O78=0,"",精選股!O78)</f>
        <v>網路安全控管</v>
      </c>
      <c r="AL196" s="1" t="str">
        <f>IF(精選股!P78=0,"",精選股!P78)</f>
        <v>雲端</v>
      </c>
      <c r="AM196" s="95">
        <f>IF(精選股!L78=0,"",精選股!L78)</f>
        <v>119</v>
      </c>
      <c r="AN196" s="1" t="str">
        <f>IF(精選股!R78=0,"",精選股!R78)</f>
        <v/>
      </c>
    </row>
    <row r="197" spans="29:40">
      <c r="AC197" s="115">
        <f t="shared" si="53"/>
        <v>180</v>
      </c>
      <c r="AD197" s="115">
        <f t="shared" ref="AD197:AD260" si="54">IF(AI197="",0,1)</f>
        <v>1</v>
      </c>
      <c r="AG197" s="1" t="s">
        <v>516</v>
      </c>
      <c r="AH197" s="1" t="str">
        <f>IF(精選股!K79=0,"",精選股!K79)</f>
        <v/>
      </c>
      <c r="AI197" s="1">
        <f>IF(精選股!M79=0,"",精選股!M79)</f>
        <v>4979</v>
      </c>
      <c r="AJ197" s="1" t="str">
        <f>IF(精選股!N79=0,"",精選股!N79)</f>
        <v>華星光</v>
      </c>
      <c r="AK197" s="1" t="str">
        <f>IF(精選股!O79=0,"",精選股!O79)</f>
        <v>中國寬頻模組</v>
      </c>
      <c r="AL197" s="1" t="str">
        <f>IF(精選股!P79=0,"",精選股!P79)</f>
        <v>中國網路</v>
      </c>
      <c r="AM197" s="95">
        <f>IF(精選股!L79=0,"",精選股!L79)</f>
        <v>120</v>
      </c>
      <c r="AN197" s="1" t="str">
        <f>IF(精選股!R79=0,"",精選股!R79)</f>
        <v/>
      </c>
    </row>
    <row r="198" spans="29:40">
      <c r="AC198" s="115">
        <f t="shared" ref="AC198:AC261" si="55">AC197+AD198</f>
        <v>181</v>
      </c>
      <c r="AD198" s="115">
        <f t="shared" si="54"/>
        <v>1</v>
      </c>
      <c r="AG198" s="1" t="s">
        <v>515</v>
      </c>
      <c r="AH198" s="1" t="str">
        <f>IF(精選股!K80=0,"",精選股!K80)</f>
        <v/>
      </c>
      <c r="AI198" s="1">
        <f>IF(精選股!M80=0,"",精選股!M80)</f>
        <v>3689</v>
      </c>
      <c r="AJ198" s="1" t="str">
        <f>IF(精選股!N80=0,"",精選股!N80)</f>
        <v>湧德</v>
      </c>
      <c r="AK198" s="1" t="str">
        <f>IF(精選股!O80=0,"",精選股!O80)</f>
        <v>整合型網路連接器</v>
      </c>
      <c r="AL198" s="1" t="str">
        <f>IF(精選股!P80=0,"",精選股!P80)</f>
        <v>遊戲機/4G</v>
      </c>
      <c r="AM198" s="95">
        <f>IF(精選股!L80=0,"",精選股!L80)</f>
        <v>121</v>
      </c>
      <c r="AN198" s="1" t="str">
        <f>IF(精選股!R80=0,"",精選股!R80)</f>
        <v/>
      </c>
    </row>
    <row r="199" spans="29:40">
      <c r="AC199" s="115">
        <f t="shared" si="55"/>
        <v>182</v>
      </c>
      <c r="AD199" s="115">
        <f t="shared" si="54"/>
        <v>1</v>
      </c>
      <c r="AG199" s="1" t="s">
        <v>514</v>
      </c>
      <c r="AH199" s="1" t="str">
        <f>IF(精選股!K81=0,"",精選股!K81)</f>
        <v/>
      </c>
      <c r="AI199" s="1">
        <f>IF(精選股!M81=0,"",精選股!M81)</f>
        <v>3057</v>
      </c>
      <c r="AJ199" s="1" t="str">
        <f>IF(精選股!N81=0,"",精選股!N81)</f>
        <v>喬鼎</v>
      </c>
      <c r="AK199" s="1" t="str">
        <f>IF(精選股!O81=0,"",精選股!O81)</f>
        <v>磁碟陣列</v>
      </c>
      <c r="AL199" s="1" t="str">
        <f>IF(精選股!P81=0,"",精選股!P81)</f>
        <v>雲端/物聯網</v>
      </c>
      <c r="AM199" s="95" t="str">
        <f>IF(精選股!L81=0,"",精選股!L81)</f>
        <v/>
      </c>
      <c r="AN199" s="1" t="str">
        <f>IF(精選股!R81=0,"",精選股!R81)</f>
        <v/>
      </c>
    </row>
    <row r="200" spans="29:40">
      <c r="AC200" s="115">
        <f t="shared" si="55"/>
        <v>183</v>
      </c>
      <c r="AD200" s="115">
        <f t="shared" si="54"/>
        <v>1</v>
      </c>
      <c r="AG200" s="1" t="s">
        <v>513</v>
      </c>
      <c r="AH200" s="1" t="str">
        <f>IF(精選股!K82=0,"",精選股!K82)</f>
        <v/>
      </c>
      <c r="AI200" s="1">
        <f>IF(精選股!M82=0,"",精選股!M82)</f>
        <v>4984</v>
      </c>
      <c r="AJ200" s="1" t="str">
        <f>IF(精選股!N82=0,"",精選股!N82)</f>
        <v>F-科納</v>
      </c>
      <c r="AK200" s="1" t="str">
        <f>IF(精選股!O82=0,"",精選股!O82)</f>
        <v>光通訊核心元件</v>
      </c>
      <c r="AL200" s="1" t="str">
        <f>IF(精選股!P82=0,"",精選股!P82)</f>
        <v>中國網路</v>
      </c>
      <c r="AM200" s="95">
        <f>IF(精選股!L82=0,"",精選股!L82)</f>
        <v>132</v>
      </c>
      <c r="AN200" s="1" t="str">
        <f>IF(精選股!R82=0,"",精選股!R82)</f>
        <v/>
      </c>
    </row>
    <row r="201" spans="29:40">
      <c r="AC201" s="115">
        <f t="shared" si="55"/>
        <v>183</v>
      </c>
      <c r="AD201" s="115">
        <f t="shared" si="54"/>
        <v>0</v>
      </c>
      <c r="AG201" s="1" t="s">
        <v>512</v>
      </c>
      <c r="AH201" s="1" t="str">
        <f>IF(精選股!K83=0,"",精選股!K83)</f>
        <v/>
      </c>
      <c r="AI201" s="1" t="str">
        <f>IF(精選股!M83=0,"",精選股!M83)</f>
        <v/>
      </c>
      <c r="AJ201" s="1" t="str">
        <f>IF(精選股!N83=0,"",精選股!N83)</f>
        <v/>
      </c>
      <c r="AK201" s="1" t="str">
        <f>IF(精選股!O83=0,"",精選股!O83)</f>
        <v/>
      </c>
      <c r="AL201" s="1" t="str">
        <f>IF(精選股!P83=0,"",精選股!P83)</f>
        <v/>
      </c>
      <c r="AM201" s="95" t="str">
        <f>IF(精選股!L83=0,"",精選股!L83)</f>
        <v/>
      </c>
      <c r="AN201" s="1" t="str">
        <f>IF(精選股!R83=0,"",精選股!R83)</f>
        <v/>
      </c>
    </row>
    <row r="202" spans="29:40">
      <c r="AC202" s="115">
        <f t="shared" si="55"/>
        <v>184</v>
      </c>
      <c r="AD202" s="115">
        <f t="shared" si="54"/>
        <v>1</v>
      </c>
      <c r="AG202" s="1" t="s">
        <v>511</v>
      </c>
      <c r="AH202" s="1" t="str">
        <f>IF(精選股!K84=0,"",精選股!K84)</f>
        <v/>
      </c>
      <c r="AI202" s="1">
        <f>IF(精選股!M84=0,"",精選股!M84)</f>
        <v>6409</v>
      </c>
      <c r="AJ202" s="1" t="str">
        <f>IF(精選股!N84=0,"",精選股!N84)</f>
        <v>旭隼</v>
      </c>
      <c r="AK202" s="1" t="str">
        <f>IF(精選股!O84=0,"",精選股!O84)</f>
        <v>UPS</v>
      </c>
      <c r="AL202" s="1" t="str">
        <f>IF(精選股!P84=0,"",精選股!P84)</f>
        <v>雲端</v>
      </c>
      <c r="AM202" s="95">
        <f>IF(精選股!L84=0,"",精選股!L84)</f>
        <v>123</v>
      </c>
      <c r="AN202" s="1" t="str">
        <f>IF(精選股!R84=0,"",精選股!R84)</f>
        <v/>
      </c>
    </row>
    <row r="203" spans="29:40">
      <c r="AC203" s="115">
        <f t="shared" si="55"/>
        <v>185</v>
      </c>
      <c r="AD203" s="115">
        <f t="shared" si="54"/>
        <v>1</v>
      </c>
      <c r="AG203" s="1" t="s">
        <v>510</v>
      </c>
      <c r="AH203" s="1" t="str">
        <f>IF(精選股!K85=0,"",精選股!K85)</f>
        <v/>
      </c>
      <c r="AI203" s="1">
        <f>IF(精選股!M85=0,"",精選股!M85)</f>
        <v>8011</v>
      </c>
      <c r="AJ203" s="1" t="str">
        <f>IF(精選股!N85=0,"",精選股!N85)</f>
        <v>台通</v>
      </c>
      <c r="AK203" s="1" t="str">
        <f>IF(精選股!O85=0,"",精選股!O85)</f>
        <v>光纖</v>
      </c>
      <c r="AL203" s="1" t="str">
        <f>IF(精選股!P85=0,"",精選股!P85)</f>
        <v>4G</v>
      </c>
      <c r="AM203" s="95" t="str">
        <f>IF(精選股!L85=0,"",精選股!L85)</f>
        <v/>
      </c>
      <c r="AN203" s="1" t="str">
        <f>IF(精選股!R85=0,"",精選股!R85)</f>
        <v/>
      </c>
    </row>
    <row r="204" spans="29:40">
      <c r="AC204" s="115">
        <f t="shared" si="55"/>
        <v>186</v>
      </c>
      <c r="AD204" s="115">
        <f t="shared" si="54"/>
        <v>1</v>
      </c>
      <c r="AG204" s="1" t="s">
        <v>509</v>
      </c>
      <c r="AH204" s="1" t="str">
        <f>IF(精選股!K86=0,"",精選股!K86)</f>
        <v/>
      </c>
      <c r="AI204" s="1">
        <f>IF(精選股!M86=0,"",精選股!M86)</f>
        <v>3257</v>
      </c>
      <c r="AJ204" s="1" t="str">
        <f>IF(精選股!N86=0,"",精選股!N86)</f>
        <v>虹冠電</v>
      </c>
      <c r="AK204" s="1" t="str">
        <f>IF(精選股!O86=0,"",精選股!O86)</f>
        <v>電源管理晶片</v>
      </c>
      <c r="AL204" s="1" t="str">
        <f>IF(精選股!P86=0,"",精選股!P86)</f>
        <v>物聯網</v>
      </c>
      <c r="AM204" s="95">
        <f>IF(精選股!L86=0,"",精選股!L86)</f>
        <v>125</v>
      </c>
      <c r="AN204" s="1" t="str">
        <f>IF(精選股!R86=0,"",精選股!R86)</f>
        <v/>
      </c>
    </row>
    <row r="205" spans="29:40">
      <c r="AC205" s="115">
        <f t="shared" si="55"/>
        <v>187</v>
      </c>
      <c r="AD205" s="115">
        <f t="shared" si="54"/>
        <v>1</v>
      </c>
      <c r="AG205" s="1" t="s">
        <v>508</v>
      </c>
      <c r="AH205" s="1" t="str">
        <f>IF(精選股!K87=0,"",精選股!K87)</f>
        <v/>
      </c>
      <c r="AI205" s="1">
        <f>IF(精選股!M87=0,"",精選股!M87)</f>
        <v>6153</v>
      </c>
      <c r="AJ205" s="1" t="str">
        <f>IF(精選股!N87=0,"",精選股!N87)</f>
        <v>嘉聯益</v>
      </c>
      <c r="AK205" s="1" t="str">
        <f>IF(精選股!O87=0,"",精選股!O87)</f>
        <v>軟板</v>
      </c>
      <c r="AL205" s="1" t="str">
        <f>IF(精選股!P87=0,"",精選股!P87)</f>
        <v>物聯網</v>
      </c>
      <c r="AM205" s="95" t="str">
        <f>IF(精選股!L87=0,"",精選股!L87)</f>
        <v/>
      </c>
      <c r="AN205" s="1" t="str">
        <f>IF(精選股!R87=0,"",精選股!R87)</f>
        <v/>
      </c>
    </row>
    <row r="206" spans="29:40">
      <c r="AC206" s="115">
        <f t="shared" si="55"/>
        <v>188</v>
      </c>
      <c r="AD206" s="115">
        <f t="shared" si="54"/>
        <v>1</v>
      </c>
      <c r="AG206" s="1" t="s">
        <v>507</v>
      </c>
      <c r="AH206" s="1" t="str">
        <f>IF(精選股!K88=0,"",精選股!K88)</f>
        <v/>
      </c>
      <c r="AI206" s="1">
        <f>IF(精選股!M88=0,"",精選股!M88)</f>
        <v>4912</v>
      </c>
      <c r="AJ206" s="1" t="str">
        <f>IF(精選股!N88=0,"",精選股!N88)</f>
        <v>F-聯德</v>
      </c>
      <c r="AK206" s="1" t="str">
        <f>IF(精選股!O88=0,"",精選股!O88)</f>
        <v>伺服器散熱</v>
      </c>
      <c r="AL206" s="1" t="str">
        <f>IF(精選股!P88=0,"",精選股!P88)</f>
        <v>雲端</v>
      </c>
      <c r="AM206" s="95">
        <f>IF(精選股!L88=0,"",精選股!L88)</f>
        <v>127</v>
      </c>
      <c r="AN206" s="1" t="str">
        <f>IF(精選股!R88=0,"",精選股!R88)</f>
        <v/>
      </c>
    </row>
    <row r="207" spans="29:40">
      <c r="AC207" s="115">
        <f t="shared" si="55"/>
        <v>189</v>
      </c>
      <c r="AD207" s="115">
        <f t="shared" si="54"/>
        <v>1</v>
      </c>
      <c r="AG207" s="1" t="s">
        <v>1720</v>
      </c>
      <c r="AH207" s="1" t="str">
        <f>IF(精選股!K89=0,"",精選股!K89)</f>
        <v/>
      </c>
      <c r="AI207" s="1">
        <f>IF(精選股!M89=0,"",精選股!M89)</f>
        <v>5349</v>
      </c>
      <c r="AJ207" s="1" t="str">
        <f>IF(精選股!N89=0,"",精選股!N89)</f>
        <v>先豐</v>
      </c>
      <c r="AK207" s="1" t="str">
        <f>IF(精選股!O89=0,"",精選股!O89)</f>
        <v>PCB/雲端運算</v>
      </c>
      <c r="AL207" s="1" t="str">
        <f>IF(精選股!P89=0,"",精選股!P89)</f>
        <v>雲端</v>
      </c>
      <c r="AM207" s="95" t="str">
        <f>IF(精選股!L89=0,"",精選股!L89)</f>
        <v/>
      </c>
      <c r="AN207" s="1" t="str">
        <f>IF(精選股!R89=0,"",精選股!R89)</f>
        <v/>
      </c>
    </row>
    <row r="208" spans="29:40">
      <c r="AC208" s="115">
        <f t="shared" si="55"/>
        <v>190</v>
      </c>
      <c r="AD208" s="115">
        <f t="shared" si="54"/>
        <v>1</v>
      </c>
      <c r="AG208" s="1" t="s">
        <v>1721</v>
      </c>
      <c r="AH208" s="1" t="str">
        <f>IF(精選股!K90=0,"",精選股!K90)</f>
        <v/>
      </c>
      <c r="AI208" s="1">
        <f>IF(精選股!M90=0,"",精選股!M90)</f>
        <v>3234</v>
      </c>
      <c r="AJ208" s="1" t="str">
        <f>IF(精選股!N90=0,"",精選股!N90)</f>
        <v>光環</v>
      </c>
      <c r="AK208" s="1" t="str">
        <f>IF(精選股!O90=0,"",精選股!O90)</f>
        <v>光主動元件</v>
      </c>
      <c r="AL208" s="1" t="str">
        <f>IF(精選股!P90=0,"",精選股!P90)</f>
        <v>光通訊</v>
      </c>
      <c r="AM208" s="95">
        <f>IF(精選股!L90=0,"",精選股!L90)</f>
        <v>149</v>
      </c>
      <c r="AN208" s="1" t="str">
        <f>IF(精選股!R90=0,"",精選股!R90)</f>
        <v/>
      </c>
    </row>
    <row r="209" spans="29:40">
      <c r="AC209" s="115">
        <f t="shared" si="55"/>
        <v>191</v>
      </c>
      <c r="AD209" s="115">
        <f t="shared" si="54"/>
        <v>1</v>
      </c>
      <c r="AG209" s="1" t="s">
        <v>1722</v>
      </c>
      <c r="AH209" s="1" t="str">
        <f>IF(精選股!K91=0,"",精選股!K91)</f>
        <v/>
      </c>
      <c r="AI209" s="1">
        <f>IF(精選股!M91=0,"",精選股!M91)</f>
        <v>4991</v>
      </c>
      <c r="AJ209" s="1" t="str">
        <f>IF(精選股!N91=0,"",精選股!N91)</f>
        <v>F-環宇</v>
      </c>
      <c r="AK209" s="1" t="str">
        <f>IF(精選股!O91=0,"",精選股!O91)</f>
        <v>射頻元件</v>
      </c>
      <c r="AL209" s="1" t="str">
        <f>IF(精選股!P91=0,"",精選股!P91)</f>
        <v>光通訊</v>
      </c>
      <c r="AM209" s="95">
        <f>IF(精選股!L91=0,"",精選股!L91)</f>
        <v>134</v>
      </c>
      <c r="AN209" s="1" t="str">
        <f>IF(精選股!R91=0,"",精選股!R91)</f>
        <v/>
      </c>
    </row>
    <row r="210" spans="29:40">
      <c r="AC210" s="115">
        <f t="shared" si="55"/>
        <v>192</v>
      </c>
      <c r="AD210" s="115">
        <f t="shared" si="54"/>
        <v>1</v>
      </c>
      <c r="AG210" s="1" t="s">
        <v>1723</v>
      </c>
      <c r="AH210" s="1" t="str">
        <f>IF(精選股!K92=0,"",精選股!K92)</f>
        <v/>
      </c>
      <c r="AI210" s="1">
        <f>IF(精選股!M92=0,"",精選股!M92)</f>
        <v>2345</v>
      </c>
      <c r="AJ210" s="1" t="str">
        <f>IF(精選股!N92=0,"",精選股!N92)</f>
        <v>智邦</v>
      </c>
      <c r="AK210" s="1" t="str">
        <f>IF(精選股!O92=0,"",精選股!O92)</f>
        <v>雲端高階交換器</v>
      </c>
      <c r="AL210" s="1" t="str">
        <f>IF(精選股!P92=0,"",精選股!P92)</f>
        <v>雲端</v>
      </c>
      <c r="AM210" s="95">
        <f>IF(精選股!L92=0,"",精選股!L92)</f>
        <v>158</v>
      </c>
      <c r="AN210" s="1" t="str">
        <f>IF(精選股!R92=0,"",精選股!R92)</f>
        <v/>
      </c>
    </row>
    <row r="211" spans="29:40">
      <c r="AC211" s="115">
        <f t="shared" si="55"/>
        <v>192</v>
      </c>
      <c r="AD211" s="115">
        <f t="shared" si="54"/>
        <v>0</v>
      </c>
      <c r="AG211" s="1" t="s">
        <v>1724</v>
      </c>
      <c r="AH211" s="1" t="str">
        <f>IF(精選股!K93=0,"",精選股!K93)</f>
        <v/>
      </c>
      <c r="AI211" s="1" t="str">
        <f>IF(精選股!M93=0,"",精選股!M93)</f>
        <v/>
      </c>
      <c r="AJ211" s="1" t="str">
        <f>IF(精選股!N93=0,"",精選股!N93)</f>
        <v/>
      </c>
      <c r="AK211" s="1" t="str">
        <f>IF(精選股!O93=0,"",精選股!O93)</f>
        <v/>
      </c>
      <c r="AL211" s="1" t="str">
        <f>IF(精選股!P93=0,"",精選股!P93)</f>
        <v/>
      </c>
      <c r="AM211" s="95" t="str">
        <f>IF(精選股!L93=0,"",精選股!L93)</f>
        <v/>
      </c>
      <c r="AN211" s="1" t="str">
        <f>IF(精選股!R93=0,"",精選股!R93)</f>
        <v/>
      </c>
    </row>
    <row r="212" spans="29:40">
      <c r="AC212" s="115">
        <f t="shared" si="55"/>
        <v>193</v>
      </c>
      <c r="AD212" s="115">
        <f t="shared" si="54"/>
        <v>1</v>
      </c>
      <c r="AG212" s="1" t="s">
        <v>1725</v>
      </c>
      <c r="AH212" s="1" t="str">
        <f>IF(精選股!K94=0,"",精選股!K94)</f>
        <v/>
      </c>
      <c r="AI212" s="1">
        <f>IF(精選股!M94=0,"",精選股!M94)</f>
        <v>6134</v>
      </c>
      <c r="AJ212" s="1" t="str">
        <f>IF(精選股!N94=0,"",精選股!N94)</f>
        <v>萬旭</v>
      </c>
      <c r="AK212" s="1" t="str">
        <f>IF(精選股!O94=0,"",精選股!O94)</f>
        <v>PCB/網通</v>
      </c>
      <c r="AL212" s="1" t="str">
        <f>IF(精選股!P94=0,"",精選股!P94)</f>
        <v/>
      </c>
      <c r="AM212" s="95">
        <f>IF(精選股!L94=0,"",精選股!L94)</f>
        <v>122</v>
      </c>
      <c r="AN212" s="1" t="str">
        <f>IF(精選股!R94=0,"",精選股!R94)</f>
        <v/>
      </c>
    </row>
    <row r="213" spans="29:40">
      <c r="AC213" s="115">
        <f t="shared" si="55"/>
        <v>194</v>
      </c>
      <c r="AD213" s="115">
        <f t="shared" si="54"/>
        <v>1</v>
      </c>
      <c r="AG213" s="1" t="s">
        <v>1726</v>
      </c>
      <c r="AH213" s="1" t="str">
        <f>IF(精選股!K95=0,"",精選股!K95)</f>
        <v/>
      </c>
      <c r="AI213" s="1">
        <f>IF(精選股!M95=0,"",精選股!M95)</f>
        <v>2337</v>
      </c>
      <c r="AJ213" s="1" t="str">
        <f>IF(精選股!N95=0,"",精選股!N95)</f>
        <v>旺宏</v>
      </c>
      <c r="AK213" s="1" t="str">
        <f>IF(精選股!O95=0,"",精選股!O95)</f>
        <v>NOR FLASH</v>
      </c>
      <c r="AL213" s="1" t="str">
        <f>IF(精選股!P95=0,"",精選股!P95)</f>
        <v>半導體</v>
      </c>
      <c r="AM213" s="95">
        <f>IF(精選股!L95=0,"",精選股!L95)</f>
        <v>126</v>
      </c>
      <c r="AN213" s="1" t="str">
        <f>IF(精選股!R95=0,"",精選股!R95)</f>
        <v/>
      </c>
    </row>
    <row r="214" spans="29:40">
      <c r="AC214" s="115">
        <f t="shared" si="55"/>
        <v>195</v>
      </c>
      <c r="AD214" s="115">
        <f t="shared" si="54"/>
        <v>1</v>
      </c>
      <c r="AG214" s="1" t="s">
        <v>1727</v>
      </c>
      <c r="AH214" s="1" t="str">
        <f>IF(精選股!K96=0,"",精選股!K96)</f>
        <v/>
      </c>
      <c r="AI214" s="1">
        <f>IF(精選股!M96=0,"",精選股!M96)</f>
        <v>2344</v>
      </c>
      <c r="AJ214" s="1" t="str">
        <f>IF(精選股!N96=0,"",精選股!N96)</f>
        <v>華邦電</v>
      </c>
      <c r="AK214" s="1" t="str">
        <f>IF(精選股!O96=0,"",精選股!O96)</f>
        <v>NOR FLASH</v>
      </c>
      <c r="AL214" s="1" t="str">
        <f>IF(精選股!P96=0,"",精選股!P96)</f>
        <v>半導體</v>
      </c>
      <c r="AM214" s="95">
        <f>IF(精選股!L96=0,"",精選股!L96)</f>
        <v>124</v>
      </c>
      <c r="AN214" s="1" t="str">
        <f>IF(精選股!R96=0,"",精選股!R96)</f>
        <v/>
      </c>
    </row>
    <row r="215" spans="29:40">
      <c r="AC215" s="115">
        <f t="shared" si="55"/>
        <v>195</v>
      </c>
      <c r="AD215" s="115">
        <f t="shared" si="54"/>
        <v>0</v>
      </c>
      <c r="AG215" s="1" t="s">
        <v>1728</v>
      </c>
      <c r="AH215" s="1" t="str">
        <f>IF(精選股!K97=0,"",精選股!K97)</f>
        <v/>
      </c>
      <c r="AI215" s="1" t="str">
        <f>IF(精選股!M97=0,"",精選股!M97)</f>
        <v/>
      </c>
      <c r="AJ215" s="1" t="str">
        <f>IF(精選股!N97=0,"",精選股!N97)</f>
        <v/>
      </c>
      <c r="AK215" s="1" t="str">
        <f>IF(精選股!O97=0,"",精選股!O97)</f>
        <v/>
      </c>
      <c r="AL215" s="1" t="str">
        <f>IF(精選股!P97=0,"",精選股!P97)</f>
        <v/>
      </c>
      <c r="AM215" s="95" t="str">
        <f>IF(精選股!L97=0,"",精選股!L97)</f>
        <v/>
      </c>
      <c r="AN215" s="1" t="str">
        <f>IF(精選股!R97=0,"",精選股!R97)</f>
        <v/>
      </c>
    </row>
    <row r="216" spans="29:40">
      <c r="AC216" s="115">
        <f t="shared" si="55"/>
        <v>195</v>
      </c>
      <c r="AD216" s="115">
        <f t="shared" si="54"/>
        <v>0</v>
      </c>
      <c r="AG216" s="1" t="s">
        <v>1729</v>
      </c>
      <c r="AH216" s="1" t="str">
        <f>IF(精選股!K98=0,"",精選股!K98)</f>
        <v/>
      </c>
      <c r="AI216" s="1" t="str">
        <f>IF(精選股!M98=0,"",精選股!M98)</f>
        <v/>
      </c>
      <c r="AJ216" s="1" t="str">
        <f>IF(精選股!N98=0,"",精選股!N98)</f>
        <v/>
      </c>
      <c r="AK216" s="1" t="str">
        <f>IF(精選股!O98=0,"",精選股!O98)</f>
        <v/>
      </c>
      <c r="AL216" s="1" t="str">
        <f>IF(精選股!P98=0,"",精選股!P98)</f>
        <v/>
      </c>
      <c r="AM216" s="95" t="str">
        <f>IF(精選股!L98=0,"",精選股!L98)</f>
        <v/>
      </c>
      <c r="AN216" s="1" t="str">
        <f>IF(精選股!R98=0,"",精選股!R98)</f>
        <v/>
      </c>
    </row>
    <row r="217" spans="29:40">
      <c r="AC217" s="115">
        <f t="shared" si="55"/>
        <v>195</v>
      </c>
      <c r="AD217" s="115">
        <f t="shared" si="54"/>
        <v>0</v>
      </c>
      <c r="AG217" s="1" t="s">
        <v>1730</v>
      </c>
      <c r="AH217" s="1" t="str">
        <f>IF(精選股!K99=0,"",精選股!K99)</f>
        <v/>
      </c>
      <c r="AI217" s="1" t="str">
        <f>IF(精選股!M99=0,"",精選股!M99)</f>
        <v/>
      </c>
      <c r="AJ217" s="1" t="str">
        <f>IF(精選股!N99=0,"",精選股!N99)</f>
        <v/>
      </c>
      <c r="AK217" s="1" t="str">
        <f>IF(精選股!O99=0,"",精選股!O99)</f>
        <v/>
      </c>
      <c r="AL217" s="1" t="str">
        <f>IF(精選股!P99=0,"",精選股!P99)</f>
        <v/>
      </c>
      <c r="AM217" s="95" t="str">
        <f>IF(精選股!L99=0,"",精選股!L99)</f>
        <v/>
      </c>
      <c r="AN217" s="1" t="str">
        <f>IF(精選股!R99=0,"",精選股!R99)</f>
        <v/>
      </c>
    </row>
    <row r="218" spans="29:40">
      <c r="AC218" s="115">
        <f t="shared" si="55"/>
        <v>195</v>
      </c>
      <c r="AD218" s="115">
        <f t="shared" si="54"/>
        <v>0</v>
      </c>
      <c r="AG218" s="1" t="s">
        <v>1731</v>
      </c>
      <c r="AH218" s="1" t="str">
        <f>IF(精選股!K100=0,"",精選股!K100)</f>
        <v/>
      </c>
      <c r="AI218" s="1" t="str">
        <f>IF(精選股!M100=0,"",精選股!M100)</f>
        <v/>
      </c>
      <c r="AJ218" s="1" t="str">
        <f>IF(精選股!N100=0,"",精選股!N100)</f>
        <v/>
      </c>
      <c r="AK218" s="1" t="str">
        <f>IF(精選股!O100=0,"",精選股!O100)</f>
        <v/>
      </c>
      <c r="AL218" s="1" t="str">
        <f>IF(精選股!P100=0,"",精選股!P100)</f>
        <v/>
      </c>
      <c r="AM218" s="95" t="str">
        <f>IF(精選股!L100=0,"",精選股!L100)</f>
        <v/>
      </c>
      <c r="AN218" s="1" t="str">
        <f>IF(精選股!R100=0,"",精選股!R100)</f>
        <v/>
      </c>
    </row>
    <row r="219" spans="29:40">
      <c r="AC219" s="115">
        <f t="shared" si="55"/>
        <v>195</v>
      </c>
      <c r="AD219" s="115">
        <f t="shared" si="54"/>
        <v>0</v>
      </c>
      <c r="AG219" s="1" t="s">
        <v>1732</v>
      </c>
      <c r="AH219" s="1" t="str">
        <f>IF(精選股!K101=0,"",精選股!K101)</f>
        <v/>
      </c>
      <c r="AI219" s="1" t="str">
        <f>IF(精選股!M101=0,"",精選股!M101)</f>
        <v/>
      </c>
      <c r="AJ219" s="1" t="str">
        <f>IF(精選股!N101=0,"",精選股!N101)</f>
        <v/>
      </c>
      <c r="AK219" s="1" t="str">
        <f>IF(精選股!O101=0,"",精選股!O101)</f>
        <v/>
      </c>
      <c r="AL219" s="1" t="str">
        <f>IF(精選股!P101=0,"",精選股!P101)</f>
        <v/>
      </c>
      <c r="AM219" s="95" t="str">
        <f>IF(精選股!L101=0,"",精選股!L101)</f>
        <v/>
      </c>
      <c r="AN219" s="1" t="str">
        <f>IF(精選股!R101=0,"",精選股!R101)</f>
        <v/>
      </c>
    </row>
    <row r="220" spans="29:40">
      <c r="AC220" s="115">
        <f t="shared" si="55"/>
        <v>195</v>
      </c>
      <c r="AD220" s="115">
        <f t="shared" si="54"/>
        <v>0</v>
      </c>
      <c r="AG220" s="1" t="s">
        <v>1733</v>
      </c>
      <c r="AH220" s="1" t="str">
        <f>IF(精選股!K102=0,"",精選股!K102)</f>
        <v/>
      </c>
      <c r="AI220" s="1" t="str">
        <f>IF(精選股!M102=0,"",精選股!M102)</f>
        <v/>
      </c>
      <c r="AJ220" s="1" t="str">
        <f>IF(精選股!N102=0,"",精選股!N102)</f>
        <v/>
      </c>
      <c r="AK220" s="1" t="str">
        <f>IF(精選股!O102=0,"",精選股!O102)</f>
        <v/>
      </c>
      <c r="AL220" s="1" t="str">
        <f>IF(精選股!P102=0,"",精選股!P102)</f>
        <v/>
      </c>
      <c r="AM220" s="95" t="str">
        <f>IF(精選股!L102=0,"",精選股!L102)</f>
        <v/>
      </c>
      <c r="AN220" s="1" t="str">
        <f>IF(精選股!R102=0,"",精選股!R102)</f>
        <v/>
      </c>
    </row>
    <row r="221" spans="29:40">
      <c r="AC221" s="115">
        <f t="shared" si="55"/>
        <v>195</v>
      </c>
      <c r="AD221" s="115">
        <f t="shared" si="54"/>
        <v>0</v>
      </c>
      <c r="AG221" s="1" t="s">
        <v>1734</v>
      </c>
      <c r="AH221" s="1" t="str">
        <f>IF(精選股!K103=0,"",精選股!K103)</f>
        <v/>
      </c>
      <c r="AI221" s="1" t="str">
        <f>IF(精選股!M103=0,"",精選股!M103)</f>
        <v/>
      </c>
      <c r="AJ221" s="1" t="str">
        <f>IF(精選股!N103=0,"",精選股!N103)</f>
        <v/>
      </c>
      <c r="AK221" s="1" t="str">
        <f>IF(精選股!O103=0,"",精選股!O103)</f>
        <v/>
      </c>
      <c r="AL221" s="1" t="str">
        <f>IF(精選股!P103=0,"",精選股!P103)</f>
        <v/>
      </c>
      <c r="AM221" s="95" t="str">
        <f>IF(精選股!L103=0,"",精選股!L103)</f>
        <v/>
      </c>
      <c r="AN221" s="1" t="str">
        <f>IF(精選股!R103=0,"",精選股!R103)</f>
        <v/>
      </c>
    </row>
    <row r="222" spans="29:40">
      <c r="AC222" s="115">
        <f t="shared" si="55"/>
        <v>195</v>
      </c>
      <c r="AD222" s="115">
        <f t="shared" si="54"/>
        <v>0</v>
      </c>
      <c r="AG222" s="1" t="s">
        <v>1735</v>
      </c>
      <c r="AH222" s="1" t="str">
        <f>IF(精選股!K104=0,"",精選股!K104)</f>
        <v/>
      </c>
      <c r="AI222" s="1" t="str">
        <f>IF(精選股!M104=0,"",精選股!M104)</f>
        <v/>
      </c>
      <c r="AJ222" s="1" t="str">
        <f>IF(精選股!N104=0,"",精選股!N104)</f>
        <v/>
      </c>
      <c r="AK222" s="1" t="str">
        <f>IF(精選股!O104=0,"",精選股!O104)</f>
        <v/>
      </c>
      <c r="AL222" s="1" t="str">
        <f>IF(精選股!P104=0,"",精選股!P104)</f>
        <v/>
      </c>
      <c r="AM222" s="95" t="str">
        <f>IF(精選股!L104=0,"",精選股!L104)</f>
        <v/>
      </c>
      <c r="AN222" s="1" t="str">
        <f>IF(精選股!R104=0,"",精選股!R104)</f>
        <v/>
      </c>
    </row>
    <row r="223" spans="29:40">
      <c r="AC223" s="115">
        <f t="shared" si="55"/>
        <v>195</v>
      </c>
      <c r="AD223" s="115">
        <f t="shared" si="54"/>
        <v>0</v>
      </c>
      <c r="AG223" s="1" t="s">
        <v>1736</v>
      </c>
      <c r="AH223" s="1" t="str">
        <f>IF(精選股!K105=0,"",精選股!K105)</f>
        <v/>
      </c>
      <c r="AI223" s="1" t="str">
        <f>IF(精選股!M105=0,"",精選股!M105)</f>
        <v/>
      </c>
      <c r="AJ223" s="1" t="str">
        <f>IF(精選股!N105=0,"",精選股!N105)</f>
        <v/>
      </c>
      <c r="AK223" s="1" t="str">
        <f>IF(精選股!O105=0,"",精選股!O105)</f>
        <v/>
      </c>
      <c r="AL223" s="1" t="str">
        <f>IF(精選股!P105=0,"",精選股!P105)</f>
        <v/>
      </c>
      <c r="AM223" s="95" t="str">
        <f>IF(精選股!L105=0,"",精選股!L105)</f>
        <v/>
      </c>
      <c r="AN223" s="1" t="str">
        <f>IF(精選股!R105=0,"",精選股!R105)</f>
        <v/>
      </c>
    </row>
    <row r="224" spans="29:40">
      <c r="AC224" s="115">
        <f t="shared" si="55"/>
        <v>195</v>
      </c>
      <c r="AD224" s="115">
        <f t="shared" si="54"/>
        <v>0</v>
      </c>
      <c r="AG224" s="1" t="s">
        <v>1737</v>
      </c>
      <c r="AH224" s="1" t="str">
        <f>IF(精選股!K106=0,"",精選股!K106)</f>
        <v/>
      </c>
      <c r="AI224" s="1" t="str">
        <f>IF(精選股!M106=0,"",精選股!M106)</f>
        <v/>
      </c>
      <c r="AJ224" s="1" t="str">
        <f>IF(精選股!N106=0,"",精選股!N106)</f>
        <v/>
      </c>
      <c r="AK224" s="1" t="str">
        <f>IF(精選股!O106=0,"",精選股!O106)</f>
        <v/>
      </c>
      <c r="AL224" s="1" t="str">
        <f>IF(精選股!P106=0,"",精選股!P106)</f>
        <v/>
      </c>
      <c r="AM224" s="95" t="str">
        <f>IF(精選股!L106=0,"",精選股!L106)</f>
        <v/>
      </c>
      <c r="AN224" s="1" t="str">
        <f>IF(精選股!R106=0,"",精選股!R106)</f>
        <v/>
      </c>
    </row>
    <row r="225" spans="29:40">
      <c r="AC225" s="115">
        <f t="shared" si="55"/>
        <v>195</v>
      </c>
      <c r="AD225" s="115">
        <f t="shared" si="54"/>
        <v>0</v>
      </c>
      <c r="AG225" s="1" t="s">
        <v>1738</v>
      </c>
      <c r="AH225" s="1" t="str">
        <f>IF(精選股!K107=0,"",精選股!K107)</f>
        <v/>
      </c>
      <c r="AI225" s="1" t="str">
        <f>IF(精選股!M107=0,"",精選股!M107)</f>
        <v/>
      </c>
      <c r="AJ225" s="1" t="str">
        <f>IF(精選股!N107=0,"",精選股!N107)</f>
        <v/>
      </c>
      <c r="AK225" s="1" t="str">
        <f>IF(精選股!O107=0,"",精選股!O107)</f>
        <v/>
      </c>
      <c r="AL225" s="1" t="str">
        <f>IF(精選股!P107=0,"",精選股!P107)</f>
        <v/>
      </c>
      <c r="AM225" s="95" t="str">
        <f>IF(精選股!L107=0,"",精選股!L107)</f>
        <v/>
      </c>
      <c r="AN225" s="1" t="str">
        <f>IF(精選股!R107=0,"",精選股!R107)</f>
        <v/>
      </c>
    </row>
    <row r="226" spans="29:40">
      <c r="AC226" s="115">
        <f t="shared" si="55"/>
        <v>195</v>
      </c>
      <c r="AD226" s="115">
        <f t="shared" si="54"/>
        <v>0</v>
      </c>
      <c r="AG226" s="1" t="s">
        <v>1739</v>
      </c>
      <c r="AH226" s="1" t="str">
        <f>IF(精選股!K108=0,"",精選股!K108)</f>
        <v/>
      </c>
      <c r="AI226" s="1" t="str">
        <f>IF(精選股!M108=0,"",精選股!M108)</f>
        <v/>
      </c>
      <c r="AJ226" s="1" t="str">
        <f>IF(精選股!N108=0,"",精選股!N108)</f>
        <v/>
      </c>
      <c r="AK226" s="1" t="str">
        <f>IF(精選股!O108=0,"",精選股!O108)</f>
        <v/>
      </c>
      <c r="AL226" s="1" t="str">
        <f>IF(精選股!P108=0,"",精選股!P108)</f>
        <v/>
      </c>
      <c r="AM226" s="95" t="str">
        <f>IF(精選股!L108=0,"",精選股!L108)</f>
        <v/>
      </c>
      <c r="AN226" s="1" t="str">
        <f>IF(精選股!R108=0,"",精選股!R108)</f>
        <v/>
      </c>
    </row>
    <row r="227" spans="29:40">
      <c r="AC227" s="115">
        <f t="shared" si="55"/>
        <v>195</v>
      </c>
      <c r="AD227" s="115">
        <f t="shared" si="54"/>
        <v>0</v>
      </c>
      <c r="AG227" s="1" t="s">
        <v>1740</v>
      </c>
      <c r="AH227" s="1" t="str">
        <f>IF(精選股!K109=0,"",精選股!K109)</f>
        <v/>
      </c>
      <c r="AI227" s="1" t="str">
        <f>IF(精選股!M109=0,"",精選股!M109)</f>
        <v/>
      </c>
      <c r="AJ227" s="1" t="str">
        <f>IF(精選股!N109=0,"",精選股!N109)</f>
        <v/>
      </c>
      <c r="AK227" s="1" t="str">
        <f>IF(精選股!O109=0,"",精選股!O109)</f>
        <v/>
      </c>
      <c r="AL227" s="1" t="str">
        <f>IF(精選股!P109=0,"",精選股!P109)</f>
        <v/>
      </c>
      <c r="AM227" s="95" t="str">
        <f>IF(精選股!L109=0,"",精選股!L109)</f>
        <v/>
      </c>
      <c r="AN227" s="1" t="str">
        <f>IF(精選股!R109=0,"",精選股!R109)</f>
        <v/>
      </c>
    </row>
    <row r="228" spans="29:40">
      <c r="AC228" s="115">
        <f t="shared" si="55"/>
        <v>195</v>
      </c>
      <c r="AD228" s="115">
        <f t="shared" si="54"/>
        <v>0</v>
      </c>
      <c r="AG228" s="1" t="s">
        <v>1741</v>
      </c>
      <c r="AH228" s="1" t="str">
        <f>IF(精選股!K110=0,"",精選股!K110)</f>
        <v/>
      </c>
      <c r="AI228" s="1" t="str">
        <f>IF(精選股!M110=0,"",精選股!M110)</f>
        <v/>
      </c>
      <c r="AJ228" s="1" t="str">
        <f>IF(精選股!N110=0,"",精選股!N110)</f>
        <v/>
      </c>
      <c r="AK228" s="1" t="str">
        <f>IF(精選股!O110=0,"",精選股!O110)</f>
        <v/>
      </c>
      <c r="AL228" s="1" t="str">
        <f>IF(精選股!P110=0,"",精選股!P110)</f>
        <v/>
      </c>
      <c r="AM228" s="95" t="str">
        <f>IF(精選股!L110=0,"",精選股!L110)</f>
        <v/>
      </c>
      <c r="AN228" s="1" t="str">
        <f>IF(精選股!R110=0,"",精選股!R110)</f>
        <v/>
      </c>
    </row>
    <row r="229" spans="29:40">
      <c r="AC229" s="115">
        <f t="shared" si="55"/>
        <v>195</v>
      </c>
      <c r="AD229" s="115">
        <f t="shared" si="54"/>
        <v>0</v>
      </c>
      <c r="AG229" s="1" t="s">
        <v>1742</v>
      </c>
      <c r="AH229" s="1" t="str">
        <f>IF(精選股!K111=0,"",精選股!K111)</f>
        <v/>
      </c>
      <c r="AI229" s="1" t="str">
        <f>IF(精選股!M111=0,"",精選股!M111)</f>
        <v/>
      </c>
      <c r="AJ229" s="1" t="str">
        <f>IF(精選股!N111=0,"",精選股!N111)</f>
        <v/>
      </c>
      <c r="AK229" s="1" t="str">
        <f>IF(精選股!O111=0,"",精選股!O111)</f>
        <v/>
      </c>
      <c r="AL229" s="1" t="str">
        <f>IF(精選股!P111=0,"",精選股!P111)</f>
        <v/>
      </c>
      <c r="AM229" s="95" t="str">
        <f>IF(精選股!L111=0,"",精選股!L111)</f>
        <v/>
      </c>
      <c r="AN229" s="1" t="str">
        <f>IF(精選股!R111=0,"",精選股!R111)</f>
        <v/>
      </c>
    </row>
    <row r="230" spans="29:40">
      <c r="AC230" s="115">
        <f t="shared" si="55"/>
        <v>195</v>
      </c>
      <c r="AD230" s="115">
        <f t="shared" si="54"/>
        <v>0</v>
      </c>
      <c r="AG230" s="1" t="s">
        <v>1743</v>
      </c>
      <c r="AH230" s="1" t="str">
        <f>IF(精選股!K112=0,"",精選股!K112)</f>
        <v/>
      </c>
      <c r="AI230" s="1" t="str">
        <f>IF(精選股!M112=0,"",精選股!M112)</f>
        <v/>
      </c>
      <c r="AJ230" s="1" t="str">
        <f>IF(精選股!N112=0,"",精選股!N112)</f>
        <v/>
      </c>
      <c r="AK230" s="1" t="str">
        <f>IF(精選股!O112=0,"",精選股!O112)</f>
        <v/>
      </c>
      <c r="AL230" s="1" t="str">
        <f>IF(精選股!P112=0,"",精選股!P112)</f>
        <v/>
      </c>
      <c r="AM230" s="95" t="str">
        <f>IF(精選股!L112=0,"",精選股!L112)</f>
        <v/>
      </c>
      <c r="AN230" s="1" t="str">
        <f>IF(精選股!R112=0,"",精選股!R112)</f>
        <v/>
      </c>
    </row>
    <row r="231" spans="29:40">
      <c r="AC231" s="115">
        <f t="shared" si="55"/>
        <v>195</v>
      </c>
      <c r="AD231" s="115">
        <f t="shared" si="54"/>
        <v>0</v>
      </c>
      <c r="AG231" s="1" t="s">
        <v>1744</v>
      </c>
      <c r="AH231" s="1" t="str">
        <f>IF(精選股!K113=0,"",精選股!K113)</f>
        <v/>
      </c>
      <c r="AI231" s="1" t="str">
        <f>IF(精選股!M113=0,"",精選股!M113)</f>
        <v/>
      </c>
      <c r="AJ231" s="1" t="str">
        <f>IF(精選股!N113=0,"",精選股!N113)</f>
        <v/>
      </c>
      <c r="AK231" s="1" t="str">
        <f>IF(精選股!O113=0,"",精選股!O113)</f>
        <v/>
      </c>
      <c r="AL231" s="1" t="str">
        <f>IF(精選股!P113=0,"",精選股!P113)</f>
        <v/>
      </c>
      <c r="AM231" s="95" t="str">
        <f>IF(精選股!L113=0,"",精選股!L113)</f>
        <v/>
      </c>
      <c r="AN231" s="1" t="str">
        <f>IF(精選股!R113=0,"",精選股!R113)</f>
        <v/>
      </c>
    </row>
    <row r="232" spans="29:40">
      <c r="AC232" s="115">
        <f t="shared" si="55"/>
        <v>195</v>
      </c>
      <c r="AD232" s="115">
        <f t="shared" si="54"/>
        <v>0</v>
      </c>
      <c r="AG232" s="1" t="s">
        <v>1745</v>
      </c>
      <c r="AH232" s="1" t="str">
        <f>IF(精選股!K114=0,"",精選股!K114)</f>
        <v/>
      </c>
      <c r="AI232" s="1" t="str">
        <f>IF(精選股!M114=0,"",精選股!M114)</f>
        <v/>
      </c>
      <c r="AJ232" s="1" t="str">
        <f>IF(精選股!N114=0,"",精選股!N114)</f>
        <v/>
      </c>
      <c r="AK232" s="1" t="str">
        <f>IF(精選股!O114=0,"",精選股!O114)</f>
        <v/>
      </c>
      <c r="AL232" s="1" t="str">
        <f>IF(精選股!P114=0,"",精選股!P114)</f>
        <v/>
      </c>
      <c r="AM232" s="95" t="str">
        <f>IF(精選股!L114=0,"",精選股!L114)</f>
        <v/>
      </c>
      <c r="AN232" s="1" t="str">
        <f>IF(精選股!R114=0,"",精選股!R114)</f>
        <v/>
      </c>
    </row>
    <row r="233" spans="29:40">
      <c r="AC233" s="115">
        <f t="shared" si="55"/>
        <v>195</v>
      </c>
      <c r="AD233" s="115">
        <f t="shared" si="54"/>
        <v>0</v>
      </c>
      <c r="AG233" s="1" t="s">
        <v>1746</v>
      </c>
      <c r="AH233" s="1" t="str">
        <f>IF(精選股!K115=0,"",精選股!K115)</f>
        <v/>
      </c>
      <c r="AI233" s="1" t="str">
        <f>IF(精選股!M115=0,"",精選股!M115)</f>
        <v/>
      </c>
      <c r="AJ233" s="1" t="str">
        <f>IF(精選股!N115=0,"",精選股!N115)</f>
        <v/>
      </c>
      <c r="AK233" s="1" t="str">
        <f>IF(精選股!O115=0,"",精選股!O115)</f>
        <v/>
      </c>
      <c r="AL233" s="1" t="str">
        <f>IF(精選股!P115=0,"",精選股!P115)</f>
        <v/>
      </c>
      <c r="AM233" s="95" t="str">
        <f>IF(精選股!L115=0,"",精選股!L115)</f>
        <v/>
      </c>
      <c r="AN233" s="1" t="str">
        <f>IF(精選股!R115=0,"",精選股!R115)</f>
        <v/>
      </c>
    </row>
    <row r="234" spans="29:40">
      <c r="AC234" s="115">
        <f t="shared" si="55"/>
        <v>195</v>
      </c>
      <c r="AD234" s="115">
        <f t="shared" si="54"/>
        <v>0</v>
      </c>
      <c r="AG234" s="1" t="s">
        <v>1747</v>
      </c>
      <c r="AH234" s="1" t="str">
        <f>IF(精選股!K116=0,"",精選股!K116)</f>
        <v/>
      </c>
      <c r="AI234" s="1" t="str">
        <f>IF(精選股!M116=0,"",精選股!M116)</f>
        <v/>
      </c>
      <c r="AJ234" s="1" t="str">
        <f>IF(精選股!N116=0,"",精選股!N116)</f>
        <v/>
      </c>
      <c r="AK234" s="1" t="str">
        <f>IF(精選股!O116=0,"",精選股!O116)</f>
        <v/>
      </c>
      <c r="AL234" s="1" t="str">
        <f>IF(精選股!P116=0,"",精選股!P116)</f>
        <v/>
      </c>
      <c r="AM234" s="95" t="str">
        <f>IF(精選股!L116=0,"",精選股!L116)</f>
        <v/>
      </c>
      <c r="AN234" s="1" t="str">
        <f>IF(精選股!R116=0,"",精選股!R116)</f>
        <v/>
      </c>
    </row>
    <row r="235" spans="29:40">
      <c r="AC235" s="115">
        <f t="shared" si="55"/>
        <v>195</v>
      </c>
      <c r="AD235" s="115">
        <f t="shared" si="54"/>
        <v>0</v>
      </c>
      <c r="AG235" s="1" t="s">
        <v>1748</v>
      </c>
      <c r="AH235" s="1" t="str">
        <f>IF(精選股!K117=0,"",精選股!K117)</f>
        <v/>
      </c>
      <c r="AI235" s="1" t="str">
        <f>IF(精選股!M117=0,"",精選股!M117)</f>
        <v/>
      </c>
      <c r="AJ235" s="1" t="str">
        <f>IF(精選股!N117=0,"",精選股!N117)</f>
        <v/>
      </c>
      <c r="AK235" s="1" t="str">
        <f>IF(精選股!O117=0,"",精選股!O117)</f>
        <v/>
      </c>
      <c r="AL235" s="1" t="str">
        <f>IF(精選股!P117=0,"",精選股!P117)</f>
        <v/>
      </c>
      <c r="AM235" s="95" t="str">
        <f>IF(精選股!L117=0,"",精選股!L117)</f>
        <v/>
      </c>
      <c r="AN235" s="1" t="str">
        <f>IF(精選股!R117=0,"",精選股!R117)</f>
        <v/>
      </c>
    </row>
    <row r="236" spans="29:40">
      <c r="AC236" s="115">
        <f t="shared" si="55"/>
        <v>195</v>
      </c>
      <c r="AD236" s="115">
        <f t="shared" si="54"/>
        <v>0</v>
      </c>
      <c r="AG236" s="1" t="s">
        <v>1749</v>
      </c>
      <c r="AH236" s="1" t="str">
        <f>IF(精選股!K118=0,"",精選股!K118)</f>
        <v/>
      </c>
      <c r="AI236" s="1" t="str">
        <f>IF(精選股!M118=0,"",精選股!M118)</f>
        <v/>
      </c>
      <c r="AJ236" s="1" t="str">
        <f>IF(精選股!N118=0,"",精選股!N118)</f>
        <v/>
      </c>
      <c r="AK236" s="1" t="str">
        <f>IF(精選股!O118=0,"",精選股!O118)</f>
        <v/>
      </c>
      <c r="AL236" s="1" t="str">
        <f>IF(精選股!P118=0,"",精選股!P118)</f>
        <v/>
      </c>
      <c r="AM236" s="95" t="str">
        <f>IF(精選股!L118=0,"",精選股!L118)</f>
        <v/>
      </c>
      <c r="AN236" s="1" t="str">
        <f>IF(精選股!R118=0,"",精選股!R118)</f>
        <v/>
      </c>
    </row>
    <row r="237" spans="29:40">
      <c r="AC237" s="115">
        <f t="shared" si="55"/>
        <v>195</v>
      </c>
      <c r="AD237" s="115">
        <f t="shared" si="54"/>
        <v>0</v>
      </c>
      <c r="AG237" s="1" t="s">
        <v>1750</v>
      </c>
      <c r="AH237" s="1" t="str">
        <f>IF(精選股!K119=0,"",精選股!K119)</f>
        <v/>
      </c>
      <c r="AI237" s="1" t="str">
        <f>IF(精選股!M119=0,"",精選股!M119)</f>
        <v/>
      </c>
      <c r="AJ237" s="1" t="str">
        <f>IF(精選股!N119=0,"",精選股!N119)</f>
        <v/>
      </c>
      <c r="AK237" s="1" t="str">
        <f>IF(精選股!O119=0,"",精選股!O119)</f>
        <v/>
      </c>
      <c r="AL237" s="1" t="str">
        <f>IF(精選股!P119=0,"",精選股!P119)</f>
        <v/>
      </c>
      <c r="AM237" s="95" t="str">
        <f>IF(精選股!L119=0,"",精選股!L119)</f>
        <v/>
      </c>
      <c r="AN237" s="1" t="str">
        <f>IF(精選股!R119=0,"",精選股!R119)</f>
        <v/>
      </c>
    </row>
    <row r="238" spans="29:40">
      <c r="AC238" s="115">
        <f t="shared" si="55"/>
        <v>195</v>
      </c>
      <c r="AD238" s="115">
        <f t="shared" si="54"/>
        <v>0</v>
      </c>
      <c r="AG238" s="1" t="s">
        <v>1751</v>
      </c>
      <c r="AH238" s="1" t="str">
        <f>IF(精選股!K120=0,"",精選股!K120)</f>
        <v/>
      </c>
      <c r="AI238" s="1" t="str">
        <f>IF(精選股!M120=0,"",精選股!M120)</f>
        <v/>
      </c>
      <c r="AJ238" s="1" t="str">
        <f>IF(精選股!N120=0,"",精選股!N120)</f>
        <v/>
      </c>
      <c r="AK238" s="1" t="str">
        <f>IF(精選股!O120=0,"",精選股!O120)</f>
        <v/>
      </c>
      <c r="AL238" s="1" t="str">
        <f>IF(精選股!P120=0,"",精選股!P120)</f>
        <v/>
      </c>
      <c r="AM238" s="95" t="str">
        <f>IF(精選股!L120=0,"",精選股!L120)</f>
        <v/>
      </c>
      <c r="AN238" s="1" t="str">
        <f>IF(精選股!R120=0,"",精選股!R120)</f>
        <v/>
      </c>
    </row>
    <row r="239" spans="29:40">
      <c r="AC239" s="115">
        <f t="shared" si="55"/>
        <v>196</v>
      </c>
      <c r="AD239" s="115">
        <f t="shared" si="54"/>
        <v>1</v>
      </c>
      <c r="AG239" s="48" t="s">
        <v>506</v>
      </c>
      <c r="AH239" s="1" t="str">
        <f>IF(精選股!T3=0,"",精選股!T3)</f>
        <v/>
      </c>
      <c r="AI239" s="1" t="str">
        <f>IF(精選股!V3=0,"",精選股!V3)</f>
        <v>股號</v>
      </c>
      <c r="AJ239" s="1" t="str">
        <f>IF(精選股!W3=0,"",精選股!W3)</f>
        <v>股名</v>
      </c>
      <c r="AK239" s="1" t="str">
        <f>IF(精選股!X3=0,"",精選股!X3)</f>
        <v>產品</v>
      </c>
      <c r="AL239" s="1" t="str">
        <f>IF(精選股!Y3=0,"",精選股!Y3)</f>
        <v>概念股</v>
      </c>
      <c r="AM239" s="1" t="str">
        <f>IF(精選股!U3=0,"",精選股!U3)</f>
        <v>順序</v>
      </c>
      <c r="AN239" s="1" t="str">
        <f>IF(精選股!AA3=0,"",精選股!AA3)</f>
        <v/>
      </c>
    </row>
    <row r="240" spans="29:40">
      <c r="AC240" s="115">
        <f t="shared" si="55"/>
        <v>197</v>
      </c>
      <c r="AD240" s="115">
        <f t="shared" si="54"/>
        <v>1</v>
      </c>
      <c r="AG240" s="48" t="s">
        <v>505</v>
      </c>
      <c r="AH240" s="1" t="str">
        <f>IF(精選股!T4=0,"",精選股!T4)</f>
        <v/>
      </c>
      <c r="AI240" s="1">
        <f>IF(精選股!V4=0,"",精選股!V4)</f>
        <v>3576</v>
      </c>
      <c r="AJ240" s="1" t="str">
        <f>IF(精選股!W4=0,"",精選股!W4)</f>
        <v>新日光</v>
      </c>
      <c r="AK240" s="1" t="str">
        <f>IF(精選股!X4=0,"",精選股!X4)</f>
        <v>太陽能電池</v>
      </c>
      <c r="AL240" s="1" t="str">
        <f>IF(精選股!Y4=0,"",精選股!Y4)</f>
        <v>太陽能</v>
      </c>
      <c r="AM240" s="95">
        <f>IF(精選股!U4=0,"",精選股!U4)</f>
        <v>145</v>
      </c>
      <c r="AN240" s="1" t="str">
        <f>IF(精選股!AA4=0,"",精選股!AA4)</f>
        <v/>
      </c>
    </row>
    <row r="241" spans="29:40">
      <c r="AC241" s="115">
        <f t="shared" si="55"/>
        <v>198</v>
      </c>
      <c r="AD241" s="115">
        <f t="shared" si="54"/>
        <v>1</v>
      </c>
      <c r="AG241" s="48" t="s">
        <v>504</v>
      </c>
      <c r="AH241" s="1" t="str">
        <f>IF(精選股!T5=0,"",精選股!T5)</f>
        <v/>
      </c>
      <c r="AI241" s="1">
        <f>IF(精選股!V5=0,"",精選股!V5)</f>
        <v>5483</v>
      </c>
      <c r="AJ241" s="1" t="str">
        <f>IF(精選股!W5=0,"",精選股!W5)</f>
        <v>中美晶</v>
      </c>
      <c r="AK241" s="1" t="str">
        <f>IF(精選股!X5=0,"",精選股!X5)</f>
        <v>矽晶圓</v>
      </c>
      <c r="AL241" s="1" t="str">
        <f>IF(精選股!Y5=0,"",精選股!Y5)</f>
        <v>太陽能</v>
      </c>
      <c r="AM241" s="95">
        <f>IF(精選股!U5=0,"",精選股!U5)</f>
        <v>146</v>
      </c>
      <c r="AN241" s="1" t="str">
        <f>IF(精選股!AA5=0,"",精選股!AA5)</f>
        <v/>
      </c>
    </row>
    <row r="242" spans="29:40">
      <c r="AC242" s="115">
        <f t="shared" si="55"/>
        <v>199</v>
      </c>
      <c r="AD242" s="115">
        <f t="shared" si="54"/>
        <v>1</v>
      </c>
      <c r="AG242" s="48" t="s">
        <v>503</v>
      </c>
      <c r="AH242" s="1" t="str">
        <f>IF(精選股!T6=0,"",精選股!T6)</f>
        <v/>
      </c>
      <c r="AI242" s="1">
        <f>IF(精選股!V6=0,"",精選股!V6)</f>
        <v>8163</v>
      </c>
      <c r="AJ242" s="1" t="str">
        <f>IF(精選股!W6=0,"",精選股!W6)</f>
        <v>達方</v>
      </c>
      <c r="AK242" s="1" t="str">
        <f>IF(精選股!X6=0,"",精選股!X6)</f>
        <v>導電漿</v>
      </c>
      <c r="AL242" s="1" t="str">
        <f>IF(精選股!Y6=0,"",精選股!Y6)</f>
        <v>太陽能</v>
      </c>
      <c r="AM242" s="95">
        <f>IF(精選股!U6=0,"",精選股!U6)</f>
        <v>133</v>
      </c>
      <c r="AN242" s="1" t="str">
        <f>IF(精選股!AA6=0,"",精選股!AA6)</f>
        <v/>
      </c>
    </row>
    <row r="243" spans="29:40">
      <c r="AC243" s="115">
        <f t="shared" si="55"/>
        <v>200</v>
      </c>
      <c r="AD243" s="115">
        <f t="shared" si="54"/>
        <v>1</v>
      </c>
      <c r="AG243" s="48" t="s">
        <v>502</v>
      </c>
      <c r="AH243" s="1" t="str">
        <f>IF(精選股!T7=0,"",精選股!T7)</f>
        <v/>
      </c>
      <c r="AI243" s="1">
        <f>IF(精選股!V7=0,"",精選股!V7)</f>
        <v>6244</v>
      </c>
      <c r="AJ243" s="1" t="str">
        <f>IF(精選股!W7=0,"",精選股!W7)</f>
        <v>茂迪</v>
      </c>
      <c r="AK243" s="1" t="str">
        <f>IF(精選股!X7=0,"",精選股!X7)</f>
        <v>太陽能電池</v>
      </c>
      <c r="AL243" s="1" t="str">
        <f>IF(精選股!Y7=0,"",精選股!Y7)</f>
        <v>太陽能</v>
      </c>
      <c r="AM243" s="95" t="str">
        <f>IF(精選股!U7=0,"",精選股!U7)</f>
        <v/>
      </c>
      <c r="AN243" s="1" t="str">
        <f>IF(精選股!AA7=0,"",精選股!AA7)</f>
        <v/>
      </c>
    </row>
    <row r="244" spans="29:40">
      <c r="AC244" s="115">
        <f t="shared" si="55"/>
        <v>201</v>
      </c>
      <c r="AD244" s="115">
        <f t="shared" si="54"/>
        <v>1</v>
      </c>
      <c r="AG244" s="48" t="s">
        <v>501</v>
      </c>
      <c r="AH244" s="1" t="str">
        <f>IF(精選股!T8=0,"",精選股!T8)</f>
        <v/>
      </c>
      <c r="AI244" s="1">
        <f>IF(精選股!V8=0,"",精選股!V8)</f>
        <v>3561</v>
      </c>
      <c r="AJ244" s="1" t="str">
        <f>IF(精選股!W8=0,"",精選股!W8)</f>
        <v>昇陽科</v>
      </c>
      <c r="AK244" s="1" t="str">
        <f>IF(精選股!X8=0,"",精選股!X8)</f>
        <v/>
      </c>
      <c r="AL244" s="1" t="str">
        <f>IF(精選股!Y8=0,"",精選股!Y8)</f>
        <v>太陽能</v>
      </c>
      <c r="AM244" s="95">
        <f>IF(精選股!U8=0,"",精選股!U8)</f>
        <v>147</v>
      </c>
      <c r="AN244" s="1" t="str">
        <f>IF(精選股!AA8=0,"",精選股!AA8)</f>
        <v/>
      </c>
    </row>
    <row r="245" spans="29:40">
      <c r="AC245" s="115">
        <f t="shared" si="55"/>
        <v>202</v>
      </c>
      <c r="AD245" s="115">
        <f t="shared" si="54"/>
        <v>1</v>
      </c>
      <c r="AG245" s="48" t="s">
        <v>500</v>
      </c>
      <c r="AH245" s="1" t="str">
        <f>IF(精選股!T9=0,"",精選股!T9)</f>
        <v/>
      </c>
      <c r="AI245" s="1">
        <f>IF(精選股!V9=0,"",精選股!V9)</f>
        <v>4934</v>
      </c>
      <c r="AJ245" s="1" t="str">
        <f>IF(精選股!W9=0,"",精選股!W9)</f>
        <v>益通</v>
      </c>
      <c r="AK245" s="1" t="str">
        <f>IF(精選股!X9=0,"",精選股!X9)</f>
        <v>太陽能電池</v>
      </c>
      <c r="AL245" s="1" t="str">
        <f>IF(精選股!Y9=0,"",精選股!Y9)</f>
        <v>太陽能</v>
      </c>
      <c r="AM245" s="95" t="str">
        <f>IF(精選股!U9=0,"",精選股!U9)</f>
        <v/>
      </c>
      <c r="AN245" s="1" t="str">
        <f>IF(精選股!AA9=0,"",精選股!AA9)</f>
        <v/>
      </c>
    </row>
    <row r="246" spans="29:40">
      <c r="AC246" s="115">
        <f t="shared" si="55"/>
        <v>203</v>
      </c>
      <c r="AD246" s="115">
        <f t="shared" si="54"/>
        <v>1</v>
      </c>
      <c r="AG246" s="48" t="s">
        <v>499</v>
      </c>
      <c r="AH246" s="1" t="str">
        <f>IF(精選股!T10=0,"",精選股!T10)</f>
        <v/>
      </c>
      <c r="AI246" s="1">
        <f>IF(精選股!V10=0,"",精選股!V10)</f>
        <v>3519</v>
      </c>
      <c r="AJ246" s="1" t="str">
        <f>IF(精選股!W10=0,"",精選股!W10)</f>
        <v>綠能</v>
      </c>
      <c r="AK246" s="1" t="str">
        <f>IF(精選股!X10=0,"",精選股!X10)</f>
        <v>矽晶圓</v>
      </c>
      <c r="AL246" s="1" t="str">
        <f>IF(精選股!Y10=0,"",精選股!Y10)</f>
        <v>太陽能</v>
      </c>
      <c r="AM246" s="95" t="str">
        <f>IF(精選股!U10=0,"",精選股!U10)</f>
        <v/>
      </c>
      <c r="AN246" s="1" t="str">
        <f>IF(精選股!AA10=0,"",精選股!AA10)</f>
        <v/>
      </c>
    </row>
    <row r="247" spans="29:40">
      <c r="AC247" s="115">
        <f t="shared" si="55"/>
        <v>204</v>
      </c>
      <c r="AD247" s="115">
        <f t="shared" si="54"/>
        <v>1</v>
      </c>
      <c r="AG247" s="48" t="s">
        <v>498</v>
      </c>
      <c r="AH247" s="1" t="str">
        <f>IF(精選股!T11=0,"",精選股!T11)</f>
        <v/>
      </c>
      <c r="AI247" s="1">
        <f>IF(精選股!V11=0,"",精選股!V11)</f>
        <v>3514</v>
      </c>
      <c r="AJ247" s="1" t="str">
        <f>IF(精選股!W11=0,"",精選股!W11)</f>
        <v>昱晶</v>
      </c>
      <c r="AK247" s="1" t="str">
        <f>IF(精選股!X11=0,"",精選股!X11)</f>
        <v>太陽能電池</v>
      </c>
      <c r="AL247" s="1" t="str">
        <f>IF(精選股!Y11=0,"",精選股!Y11)</f>
        <v>太陽能</v>
      </c>
      <c r="AM247" s="95">
        <f>IF(精選股!U11=0,"",精選股!U11)</f>
        <v>137</v>
      </c>
      <c r="AN247" s="1" t="str">
        <f>IF(精選股!AA11=0,"",精選股!AA11)</f>
        <v/>
      </c>
    </row>
    <row r="248" spans="29:40">
      <c r="AC248" s="115">
        <f t="shared" si="55"/>
        <v>205</v>
      </c>
      <c r="AD248" s="115">
        <f t="shared" si="54"/>
        <v>1</v>
      </c>
      <c r="AG248" s="48" t="s">
        <v>497</v>
      </c>
      <c r="AH248" s="1" t="str">
        <f>IF(精選股!T12=0,"",精選股!T12)</f>
        <v/>
      </c>
      <c r="AI248" s="1">
        <f>IF(精選股!V12=0,"",精選股!V12)</f>
        <v>4934</v>
      </c>
      <c r="AJ248" s="1" t="str">
        <f>IF(精選股!W12=0,"",精選股!W12)</f>
        <v>太極</v>
      </c>
      <c r="AK248" s="1" t="str">
        <f>IF(精選股!X12=0,"",精選股!X12)</f>
        <v/>
      </c>
      <c r="AL248" s="1" t="str">
        <f>IF(精選股!Y12=0,"",精選股!Y12)</f>
        <v>太陽能</v>
      </c>
      <c r="AM248" s="95">
        <f>IF(精選股!U12=0,"",精選股!U12)</f>
        <v>148</v>
      </c>
      <c r="AN248" s="1" t="str">
        <f>IF(精選股!AA12=0,"",精選股!AA12)</f>
        <v/>
      </c>
    </row>
    <row r="249" spans="29:40">
      <c r="AC249" s="115">
        <f t="shared" si="55"/>
        <v>206</v>
      </c>
      <c r="AD249" s="115">
        <f t="shared" si="54"/>
        <v>1</v>
      </c>
      <c r="AG249" s="48" t="s">
        <v>496</v>
      </c>
      <c r="AH249" s="1" t="str">
        <f>IF(精選股!T13=0,"",精選股!T13)</f>
        <v/>
      </c>
      <c r="AI249" s="1">
        <f>IF(精選股!V13=0,"",精選股!V13)</f>
        <v>3686</v>
      </c>
      <c r="AJ249" s="1" t="str">
        <f>IF(精選股!W13=0,"",精選股!W13)</f>
        <v>達能</v>
      </c>
      <c r="AK249" s="1" t="str">
        <f>IF(精選股!X13=0,"",精選股!X13)</f>
        <v>矽晶圓</v>
      </c>
      <c r="AL249" s="1" t="str">
        <f>IF(精選股!Y13=0,"",精選股!Y13)</f>
        <v>太陽能</v>
      </c>
      <c r="AM249" s="95" t="str">
        <f>IF(精選股!U13=0,"",精選股!U13)</f>
        <v/>
      </c>
      <c r="AN249" s="1" t="str">
        <f>IF(精選股!AA13=0,"",精選股!AA13)</f>
        <v/>
      </c>
    </row>
    <row r="250" spans="29:40">
      <c r="AC250" s="115">
        <f t="shared" si="55"/>
        <v>207</v>
      </c>
      <c r="AD250" s="115">
        <f t="shared" si="54"/>
        <v>1</v>
      </c>
      <c r="AG250" s="48" t="s">
        <v>495</v>
      </c>
      <c r="AH250" s="1" t="str">
        <f>IF(精選股!T14=0,"",精選股!T14)</f>
        <v/>
      </c>
      <c r="AI250" s="1">
        <f>IF(精選股!V14=0,"",精選股!V14)</f>
        <v>2406</v>
      </c>
      <c r="AJ250" s="1" t="str">
        <f>IF(精選股!W14=0,"",精選股!W14)</f>
        <v>國碩</v>
      </c>
      <c r="AK250" s="1" t="str">
        <f>IF(精選股!X14=0,"",精選股!X14)</f>
        <v>矽晶圓</v>
      </c>
      <c r="AL250" s="1" t="str">
        <f>IF(精選股!Y14=0,"",精選股!Y14)</f>
        <v>太陽能</v>
      </c>
      <c r="AM250" s="95">
        <f>IF(精選股!U14=0,"",精選股!U14)</f>
        <v>150</v>
      </c>
      <c r="AN250" s="1" t="str">
        <f>IF(精選股!AA14=0,"",精選股!AA14)</f>
        <v/>
      </c>
    </row>
    <row r="251" spans="29:40">
      <c r="AC251" s="115">
        <f t="shared" si="55"/>
        <v>208</v>
      </c>
      <c r="AD251" s="115">
        <f t="shared" si="54"/>
        <v>1</v>
      </c>
      <c r="AG251" s="48" t="s">
        <v>494</v>
      </c>
      <c r="AH251" s="1" t="str">
        <f>IF(精選股!T15=0,"",精選股!T15)</f>
        <v/>
      </c>
      <c r="AI251" s="1">
        <f>IF(精選股!V15=0,"",精選股!V15)</f>
        <v>3691</v>
      </c>
      <c r="AJ251" s="1" t="str">
        <f>IF(精選股!W15=0,"",精選股!W15)</f>
        <v>碩禾</v>
      </c>
      <c r="AK251" s="1" t="str">
        <f>IF(精選股!X15=0,"",精選股!X15)</f>
        <v>導電漿</v>
      </c>
      <c r="AL251" s="1" t="str">
        <f>IF(精選股!Y15=0,"",精選股!Y15)</f>
        <v>太陽能</v>
      </c>
      <c r="AM251" s="95" t="str">
        <f>IF(精選股!U15=0,"",精選股!U15)</f>
        <v/>
      </c>
      <c r="AN251" s="1" t="str">
        <f>IF(精選股!AA15=0,"",精選股!AA15)</f>
        <v/>
      </c>
    </row>
    <row r="252" spans="29:40">
      <c r="AC252" s="115">
        <f t="shared" si="55"/>
        <v>209</v>
      </c>
      <c r="AD252" s="115">
        <f t="shared" si="54"/>
        <v>1</v>
      </c>
      <c r="AG252" s="48" t="s">
        <v>493</v>
      </c>
      <c r="AH252" s="1" t="str">
        <f>IF(精選股!T16=0,"",精選股!T16)</f>
        <v/>
      </c>
      <c r="AI252" s="1">
        <f>IF(精選股!V16=0,"",精選股!V16)</f>
        <v>2481</v>
      </c>
      <c r="AJ252" s="1" t="str">
        <f>IF(精選股!W16=0,"",精選股!W16)</f>
        <v>強茂</v>
      </c>
      <c r="AK252" s="1" t="str">
        <f>IF(精選股!X16=0,"",精選股!X16)</f>
        <v>整流二極體</v>
      </c>
      <c r="AL252" s="1" t="str">
        <f>IF(精選股!Y16=0,"",精選股!Y16)</f>
        <v>太陽能</v>
      </c>
      <c r="AM252" s="95" t="str">
        <f>IF(精選股!U16=0,"",精選股!U16)</f>
        <v/>
      </c>
      <c r="AN252" s="1" t="str">
        <f>IF(精選股!AA16=0,"",精選股!AA16)</f>
        <v/>
      </c>
    </row>
    <row r="253" spans="29:40">
      <c r="AC253" s="115">
        <f t="shared" si="55"/>
        <v>210</v>
      </c>
      <c r="AD253" s="115">
        <f t="shared" si="54"/>
        <v>1</v>
      </c>
      <c r="AG253" s="48" t="s">
        <v>492</v>
      </c>
      <c r="AH253" s="1" t="str">
        <f>IF(精選股!T17=0,"",精選股!T17)</f>
        <v/>
      </c>
      <c r="AI253" s="1">
        <f>IF(精選股!V17=0,"",精選股!V17)</f>
        <v>8039</v>
      </c>
      <c r="AJ253" s="1" t="str">
        <f>IF(精選股!W17=0,"",精選股!W17)</f>
        <v>台虹</v>
      </c>
      <c r="AK253" s="1" t="str">
        <f>IF(精選股!X17=0,"",精選股!X17)</f>
        <v/>
      </c>
      <c r="AL253" s="1" t="str">
        <f>IF(精選股!Y17=0,"",精選股!Y17)</f>
        <v>太陽能</v>
      </c>
      <c r="AM253" s="95">
        <f>IF(精選股!U17=0,"",精選股!U17)</f>
        <v>151</v>
      </c>
      <c r="AN253" s="1" t="str">
        <f>IF(精選股!AA17=0,"",精選股!AA17)</f>
        <v/>
      </c>
    </row>
    <row r="254" spans="29:40">
      <c r="AC254" s="115">
        <f t="shared" si="55"/>
        <v>211</v>
      </c>
      <c r="AD254" s="115">
        <f t="shared" si="54"/>
        <v>1</v>
      </c>
      <c r="AG254" s="48" t="s">
        <v>491</v>
      </c>
      <c r="AH254" s="1" t="str">
        <f>IF(精選股!T18=0,"",精選股!T18)</f>
        <v/>
      </c>
      <c r="AI254" s="1">
        <f>IF(精選股!V18=0,"",精選股!V18)</f>
        <v>6412</v>
      </c>
      <c r="AJ254" s="1" t="str">
        <f>IF(精選股!W18=0,"",精選股!W18)</f>
        <v>群電</v>
      </c>
      <c r="AK254" s="1" t="str">
        <f>IF(精選股!X18=0,"",精選股!X18)</f>
        <v>LED電源/散熱模組</v>
      </c>
      <c r="AL254" s="1" t="str">
        <f>IF(精選股!Y18=0,"",精選股!Y18)</f>
        <v>LED/雲端</v>
      </c>
      <c r="AM254" s="95" t="str">
        <f>IF(精選股!U18=0,"",精選股!U18)</f>
        <v/>
      </c>
      <c r="AN254" s="1" t="str">
        <f>IF(精選股!AA18=0,"",精選股!AA18)</f>
        <v/>
      </c>
    </row>
    <row r="255" spans="29:40">
      <c r="AC255" s="115">
        <f t="shared" si="55"/>
        <v>212</v>
      </c>
      <c r="AD255" s="115">
        <f t="shared" si="54"/>
        <v>1</v>
      </c>
      <c r="AG255" s="48" t="s">
        <v>490</v>
      </c>
      <c r="AH255" s="1" t="str">
        <f>IF(精選股!T19=0,"",精選股!T19)</f>
        <v/>
      </c>
      <c r="AI255" s="1">
        <f>IF(精選股!V19=0,"",精選股!V19)</f>
        <v>3383</v>
      </c>
      <c r="AJ255" s="1" t="str">
        <f>IF(精選股!W19=0,"",精選股!W19)</f>
        <v>新世紀</v>
      </c>
      <c r="AK255" s="1" t="str">
        <f>IF(精選股!X19=0,"",精選股!X19)</f>
        <v>大功率大電流照明</v>
      </c>
      <c r="AL255" s="1" t="str">
        <f>IF(精選股!Y19=0,"",精選股!Y19)</f>
        <v>LED</v>
      </c>
      <c r="AM255" s="95" t="str">
        <f>IF(精選股!U19=0,"",精選股!U19)</f>
        <v/>
      </c>
      <c r="AN255" s="1" t="str">
        <f>IF(精選股!AA19=0,"",精選股!AA19)</f>
        <v/>
      </c>
    </row>
    <row r="256" spans="29:40">
      <c r="AC256" s="115">
        <f t="shared" si="55"/>
        <v>213</v>
      </c>
      <c r="AD256" s="115">
        <f t="shared" si="54"/>
        <v>1</v>
      </c>
      <c r="AG256" s="48" t="s">
        <v>489</v>
      </c>
      <c r="AH256" s="1" t="str">
        <f>IF(精選股!T20=0,"",精選股!T20)</f>
        <v/>
      </c>
      <c r="AI256" s="1">
        <f>IF(精選股!V20=0,"",精選股!V20)</f>
        <v>5230</v>
      </c>
      <c r="AJ256" s="1" t="str">
        <f>IF(精選股!W20=0,"",精選股!W20)</f>
        <v>雷笛克</v>
      </c>
      <c r="AK256" s="1" t="str">
        <f>IF(精選股!X20=0,"",精選股!X20)</f>
        <v>光學透鏡</v>
      </c>
      <c r="AL256" s="1" t="str">
        <f>IF(精選股!Y20=0,"",精選股!Y20)</f>
        <v>LED</v>
      </c>
      <c r="AM256" s="95" t="str">
        <f>IF(精選股!U20=0,"",精選股!U20)</f>
        <v/>
      </c>
      <c r="AN256" s="1" t="str">
        <f>IF(精選股!AA20=0,"",精選股!AA20)</f>
        <v/>
      </c>
    </row>
    <row r="257" spans="29:40">
      <c r="AC257" s="115">
        <f t="shared" si="55"/>
        <v>214</v>
      </c>
      <c r="AD257" s="115">
        <f t="shared" si="54"/>
        <v>1</v>
      </c>
      <c r="AG257" s="48" t="s">
        <v>488</v>
      </c>
      <c r="AH257" s="1" t="str">
        <f>IF(精選股!T21=0,"",精選股!T21)</f>
        <v/>
      </c>
      <c r="AI257" s="1">
        <f>IF(精選股!V21=0,"",精選股!V21)</f>
        <v>3698</v>
      </c>
      <c r="AJ257" s="1" t="str">
        <f>IF(精選股!W21=0,"",精選股!W21)</f>
        <v>隆達</v>
      </c>
      <c r="AK257" s="1" t="str">
        <f>IF(精選股!X21=0,"",精選股!X21)</f>
        <v>LED 照明</v>
      </c>
      <c r="AL257" s="1" t="str">
        <f>IF(精選股!Y21=0,"",精選股!Y21)</f>
        <v>LED</v>
      </c>
      <c r="AM257" s="95" t="str">
        <f>IF(精選股!U21=0,"",精選股!U21)</f>
        <v/>
      </c>
      <c r="AN257" s="1" t="str">
        <f>IF(精選股!AA21=0,"",精選股!AA21)</f>
        <v/>
      </c>
    </row>
    <row r="258" spans="29:40">
      <c r="AC258" s="115">
        <f t="shared" si="55"/>
        <v>215</v>
      </c>
      <c r="AD258" s="115">
        <f t="shared" si="54"/>
        <v>1</v>
      </c>
      <c r="AG258" s="48" t="s">
        <v>487</v>
      </c>
      <c r="AH258" s="1" t="str">
        <f>IF(精選股!T22=0,"",精選股!T22)</f>
        <v/>
      </c>
      <c r="AI258" s="1">
        <f>IF(精選股!V22=0,"",精選股!V22)</f>
        <v>4972</v>
      </c>
      <c r="AJ258" s="1" t="str">
        <f>IF(精選股!W22=0,"",精選股!W22)</f>
        <v>湯石</v>
      </c>
      <c r="AK258" s="1" t="str">
        <f>IF(精選股!X22=0,"",精選股!X22)</f>
        <v>LED 照明</v>
      </c>
      <c r="AL258" s="1" t="str">
        <f>IF(精選股!Y22=0,"",精選股!Y22)</f>
        <v>LED</v>
      </c>
      <c r="AM258" s="95" t="str">
        <f>IF(精選股!U22=0,"",精選股!U22)</f>
        <v/>
      </c>
      <c r="AN258" s="1" t="str">
        <f>IF(精選股!AA22=0,"",精選股!AA22)</f>
        <v/>
      </c>
    </row>
    <row r="259" spans="29:40">
      <c r="AC259" s="115">
        <f t="shared" si="55"/>
        <v>216</v>
      </c>
      <c r="AD259" s="115">
        <f t="shared" si="54"/>
        <v>1</v>
      </c>
      <c r="AG259" s="48" t="s">
        <v>486</v>
      </c>
      <c r="AH259" s="1">
        <f>IF(精選股!T23=0,"",精選股!T23)</f>
        <v>1</v>
      </c>
      <c r="AI259" s="1">
        <f>IF(精選股!V23=0,"",精選股!V23)</f>
        <v>4956</v>
      </c>
      <c r="AJ259" s="1" t="str">
        <f>IF(精選股!W23=0,"",精選股!W23)</f>
        <v>光鋐</v>
      </c>
      <c r="AK259" s="1" t="str">
        <f>IF(精選股!X23=0,"",精選股!X23)</f>
        <v>LED 照明</v>
      </c>
      <c r="AL259" s="1" t="str">
        <f>IF(精選股!Y23=0,"",精選股!Y23)</f>
        <v>LED</v>
      </c>
      <c r="AM259" s="95">
        <f>IF(精選股!U23=0,"",精選股!U23)</f>
        <v>139</v>
      </c>
      <c r="AN259" s="1" t="str">
        <f>IF(精選股!AA23=0,"",精選股!AA23)</f>
        <v/>
      </c>
    </row>
    <row r="260" spans="29:40">
      <c r="AC260" s="115">
        <f t="shared" si="55"/>
        <v>217</v>
      </c>
      <c r="AD260" s="115">
        <f t="shared" si="54"/>
        <v>1</v>
      </c>
      <c r="AG260" s="48" t="s">
        <v>485</v>
      </c>
      <c r="AH260" s="1" t="str">
        <f>IF(精選股!T24=0,"",精選股!T24)</f>
        <v/>
      </c>
      <c r="AI260" s="1">
        <f>IF(精選股!V24=0,"",精選股!V24)</f>
        <v>3591</v>
      </c>
      <c r="AJ260" s="1" t="str">
        <f>IF(精選股!W24=0,"",精選股!W24)</f>
        <v>艾笛生</v>
      </c>
      <c r="AK260" s="1" t="str">
        <f>IF(精選股!X24=0,"",精選股!X24)</f>
        <v/>
      </c>
      <c r="AL260" s="1" t="str">
        <f>IF(精選股!Y24=0,"",精選股!Y24)</f>
        <v>LED</v>
      </c>
      <c r="AM260" s="95" t="str">
        <f>IF(精選股!U24=0,"",精選股!U24)</f>
        <v/>
      </c>
      <c r="AN260" s="1" t="str">
        <f>IF(精選股!AA24=0,"",精選股!AA24)</f>
        <v/>
      </c>
    </row>
    <row r="261" spans="29:40">
      <c r="AC261" s="115">
        <f t="shared" si="55"/>
        <v>218</v>
      </c>
      <c r="AD261" s="115">
        <f t="shared" ref="AD261:AD324" si="56">IF(AI261="",0,1)</f>
        <v>1</v>
      </c>
      <c r="AG261" s="48" t="s">
        <v>484</v>
      </c>
      <c r="AH261" s="1" t="str">
        <f>IF(精選股!T25=0,"",精選股!T25)</f>
        <v/>
      </c>
      <c r="AI261" s="1">
        <f>IF(精選股!V25=0,"",精選股!V25)</f>
        <v>2499</v>
      </c>
      <c r="AJ261" s="1" t="str">
        <f>IF(精選股!W25=0,"",精選股!W25)</f>
        <v>東貝</v>
      </c>
      <c r="AK261" s="1" t="str">
        <f>IF(精選股!X25=0,"",精選股!X25)</f>
        <v>LED照明</v>
      </c>
      <c r="AL261" s="1" t="str">
        <f>IF(精選股!Y25=0,"",精選股!Y25)</f>
        <v>LED</v>
      </c>
      <c r="AM261" s="95">
        <f>IF(精選股!U25=0,"",精選股!U25)</f>
        <v>153</v>
      </c>
      <c r="AN261" s="1" t="str">
        <f>IF(精選股!AA25=0,"",精選股!AA25)</f>
        <v/>
      </c>
    </row>
    <row r="262" spans="29:40">
      <c r="AC262" s="115">
        <f t="shared" ref="AC262:AC325" si="57">AC261+AD262</f>
        <v>219</v>
      </c>
      <c r="AD262" s="115">
        <f t="shared" si="56"/>
        <v>1</v>
      </c>
      <c r="AG262" s="48" t="s">
        <v>483</v>
      </c>
      <c r="AH262" s="1" t="str">
        <f>IF(精選股!T26=0,"",精選股!T26)</f>
        <v/>
      </c>
      <c r="AI262" s="1">
        <f>IF(精選股!V26=0,"",精選股!V26)</f>
        <v>3061</v>
      </c>
      <c r="AJ262" s="1" t="str">
        <f>IF(精選股!W26=0,"",精選股!W26)</f>
        <v>璨圓</v>
      </c>
      <c r="AK262" s="1" t="str">
        <f>IF(精選股!X26=0,"",精選股!X26)</f>
        <v/>
      </c>
      <c r="AL262" s="1" t="str">
        <f>IF(精選股!Y26=0,"",精選股!Y26)</f>
        <v>LED</v>
      </c>
      <c r="AM262" s="95" t="str">
        <f>IF(精選股!U26=0,"",精選股!U26)</f>
        <v/>
      </c>
      <c r="AN262" s="1" t="str">
        <f>IF(精選股!AA26=0,"",精選股!AA26)</f>
        <v/>
      </c>
    </row>
    <row r="263" spans="29:40">
      <c r="AC263" s="115">
        <f t="shared" si="57"/>
        <v>220</v>
      </c>
      <c r="AD263" s="115">
        <f t="shared" si="56"/>
        <v>1</v>
      </c>
      <c r="AG263" s="48" t="s">
        <v>482</v>
      </c>
      <c r="AH263" s="1" t="str">
        <f>IF(精選股!T27=0,"",精選股!T27)</f>
        <v/>
      </c>
      <c r="AI263" s="1">
        <f>IF(精選股!V27=0,"",精選股!V27)</f>
        <v>6182</v>
      </c>
      <c r="AJ263" s="1" t="str">
        <f>IF(精選股!W27=0,"",精選股!W27)</f>
        <v>合晶</v>
      </c>
      <c r="AK263" s="1" t="str">
        <f>IF(精選股!X27=0,"",精選股!X27)</f>
        <v>矽晶圓材料</v>
      </c>
      <c r="AL263" s="1" t="str">
        <f>IF(精選股!Y27=0,"",精選股!Y27)</f>
        <v>太陽能/LED</v>
      </c>
      <c r="AM263" s="95" t="str">
        <f>IF(精選股!U27=0,"",精選股!U27)</f>
        <v/>
      </c>
      <c r="AN263" s="1" t="str">
        <f>IF(精選股!AA27=0,"",精選股!AA27)</f>
        <v/>
      </c>
    </row>
    <row r="264" spans="29:40">
      <c r="AC264" s="115">
        <f t="shared" si="57"/>
        <v>221</v>
      </c>
      <c r="AD264" s="115">
        <f t="shared" si="56"/>
        <v>1</v>
      </c>
      <c r="AG264" s="48" t="s">
        <v>481</v>
      </c>
      <c r="AH264" s="1" t="str">
        <f>IF(精選股!T28=0,"",精選股!T28)</f>
        <v/>
      </c>
      <c r="AI264" s="1">
        <f>IF(精選股!V28=0,"",精選股!V28)</f>
        <v>2393</v>
      </c>
      <c r="AJ264" s="1" t="str">
        <f>IF(精選股!W28=0,"",精選股!W28)</f>
        <v>億光</v>
      </c>
      <c r="AK264" s="1" t="str">
        <f>IF(精選股!X28=0,"",精選股!X28)</f>
        <v/>
      </c>
      <c r="AL264" s="1" t="str">
        <f>IF(精選股!Y28=0,"",精選股!Y28)</f>
        <v>LED</v>
      </c>
      <c r="AM264" s="95" t="str">
        <f>IF(精選股!U28=0,"",精選股!U28)</f>
        <v/>
      </c>
      <c r="AN264" s="1" t="str">
        <f>IF(精選股!AA28=0,"",精選股!AA28)</f>
        <v/>
      </c>
    </row>
    <row r="265" spans="29:40">
      <c r="AC265" s="115">
        <f t="shared" si="57"/>
        <v>222</v>
      </c>
      <c r="AD265" s="115">
        <f t="shared" si="56"/>
        <v>1</v>
      </c>
      <c r="AG265" s="48" t="s">
        <v>480</v>
      </c>
      <c r="AH265" s="1" t="str">
        <f>IF(精選股!T29=0,"",精選股!T29)</f>
        <v/>
      </c>
      <c r="AI265" s="1">
        <f>IF(精選股!V29=0,"",精選股!V29)</f>
        <v>2448</v>
      </c>
      <c r="AJ265" s="1" t="str">
        <f>IF(精選股!W29=0,"",精選股!W29)</f>
        <v>晶電</v>
      </c>
      <c r="AK265" s="1" t="str">
        <f>IF(精選股!X29=0,"",精選股!X29)</f>
        <v/>
      </c>
      <c r="AL265" s="1" t="str">
        <f>IF(精選股!Y29=0,"",精選股!Y29)</f>
        <v>LED</v>
      </c>
      <c r="AM265" s="95" t="str">
        <f>IF(精選股!U29=0,"",精選股!U29)</f>
        <v/>
      </c>
      <c r="AN265" s="1" t="str">
        <f>IF(精選股!AA29=0,"",精選股!AA29)</f>
        <v/>
      </c>
    </row>
    <row r="266" spans="29:40">
      <c r="AC266" s="115">
        <f t="shared" si="57"/>
        <v>223</v>
      </c>
      <c r="AD266" s="115">
        <f t="shared" si="56"/>
        <v>1</v>
      </c>
      <c r="AG266" s="48" t="s">
        <v>479</v>
      </c>
      <c r="AH266" s="1" t="str">
        <f>IF(精選股!T30=0,"",精選股!T30)</f>
        <v/>
      </c>
      <c r="AI266" s="1">
        <f>IF(精選股!V30=0,"",精選股!V30)</f>
        <v>2340</v>
      </c>
      <c r="AJ266" s="1" t="str">
        <f>IF(精選股!W30=0,"",精選股!W30)</f>
        <v>光磊</v>
      </c>
      <c r="AK266" s="1" t="str">
        <f>IF(精選股!X30=0,"",精選股!X30)</f>
        <v>LED感測元件</v>
      </c>
      <c r="AL266" s="1" t="str">
        <f>IF(精選股!Y30=0,"",精選股!Y30)</f>
        <v>LED</v>
      </c>
      <c r="AM266" s="95">
        <f>IF(精選股!U30=0,"",精選股!U30)</f>
        <v>154</v>
      </c>
      <c r="AN266" s="1" t="str">
        <f>IF(精選股!AA30=0,"",精選股!AA30)</f>
        <v/>
      </c>
    </row>
    <row r="267" spans="29:40">
      <c r="AC267" s="115">
        <f t="shared" si="57"/>
        <v>224</v>
      </c>
      <c r="AD267" s="115">
        <f t="shared" si="56"/>
        <v>1</v>
      </c>
      <c r="AG267" s="48" t="s">
        <v>478</v>
      </c>
      <c r="AH267" s="1" t="str">
        <f>IF(精選股!T31=0,"",精選股!T31)</f>
        <v/>
      </c>
      <c r="AI267" s="1">
        <f>IF(精選股!V31=0,"",精選股!V31)</f>
        <v>6164</v>
      </c>
      <c r="AJ267" s="1" t="str">
        <f>IF(精選股!W31=0,"",精選股!W31)</f>
        <v>華興</v>
      </c>
      <c r="AK267" s="1" t="str">
        <f>IF(精選股!X31=0,"",精選股!X31)</f>
        <v>LED封裝</v>
      </c>
      <c r="AL267" s="1" t="str">
        <f>IF(精選股!Y31=0,"",精選股!Y31)</f>
        <v>LED</v>
      </c>
      <c r="AM267" s="95" t="str">
        <f>IF(精選股!U31=0,"",精選股!U31)</f>
        <v/>
      </c>
      <c r="AN267" s="1" t="str">
        <f>IF(精選股!AA31=0,"",精選股!AA31)</f>
        <v/>
      </c>
    </row>
    <row r="268" spans="29:40">
      <c r="AC268" s="115">
        <f t="shared" si="57"/>
        <v>225</v>
      </c>
      <c r="AD268" s="115">
        <f t="shared" si="56"/>
        <v>1</v>
      </c>
      <c r="AG268" s="48" t="s">
        <v>477</v>
      </c>
      <c r="AH268" s="1" t="str">
        <f>IF(精選股!T32=0,"",精選股!T32)</f>
        <v/>
      </c>
      <c r="AI268" s="1">
        <f>IF(精選股!V32=0,"",精選股!V32)</f>
        <v>4947</v>
      </c>
      <c r="AJ268" s="1" t="str">
        <f>IF(精選股!W32=0,"",精選股!W32)</f>
        <v>F-昂寶</v>
      </c>
      <c r="AK268" s="1" t="str">
        <f>IF(精選股!X32=0,"",精選股!X32)</f>
        <v>LED電源管理 IC/快速充電IC</v>
      </c>
      <c r="AL268" s="1" t="str">
        <f>IF(精選股!Y32=0,"",精選股!Y32)</f>
        <v>LED</v>
      </c>
      <c r="AM268" s="95">
        <f>IF(精選股!U32=0,"",精選股!U32)</f>
        <v>155</v>
      </c>
      <c r="AN268" s="1" t="str">
        <f>IF(精選股!AA32=0,"",精選股!AA32)</f>
        <v/>
      </c>
    </row>
    <row r="269" spans="29:40">
      <c r="AC269" s="115">
        <f t="shared" si="57"/>
        <v>226</v>
      </c>
      <c r="AD269" s="115">
        <f t="shared" si="56"/>
        <v>1</v>
      </c>
      <c r="AG269" s="48" t="s">
        <v>476</v>
      </c>
      <c r="AH269" s="1" t="str">
        <f>IF(精選股!T33=0,"",精選股!T33)</f>
        <v/>
      </c>
      <c r="AI269" s="1">
        <f>IF(精選股!V33=0,"",精選股!V33)</f>
        <v>6415</v>
      </c>
      <c r="AJ269" s="1" t="str">
        <f>IF(精選股!W33=0,"",精選股!W33)</f>
        <v>F-矽力</v>
      </c>
      <c r="AK269" s="1" t="str">
        <f>IF(精選股!X33=0,"",精選股!X33)</f>
        <v>LED/SSD 電源IC</v>
      </c>
      <c r="AL269" s="1" t="str">
        <f>IF(精選股!Y33=0,"",精選股!Y33)</f>
        <v>LED</v>
      </c>
      <c r="AM269" s="95">
        <f>IF(精選股!U33=0,"",精選股!U33)</f>
        <v>156</v>
      </c>
      <c r="AN269" s="1" t="str">
        <f>IF(精選股!AA33=0,"",精選股!AA33)</f>
        <v/>
      </c>
    </row>
    <row r="270" spans="29:40">
      <c r="AC270" s="115">
        <f t="shared" si="57"/>
        <v>227</v>
      </c>
      <c r="AD270" s="115">
        <f t="shared" si="56"/>
        <v>1</v>
      </c>
      <c r="AG270" s="48" t="s">
        <v>475</v>
      </c>
      <c r="AH270" s="1" t="str">
        <f>IF(精選股!T34=0,"",精選股!T34)</f>
        <v/>
      </c>
      <c r="AI270" s="1">
        <f>IF(精選股!V34=0,"",精選股!V34)</f>
        <v>6289</v>
      </c>
      <c r="AJ270" s="1" t="str">
        <f>IF(精選股!W34=0,"",精選股!W34)</f>
        <v>華上</v>
      </c>
      <c r="AK270" s="1" t="str">
        <f>IF(精選股!X34=0,"",精選股!X34)</f>
        <v>四元晶粒</v>
      </c>
      <c r="AL270" s="1" t="str">
        <f>IF(精選股!Y34=0,"",精選股!Y34)</f>
        <v>LED</v>
      </c>
      <c r="AM270" s="95" t="str">
        <f>IF(精選股!U34=0,"",精選股!U34)</f>
        <v/>
      </c>
      <c r="AN270" s="1" t="str">
        <f>IF(精選股!AA34=0,"",精選股!AA34)</f>
        <v>受惠四元晶粒市況佳且應用市場廣泛，諸如霓虹燈、汽車後照燈、彈珠台閃爍燈光等，四元晶粒市場應用範圍跳脫於背光與照明等價格戰市場，華上表示，待公司站穩腳步後，將有利於營運穩健成長。</v>
      </c>
    </row>
    <row r="271" spans="29:40">
      <c r="AC271" s="115">
        <f t="shared" si="57"/>
        <v>228</v>
      </c>
      <c r="AD271" s="115">
        <f t="shared" si="56"/>
        <v>1</v>
      </c>
      <c r="AG271" s="48" t="s">
        <v>474</v>
      </c>
      <c r="AH271" s="1">
        <f>IF(精選股!T35=0,"",精選股!T35)</f>
        <v>1</v>
      </c>
      <c r="AI271" s="1">
        <f>IF(精選股!V35=0,"",精選股!V35)</f>
        <v>6168</v>
      </c>
      <c r="AJ271" s="1" t="str">
        <f>IF(精選股!W35=0,"",精選股!W35)</f>
        <v>宏齊</v>
      </c>
      <c r="AK271" s="1" t="str">
        <f>IF(精選股!X35=0,"",精選股!X35)</f>
        <v>LED照明</v>
      </c>
      <c r="AL271" s="1" t="str">
        <f>IF(精選股!Y35=0,"",精選股!Y35)</f>
        <v>LED</v>
      </c>
      <c r="AM271" s="95" t="str">
        <f>IF(精選股!U35=0,"",精選股!U35)</f>
        <v/>
      </c>
      <c r="AN271" s="1" t="str">
        <f>IF(精選股!AA35=0,"",精選股!AA35)</f>
        <v/>
      </c>
    </row>
    <row r="272" spans="29:40">
      <c r="AC272" s="115">
        <f t="shared" si="57"/>
        <v>229</v>
      </c>
      <c r="AD272" s="115">
        <f t="shared" si="56"/>
        <v>1</v>
      </c>
      <c r="AG272" s="48" t="s">
        <v>473</v>
      </c>
      <c r="AH272" s="1" t="str">
        <f>IF(精選股!T36=0,"",精選股!T36)</f>
        <v/>
      </c>
      <c r="AI272" s="1">
        <f>IF(精選股!V36=0,"",精選股!V36)</f>
        <v>3437</v>
      </c>
      <c r="AJ272" s="1" t="str">
        <f>IF(精選股!W36=0,"",精選股!W36)</f>
        <v>榮創</v>
      </c>
      <c r="AK272" s="1" t="str">
        <f>IF(精選股!X36=0,"",精選股!X36)</f>
        <v>LED封裝</v>
      </c>
      <c r="AL272" s="1" t="str">
        <f>IF(精選股!Y36=0,"",精選股!Y36)</f>
        <v>LED</v>
      </c>
      <c r="AM272" s="95" t="str">
        <f>IF(精選股!U36=0,"",精選股!U36)</f>
        <v/>
      </c>
      <c r="AN272" s="1" t="str">
        <f>IF(精選股!AA36=0,"",精選股!AA36)</f>
        <v/>
      </c>
    </row>
    <row r="273" spans="29:40">
      <c r="AC273" s="115">
        <f t="shared" si="57"/>
        <v>230</v>
      </c>
      <c r="AD273" s="115">
        <f t="shared" si="56"/>
        <v>1</v>
      </c>
      <c r="AG273" s="48" t="s">
        <v>472</v>
      </c>
      <c r="AH273" s="1" t="str">
        <f>IF(精選股!T37=0,"",精選股!T37)</f>
        <v/>
      </c>
      <c r="AI273" s="1">
        <f>IF(精選股!V37=0,"",精選股!V37)</f>
        <v>2486</v>
      </c>
      <c r="AJ273" s="1" t="str">
        <f>IF(精選股!W37=0,"",精選股!W37)</f>
        <v>一詮</v>
      </c>
      <c r="AK273" s="1" t="str">
        <f>IF(精選股!X37=0,"",精選股!X37)</f>
        <v>導線架/陶瓷基板</v>
      </c>
      <c r="AL273" s="1" t="str">
        <f>IF(精選股!Y37=0,"",精選股!Y37)</f>
        <v>LED</v>
      </c>
      <c r="AM273" s="95" t="str">
        <f>IF(精選股!U37=0,"",精選股!U37)</f>
        <v/>
      </c>
      <c r="AN273" s="1" t="str">
        <f>IF(精選股!AA37=0,"",精選股!AA37)</f>
        <v/>
      </c>
    </row>
    <row r="274" spans="29:40">
      <c r="AC274" s="115">
        <f t="shared" si="57"/>
        <v>231</v>
      </c>
      <c r="AD274" s="115">
        <f t="shared" si="56"/>
        <v>1</v>
      </c>
      <c r="AG274" s="48" t="s">
        <v>471</v>
      </c>
      <c r="AH274" s="1" t="str">
        <f>IF(精選股!T38=0,"",精選股!T38)</f>
        <v/>
      </c>
      <c r="AI274" s="1">
        <f>IF(精選股!V38=0,"",精選股!V38)</f>
        <v>3490</v>
      </c>
      <c r="AJ274" s="1" t="str">
        <f>IF(精選股!W38=0,"",精選股!W38)</f>
        <v>單井</v>
      </c>
      <c r="AK274" s="1" t="str">
        <f>IF(精選股!X38=0,"",精選股!X38)</f>
        <v>光電、半導體設備</v>
      </c>
      <c r="AL274" s="1" t="str">
        <f>IF(精選股!Y38=0,"",精選股!Y38)</f>
        <v/>
      </c>
      <c r="AM274" s="95">
        <f>IF(精選股!U38=0,"",精選股!U38)</f>
        <v>159</v>
      </c>
      <c r="AN274" s="1" t="str">
        <f>IF(精選股!AA38=0,"",精選股!AA38)</f>
        <v/>
      </c>
    </row>
    <row r="275" spans="29:40">
      <c r="AC275" s="115">
        <f t="shared" si="57"/>
        <v>232</v>
      </c>
      <c r="AD275" s="115">
        <f t="shared" si="56"/>
        <v>1</v>
      </c>
      <c r="AG275" s="48" t="s">
        <v>470</v>
      </c>
      <c r="AH275" s="1" t="str">
        <f>IF(精選股!T39=0,"",精選股!T39)</f>
        <v/>
      </c>
      <c r="AI275" s="1">
        <f>IF(精選股!V39=0,"",精選股!V39)</f>
        <v>8121</v>
      </c>
      <c r="AJ275" s="1" t="str">
        <f>IF(精選股!W39=0,"",精選股!W39)</f>
        <v>越峰</v>
      </c>
      <c r="AK275" s="1" t="str">
        <f>IF(精選股!X39=0,"",精選股!X39)</f>
        <v>藍寶石基板</v>
      </c>
      <c r="AL275" s="1" t="str">
        <f>IF(精選股!Y39=0,"",精選股!Y39)</f>
        <v>LED</v>
      </c>
      <c r="AM275" s="95">
        <f>IF(精選股!U39=0,"",精選股!U39)</f>
        <v>160</v>
      </c>
      <c r="AN275" s="1" t="str">
        <f>IF(精選股!AA39=0,"",精選股!AA39)</f>
        <v/>
      </c>
    </row>
    <row r="276" spans="29:40">
      <c r="AC276" s="115">
        <f t="shared" si="57"/>
        <v>233</v>
      </c>
      <c r="AD276" s="115">
        <f t="shared" si="56"/>
        <v>1</v>
      </c>
      <c r="AG276" s="48" t="s">
        <v>469</v>
      </c>
      <c r="AH276" s="1" t="str">
        <f>IF(精選股!T40=0,"",精選股!T40)</f>
        <v/>
      </c>
      <c r="AI276" s="1">
        <f>IF(精選股!V40=0,"",精選股!V40)</f>
        <v>6271</v>
      </c>
      <c r="AJ276" s="1" t="str">
        <f>IF(精選股!W40=0,"",精選股!W40)</f>
        <v>同欣電</v>
      </c>
      <c r="AK276" s="1" t="str">
        <f>IF(精選股!X40=0,"",精選股!X40)</f>
        <v>LED散熱陶瓷基板</v>
      </c>
      <c r="AL276" s="1" t="str">
        <f>IF(精選股!Y40=0,"",精選股!Y40)</f>
        <v>LED</v>
      </c>
      <c r="AM276" s="95">
        <f>IF(精選股!U40=0,"",精選股!U40)</f>
        <v>161</v>
      </c>
      <c r="AN276" s="1" t="str">
        <f>IF(精選股!AA40=0,"",精選股!AA40)</f>
        <v/>
      </c>
    </row>
    <row r="277" spans="29:40">
      <c r="AC277" s="115">
        <f t="shared" si="57"/>
        <v>234</v>
      </c>
      <c r="AD277" s="115">
        <f t="shared" si="56"/>
        <v>1</v>
      </c>
      <c r="AG277" s="48" t="s">
        <v>468</v>
      </c>
      <c r="AH277" s="1" t="str">
        <f>IF(精選股!T41=0,"",精選股!T41)</f>
        <v/>
      </c>
      <c r="AI277" s="1">
        <f>IF(精選股!V41=0,"",精選股!V41)</f>
        <v>5256</v>
      </c>
      <c r="AJ277" s="1" t="str">
        <f>IF(精選股!W41=0,"",精選股!W41)</f>
        <v>銳捷</v>
      </c>
      <c r="AK277" s="1" t="str">
        <f>IF(精選股!X41=0,"",精選股!X41)</f>
        <v>圖案化藍寶石基板（PSS）</v>
      </c>
      <c r="AL277" s="1" t="str">
        <f>IF(精選股!Y41=0,"",精選股!Y41)</f>
        <v>LED</v>
      </c>
      <c r="AM277" s="95" t="str">
        <f>IF(精選股!U41=0,"",精選股!U41)</f>
        <v/>
      </c>
      <c r="AN277" s="1" t="str">
        <f>IF(精選股!AA41=0,"",精選股!AA41)</f>
        <v/>
      </c>
    </row>
    <row r="278" spans="29:40">
      <c r="AC278" s="115">
        <f t="shared" si="57"/>
        <v>234</v>
      </c>
      <c r="AD278" s="115">
        <f t="shared" si="56"/>
        <v>0</v>
      </c>
      <c r="AG278" s="48" t="s">
        <v>467</v>
      </c>
      <c r="AH278" s="1" t="str">
        <f>IF(精選股!T42=0,"",精選股!T42)</f>
        <v/>
      </c>
      <c r="AI278" s="1" t="str">
        <f>IF(精選股!V42=0,"",精選股!V42)</f>
        <v/>
      </c>
      <c r="AJ278" s="1" t="str">
        <f>IF(精選股!W42=0,"",精選股!W42)</f>
        <v>兆晶</v>
      </c>
      <c r="AK278" s="1" t="str">
        <f>IF(精選股!X42=0,"",精選股!X42)</f>
        <v>藍寶石基板</v>
      </c>
      <c r="AL278" s="1" t="str">
        <f>IF(精選股!Y42=0,"",精選股!Y42)</f>
        <v>LED</v>
      </c>
      <c r="AM278" s="95" t="str">
        <f>IF(精選股!U42=0,"",精選股!U42)</f>
        <v/>
      </c>
      <c r="AN278" s="1" t="str">
        <f>IF(精選股!AA42=0,"",精選股!AA42)</f>
        <v/>
      </c>
    </row>
    <row r="279" spans="29:40">
      <c r="AC279" s="115">
        <f t="shared" si="57"/>
        <v>235</v>
      </c>
      <c r="AD279" s="115">
        <f t="shared" si="56"/>
        <v>1</v>
      </c>
      <c r="AG279" s="48" t="s">
        <v>466</v>
      </c>
      <c r="AH279" s="1" t="str">
        <f>IF(精選股!T43=0,"",精選股!T43)</f>
        <v/>
      </c>
      <c r="AI279" s="1">
        <f>IF(精選股!V43=0,"",精選股!V43)</f>
        <v>4944</v>
      </c>
      <c r="AJ279" s="1" t="str">
        <f>IF(精選股!W43=0,"",精選股!W43)</f>
        <v>兆遠</v>
      </c>
      <c r="AK279" s="1" t="str">
        <f>IF(精選股!X43=0,"",精選股!X43)</f>
        <v>藍寶石基板</v>
      </c>
      <c r="AL279" s="1" t="str">
        <f>IF(精選股!Y43=0,"",精選股!Y43)</f>
        <v>LED</v>
      </c>
      <c r="AM279" s="95" t="str">
        <f>IF(精選股!U43=0,"",精選股!U43)</f>
        <v/>
      </c>
      <c r="AN279" s="1" t="str">
        <f>IF(精選股!AA43=0,"",精選股!AA43)</f>
        <v/>
      </c>
    </row>
    <row r="280" spans="29:40">
      <c r="AC280" s="115">
        <f t="shared" si="57"/>
        <v>236</v>
      </c>
      <c r="AD280" s="115">
        <f t="shared" si="56"/>
        <v>1</v>
      </c>
      <c r="AG280" s="48" t="s">
        <v>465</v>
      </c>
      <c r="AH280" s="1" t="str">
        <f>IF(精選股!T44=0,"",精選股!T44)</f>
        <v/>
      </c>
      <c r="AI280" s="1">
        <f>IF(精選股!V44=0,"",精選股!V44)</f>
        <v>4990</v>
      </c>
      <c r="AJ280" s="1" t="str">
        <f>IF(精選股!W44=0,"",精選股!W44)</f>
        <v>晶美</v>
      </c>
      <c r="AK280" s="1" t="str">
        <f>IF(精選股!X44=0,"",精選股!X44)</f>
        <v>藍寶石基板</v>
      </c>
      <c r="AL280" s="1" t="str">
        <f>IF(精選股!Y44=0,"",精選股!Y44)</f>
        <v>LED</v>
      </c>
      <c r="AM280" s="95" t="str">
        <f>IF(精選股!U44=0,"",精選股!U44)</f>
        <v/>
      </c>
      <c r="AN280" s="1" t="str">
        <f>IF(精選股!AA44=0,"",精選股!AA44)</f>
        <v/>
      </c>
    </row>
    <row r="281" spans="29:40">
      <c r="AC281" s="115">
        <f t="shared" si="57"/>
        <v>237</v>
      </c>
      <c r="AD281" s="115">
        <f t="shared" si="56"/>
        <v>1</v>
      </c>
      <c r="AG281" s="48" t="s">
        <v>464</v>
      </c>
      <c r="AH281" s="1" t="str">
        <f>IF(精選股!T45=0,"",精選股!T45)</f>
        <v/>
      </c>
      <c r="AI281" s="1">
        <f>IF(精選股!V45=0,"",精選股!V45)</f>
        <v>5227</v>
      </c>
      <c r="AJ281" s="1" t="str">
        <f>IF(精選股!W45=0,"",精選股!W45)</f>
        <v>F-立凱</v>
      </c>
      <c r="AK281" s="1" t="str">
        <f>IF(精選股!X45=0,"",精選股!X45)</f>
        <v>正極材料</v>
      </c>
      <c r="AL281" s="1" t="str">
        <f>IF(精選股!Y45=0,"",精選股!Y45)</f>
        <v>汽車用電池</v>
      </c>
      <c r="AM281" s="95">
        <f>IF(精選股!U45=0,"",精選股!U45)</f>
        <v>163</v>
      </c>
      <c r="AN281" s="1" t="str">
        <f>IF(精選股!AA45=0,"",精選股!AA45)</f>
        <v/>
      </c>
    </row>
    <row r="282" spans="29:40">
      <c r="AC282" s="115">
        <f t="shared" si="57"/>
        <v>238</v>
      </c>
      <c r="AD282" s="115">
        <f t="shared" si="56"/>
        <v>1</v>
      </c>
      <c r="AG282" s="48" t="s">
        <v>463</v>
      </c>
      <c r="AH282" s="1" t="str">
        <f>IF(精選股!T46=0,"",精選股!T46)</f>
        <v/>
      </c>
      <c r="AI282" s="1">
        <f>IF(精選股!V46=0,"",精選股!V46)</f>
        <v>6509</v>
      </c>
      <c r="AJ282" s="1" t="str">
        <f>IF(精選股!W46=0,"",精選股!W46)</f>
        <v>聚和</v>
      </c>
      <c r="AK282" s="1" t="str">
        <f>IF(精選股!X46=0,"",精選股!X46)</f>
        <v>鋰鐵電池/生技</v>
      </c>
      <c r="AL282" s="1" t="str">
        <f>IF(精選股!Y46=0,"",精選股!Y46)</f>
        <v>電池/生技</v>
      </c>
      <c r="AM282" s="95" t="str">
        <f>IF(精選股!U46=0,"",精選股!U46)</f>
        <v/>
      </c>
      <c r="AN282" s="1" t="str">
        <f>IF(精選股!AA46=0,"",精選股!AA46)</f>
        <v/>
      </c>
    </row>
    <row r="283" spans="29:40">
      <c r="AC283" s="115">
        <f t="shared" si="57"/>
        <v>239</v>
      </c>
      <c r="AD283" s="115">
        <f t="shared" si="56"/>
        <v>1</v>
      </c>
      <c r="AG283" s="48" t="s">
        <v>462</v>
      </c>
      <c r="AH283" s="1" t="str">
        <f>IF(精選股!T47=0,"",精選股!T47)</f>
        <v/>
      </c>
      <c r="AI283" s="1">
        <f>IF(精選股!V47=0,"",精選股!V47)</f>
        <v>4721</v>
      </c>
      <c r="AJ283" s="1" t="str">
        <f>IF(精選股!W47=0,"",精選股!W47)</f>
        <v>美琪瑪</v>
      </c>
      <c r="AK283" s="1" t="str">
        <f>IF(精選股!X47=0,"",精選股!X47)</f>
        <v>電池正極材料</v>
      </c>
      <c r="AL283" s="1" t="str">
        <f>IF(精選股!Y47=0,"",精選股!Y47)</f>
        <v>Tesla/電動車</v>
      </c>
      <c r="AM283" s="95">
        <f>IF(精選股!U47=0,"",精選股!U47)</f>
        <v>164</v>
      </c>
      <c r="AN283" s="1" t="str">
        <f>IF(精選股!AA47=0,"",精選股!AA47)</f>
        <v/>
      </c>
    </row>
    <row r="284" spans="29:40">
      <c r="AC284" s="115">
        <f t="shared" si="57"/>
        <v>240</v>
      </c>
      <c r="AD284" s="115">
        <f t="shared" si="56"/>
        <v>1</v>
      </c>
      <c r="AG284" s="48" t="s">
        <v>461</v>
      </c>
      <c r="AH284" s="1" t="str">
        <f>IF(精選股!T48=0,"",精選股!T48)</f>
        <v/>
      </c>
      <c r="AI284" s="1">
        <f>IF(精選股!V48=0,"",精選股!V48)</f>
        <v>8038</v>
      </c>
      <c r="AJ284" s="1" t="str">
        <f>IF(精選股!W48=0,"",精選股!W48)</f>
        <v>長園科</v>
      </c>
      <c r="AK284" s="1" t="str">
        <f>IF(精選股!X48=0,"",精選股!X48)</f>
        <v>鋰鐵電池</v>
      </c>
      <c r="AL284" s="1" t="str">
        <f>IF(精選股!Y48=0,"",精選股!Y48)</f>
        <v>電池</v>
      </c>
      <c r="AM284" s="95">
        <f>IF(精選股!U48=0,"",精選股!U48)</f>
        <v>144</v>
      </c>
      <c r="AN284" s="1" t="str">
        <f>IF(精選股!AA48=0,"",精選股!AA48)</f>
        <v/>
      </c>
    </row>
    <row r="285" spans="29:40">
      <c r="AC285" s="115">
        <f t="shared" si="57"/>
        <v>241</v>
      </c>
      <c r="AD285" s="115">
        <f t="shared" si="56"/>
        <v>1</v>
      </c>
      <c r="AG285" s="48" t="s">
        <v>460</v>
      </c>
      <c r="AH285" s="1" t="str">
        <f>IF(精選股!T49=0,"",精選股!T49)</f>
        <v/>
      </c>
      <c r="AI285" s="1">
        <f>IF(精選股!V49=0,"",精選股!V49)</f>
        <v>1714</v>
      </c>
      <c r="AJ285" s="1" t="str">
        <f>IF(精選股!W49=0,"",精選股!W49)</f>
        <v>和桐</v>
      </c>
      <c r="AK285" s="1" t="str">
        <f>IF(精選股!X49=0,"",精選股!X49)</f>
        <v>負極材料</v>
      </c>
      <c r="AL285" s="1" t="str">
        <f>IF(精選股!Y49=0,"",精選股!Y49)</f>
        <v>電池</v>
      </c>
      <c r="AM285" s="95" t="str">
        <f>IF(精選股!U49=0,"",精選股!U49)</f>
        <v/>
      </c>
      <c r="AN285" s="1" t="str">
        <f>IF(精選股!AA49=0,"",精選股!AA49)</f>
        <v/>
      </c>
    </row>
    <row r="286" spans="29:40">
      <c r="AC286" s="115">
        <f t="shared" si="57"/>
        <v>242</v>
      </c>
      <c r="AD286" s="115">
        <f t="shared" si="56"/>
        <v>1</v>
      </c>
      <c r="AG286" s="48" t="s">
        <v>459</v>
      </c>
      <c r="AH286" s="1" t="str">
        <f>IF(精選股!T50=0,"",精選股!T50)</f>
        <v/>
      </c>
      <c r="AI286" s="1">
        <f>IF(精選股!V50=0,"",精選股!V50)</f>
        <v>3323</v>
      </c>
      <c r="AJ286" s="1" t="str">
        <f>IF(精選股!W50=0,"",精選股!W50)</f>
        <v>加百裕</v>
      </c>
      <c r="AK286" s="1" t="str">
        <f>IF(精選股!X50=0,"",精選股!X50)</f>
        <v/>
      </c>
      <c r="AL286" s="1" t="str">
        <f>IF(精選股!Y50=0,"",精選股!Y50)</f>
        <v>電池</v>
      </c>
      <c r="AM286" s="95" t="str">
        <f>IF(精選股!U50=0,"",精選股!U50)</f>
        <v/>
      </c>
      <c r="AN286" s="1" t="str">
        <f>IF(精選股!AA50=0,"",精選股!AA50)</f>
        <v/>
      </c>
    </row>
    <row r="287" spans="29:40">
      <c r="AC287" s="115">
        <f t="shared" si="57"/>
        <v>243</v>
      </c>
      <c r="AD287" s="115">
        <f t="shared" si="56"/>
        <v>1</v>
      </c>
      <c r="AG287" s="48" t="s">
        <v>458</v>
      </c>
      <c r="AH287" s="1" t="str">
        <f>IF(精選股!T51=0,"",精選股!T51)</f>
        <v/>
      </c>
      <c r="AI287" s="1">
        <f>IF(精選股!V51=0,"",精選股!V51)</f>
        <v>1513</v>
      </c>
      <c r="AJ287" s="1" t="str">
        <f>IF(精選股!W51=0,"",精選股!W51)</f>
        <v>中興電</v>
      </c>
      <c r="AK287" s="1" t="str">
        <f>IF(精選股!X51=0,"",精選股!X51)</f>
        <v/>
      </c>
      <c r="AL287" s="1" t="str">
        <f>IF(精選股!Y51=0,"",精選股!Y51)</f>
        <v/>
      </c>
      <c r="AM287" s="95" t="str">
        <f>IF(精選股!U51=0,"",精選股!U51)</f>
        <v/>
      </c>
      <c r="AN287" s="1" t="str">
        <f>IF(精選股!AA51=0,"",精選股!AA51)</f>
        <v/>
      </c>
    </row>
    <row r="288" spans="29:40">
      <c r="AC288" s="115">
        <f t="shared" si="57"/>
        <v>244</v>
      </c>
      <c r="AD288" s="115">
        <f t="shared" si="56"/>
        <v>1</v>
      </c>
      <c r="AG288" s="48" t="s">
        <v>457</v>
      </c>
      <c r="AH288" s="1" t="str">
        <f>IF(精選股!T52=0,"",精選股!T52)</f>
        <v/>
      </c>
      <c r="AI288" s="1">
        <f>IF(精選股!V52=0,"",精選股!V52)</f>
        <v>8383</v>
      </c>
      <c r="AJ288" s="1" t="str">
        <f>IF(精選股!W52=0,"",精選股!W52)</f>
        <v>千附</v>
      </c>
      <c r="AK288" s="1" t="str">
        <f>IF(精選股!X52=0,"",精選股!X52)</f>
        <v>水資源再生循環</v>
      </c>
      <c r="AL288" s="1" t="str">
        <f>IF(精選股!Y52=0,"",精選股!Y52)</f>
        <v>環保再生</v>
      </c>
      <c r="AM288" s="95">
        <f>IF(精選股!U52=0,"",精選股!U52)</f>
        <v>166</v>
      </c>
      <c r="AN288" s="1" t="str">
        <f>IF(精選股!AA52=0,"",精選股!AA52)</f>
        <v/>
      </c>
    </row>
    <row r="289" spans="29:40">
      <c r="AC289" s="115">
        <f t="shared" si="57"/>
        <v>245</v>
      </c>
      <c r="AD289" s="115">
        <f t="shared" si="56"/>
        <v>1</v>
      </c>
      <c r="AG289" s="48" t="s">
        <v>456</v>
      </c>
      <c r="AH289" s="1" t="str">
        <f>IF(精選股!T53=0,"",精選股!T53)</f>
        <v/>
      </c>
      <c r="AI289" s="1">
        <f>IF(精選股!V53=0,"",精選股!V53)</f>
        <v>4739</v>
      </c>
      <c r="AJ289" s="1" t="str">
        <f>IF(精選股!W53=0,"",精選股!W53)</f>
        <v>康普</v>
      </c>
      <c r="AK289" s="1" t="str">
        <f>IF(精選股!X53=0,"",精選股!X53)</f>
        <v>電池材料</v>
      </c>
      <c r="AL289" s="1" t="str">
        <f>IF(精選股!Y53=0,"",精選股!Y53)</f>
        <v>電池</v>
      </c>
      <c r="AM289" s="95">
        <f>IF(精選股!U53=0,"",精選股!U53)</f>
        <v>138</v>
      </c>
      <c r="AN289" s="1" t="str">
        <f>IF(精選股!AA53=0,"",精選股!AA53)</f>
        <v/>
      </c>
    </row>
    <row r="290" spans="29:40">
      <c r="AC290" s="115">
        <f t="shared" si="57"/>
        <v>246</v>
      </c>
      <c r="AD290" s="115">
        <f t="shared" si="56"/>
        <v>1</v>
      </c>
      <c r="AG290" s="48" t="s">
        <v>455</v>
      </c>
      <c r="AH290" s="1" t="str">
        <f>IF(精選股!T54=0,"",精選股!T54)</f>
        <v/>
      </c>
      <c r="AI290" s="1">
        <f>IF(精選股!V54=0,"",精選股!V54)</f>
        <v>5512</v>
      </c>
      <c r="AJ290" s="1" t="str">
        <f>IF(精選股!W54=0,"",精選股!W54)</f>
        <v>力麒</v>
      </c>
      <c r="AK290" s="1" t="str">
        <f>IF(精選股!X54=0,"",精選股!X54)</f>
        <v>廢水處理</v>
      </c>
      <c r="AL290" s="1" t="str">
        <f>IF(精選股!Y54=0,"",精選股!Y54)</f>
        <v>環保再生</v>
      </c>
      <c r="AM290" s="95">
        <f>IF(精選股!U54=0,"",精選股!U54)</f>
        <v>168</v>
      </c>
      <c r="AN290" s="1" t="str">
        <f>IF(精選股!AA54=0,"",精選股!AA54)</f>
        <v/>
      </c>
    </row>
    <row r="291" spans="29:40">
      <c r="AC291" s="115">
        <f t="shared" si="57"/>
        <v>247</v>
      </c>
      <c r="AD291" s="115">
        <f t="shared" si="56"/>
        <v>1</v>
      </c>
      <c r="AG291" s="48" t="s">
        <v>454</v>
      </c>
      <c r="AH291" s="1" t="str">
        <f>IF(精選股!T55=0,"",精選股!T55)</f>
        <v/>
      </c>
      <c r="AI291" s="1">
        <f>IF(精選股!V55=0,"",精選股!V55)</f>
        <v>8422</v>
      </c>
      <c r="AJ291" s="1" t="str">
        <f>IF(精選股!W55=0,"",精選股!W55)</f>
        <v>可寧衛</v>
      </c>
      <c r="AK291" s="1" t="str">
        <f>IF(精選股!X55=0,"",精選股!X55)</f>
        <v>有害廢棄物處理</v>
      </c>
      <c r="AL291" s="1" t="str">
        <f>IF(精選股!Y55=0,"",精選股!Y55)</f>
        <v>環保再生</v>
      </c>
      <c r="AM291" s="95" t="str">
        <f>IF(精選股!U55=0,"",精選股!U55)</f>
        <v/>
      </c>
      <c r="AN291" s="1" t="str">
        <f>IF(精選股!AA55=0,"",精選股!AA55)</f>
        <v/>
      </c>
    </row>
    <row r="292" spans="29:40">
      <c r="AC292" s="115">
        <f t="shared" si="57"/>
        <v>248</v>
      </c>
      <c r="AD292" s="115">
        <f t="shared" si="56"/>
        <v>1</v>
      </c>
      <c r="AG292" s="48" t="s">
        <v>453</v>
      </c>
      <c r="AH292" s="1" t="str">
        <f>IF(精選股!T56=0,"",精選股!T56)</f>
        <v/>
      </c>
      <c r="AI292" s="1">
        <f>IF(精選股!V56=0,"",精選股!V56)</f>
        <v>8936</v>
      </c>
      <c r="AJ292" s="1" t="str">
        <f>IF(精選股!W56=0,"",精選股!W56)</f>
        <v>國統</v>
      </c>
      <c r="AK292" s="1" t="str">
        <f>IF(精選股!X56=0,"",精選股!X56)</f>
        <v>廢水處理/全方位水務工程領導廠</v>
      </c>
      <c r="AL292" s="1" t="str">
        <f>IF(精選股!Y56=0,"",精選股!Y56)</f>
        <v>環保再生</v>
      </c>
      <c r="AM292" s="95">
        <f>IF(精選股!U56=0,"",精選股!U56)</f>
        <v>169</v>
      </c>
      <c r="AN292" s="1" t="str">
        <f>IF(精選股!AA56=0,"",精選股!AA56)</f>
        <v/>
      </c>
    </row>
    <row r="293" spans="29:40">
      <c r="AC293" s="115">
        <f t="shared" si="57"/>
        <v>249</v>
      </c>
      <c r="AD293" s="115">
        <f t="shared" si="56"/>
        <v>1</v>
      </c>
      <c r="AG293" s="48" t="s">
        <v>452</v>
      </c>
      <c r="AH293" s="1" t="str">
        <f>IF(精選股!T57=0,"",精選股!T57)</f>
        <v/>
      </c>
      <c r="AI293" s="1">
        <f>IF(精選股!V57=0,"",精選股!V57)</f>
        <v>5434</v>
      </c>
      <c r="AJ293" s="1" t="str">
        <f>IF(精選股!W57=0,"",精選股!W57)</f>
        <v>崇越</v>
      </c>
      <c r="AK293" s="1" t="str">
        <f>IF(精選股!X57=0,"",精選股!X57)</f>
        <v>台積電/環保</v>
      </c>
      <c r="AL293" s="1" t="str">
        <f>IF(精選股!Y57=0,"",精選股!Y57)</f>
        <v>環保再生</v>
      </c>
      <c r="AM293" s="95">
        <f>IF(精選股!U57=0,"",精選股!U57)</f>
        <v>170</v>
      </c>
      <c r="AN293" s="1" t="str">
        <f>IF(精選股!AA57=0,"",精選股!AA57)</f>
        <v/>
      </c>
    </row>
    <row r="294" spans="29:40">
      <c r="AC294" s="115">
        <f t="shared" si="57"/>
        <v>250</v>
      </c>
      <c r="AD294" s="115">
        <f t="shared" si="56"/>
        <v>1</v>
      </c>
      <c r="AG294" s="48" t="s">
        <v>451</v>
      </c>
      <c r="AH294" s="1" t="str">
        <f>IF(精選股!T58=0,"",精選股!T58)</f>
        <v/>
      </c>
      <c r="AI294" s="1">
        <f>IF(精選股!V58=0,"",精選股!V58)</f>
        <v>9933</v>
      </c>
      <c r="AJ294" s="1" t="str">
        <f>IF(精選股!W58=0,"",精選股!W58)</f>
        <v>中鼎</v>
      </c>
      <c r="AK294" s="1" t="str">
        <f>IF(精選股!X58=0,"",精選股!X58)</f>
        <v/>
      </c>
      <c r="AL294" s="1" t="str">
        <f>IF(精選股!Y58=0,"",精選股!Y58)</f>
        <v>環保再生</v>
      </c>
      <c r="AM294" s="95">
        <f>IF(精選股!U58=0,"",精選股!U58)</f>
        <v>171</v>
      </c>
      <c r="AN294" s="1" t="str">
        <f>IF(精選股!AA58=0,"",精選股!AA58)</f>
        <v/>
      </c>
    </row>
    <row r="295" spans="29:40">
      <c r="AC295" s="115">
        <f t="shared" si="57"/>
        <v>251</v>
      </c>
      <c r="AD295" s="115">
        <f t="shared" si="56"/>
        <v>1</v>
      </c>
      <c r="AG295" s="48" t="s">
        <v>450</v>
      </c>
      <c r="AH295" s="1" t="str">
        <f>IF(精選股!T59=0,"",精選股!T59)</f>
        <v/>
      </c>
      <c r="AI295" s="1">
        <f>IF(精選股!V59=0,"",精選股!V59)</f>
        <v>1535</v>
      </c>
      <c r="AJ295" s="1" t="str">
        <f>IF(精選股!W59=0,"",精選股!W59)</f>
        <v>中宇</v>
      </c>
      <c r="AK295" s="1" t="str">
        <f>IF(精選股!X59=0,"",精選股!X59)</f>
        <v>環保工程</v>
      </c>
      <c r="AL295" s="1" t="str">
        <f>IF(精選股!Y59=0,"",精選股!Y59)</f>
        <v>環保再生</v>
      </c>
      <c r="AM295" s="95">
        <f>IF(精選股!U59=0,"",精選股!U59)</f>
        <v>143</v>
      </c>
      <c r="AN295" s="1" t="str">
        <f>IF(精選股!AA59=0,"",精選股!AA59)</f>
        <v/>
      </c>
    </row>
    <row r="296" spans="29:40">
      <c r="AC296" s="115">
        <f t="shared" si="57"/>
        <v>252</v>
      </c>
      <c r="AD296" s="115">
        <f t="shared" si="56"/>
        <v>1</v>
      </c>
      <c r="AG296" s="48" t="s">
        <v>449</v>
      </c>
      <c r="AH296" s="1" t="str">
        <f>IF(精選股!T60=0,"",精選股!T60)</f>
        <v/>
      </c>
      <c r="AI296" s="1">
        <f>IF(精選股!V60=0,"",精選股!V60)</f>
        <v>6192</v>
      </c>
      <c r="AJ296" s="1" t="str">
        <f>IF(精選股!W60=0,"",精選股!W60)</f>
        <v>巨路</v>
      </c>
      <c r="AK296" s="1" t="str">
        <f>IF(精選股!X60=0,"",精選股!X60)</f>
        <v/>
      </c>
      <c r="AL296" s="1" t="str">
        <f>IF(精選股!Y60=0,"",精選股!Y60)</f>
        <v>環保再生</v>
      </c>
      <c r="AM296" s="95">
        <f>IF(精選股!U60=0,"",精選股!U60)</f>
        <v>141</v>
      </c>
      <c r="AN296" s="1" t="str">
        <f>IF(精選股!AA60=0,"",精選股!AA60)</f>
        <v/>
      </c>
    </row>
    <row r="297" spans="29:40">
      <c r="AC297" s="115">
        <f t="shared" si="57"/>
        <v>253</v>
      </c>
      <c r="AD297" s="115">
        <f t="shared" si="56"/>
        <v>1</v>
      </c>
      <c r="AG297" s="48" t="s">
        <v>448</v>
      </c>
      <c r="AH297" s="1" t="str">
        <f>IF(精選股!T61=0,"",精選股!T61)</f>
        <v/>
      </c>
      <c r="AI297" s="1">
        <f>IF(精選股!V61=0,"",精選股!V61)</f>
        <v>6803</v>
      </c>
      <c r="AJ297" s="1" t="str">
        <f>IF(精選股!W61=0,"",精選股!W61)</f>
        <v>崑鼎</v>
      </c>
      <c r="AK297" s="1" t="str">
        <f>IF(精選股!X61=0,"",精選股!X61)</f>
        <v>焚化爐</v>
      </c>
      <c r="AL297" s="1" t="str">
        <f>IF(精選股!Y61=0,"",精選股!Y61)</f>
        <v>環保再生</v>
      </c>
      <c r="AM297" s="95">
        <f>IF(精選股!U61=0,"",精選股!U61)</f>
        <v>142</v>
      </c>
      <c r="AN297" s="1" t="str">
        <f>IF(精選股!AA61=0,"",精選股!AA61)</f>
        <v/>
      </c>
    </row>
    <row r="298" spans="29:40">
      <c r="AC298" s="115">
        <f t="shared" si="57"/>
        <v>254</v>
      </c>
      <c r="AD298" s="115">
        <f t="shared" si="56"/>
        <v>1</v>
      </c>
      <c r="AG298" s="48" t="s">
        <v>447</v>
      </c>
      <c r="AH298" s="1" t="str">
        <f>IF(精選股!T62=0,"",精選股!T62)</f>
        <v/>
      </c>
      <c r="AI298" s="1">
        <f>IF(精選股!V62=0,"",精選股!V62)</f>
        <v>5530</v>
      </c>
      <c r="AJ298" s="1" t="str">
        <f>IF(精選股!W62=0,"",精選股!W62)</f>
        <v>龍嚴</v>
      </c>
      <c r="AK298" s="1" t="str">
        <f>IF(精選股!X62=0,"",精選股!X62)</f>
        <v>殯儀館</v>
      </c>
      <c r="AL298" s="1" t="str">
        <f>IF(精選股!Y62=0,"",精選股!Y62)</f>
        <v>環保再生</v>
      </c>
      <c r="AM298" s="95" t="str">
        <f>IF(精選股!U62=0,"",精選股!U62)</f>
        <v/>
      </c>
      <c r="AN298" s="1" t="str">
        <f>IF(精選股!AA62=0,"",精選股!AA62)</f>
        <v/>
      </c>
    </row>
    <row r="299" spans="29:40">
      <c r="AC299" s="115">
        <f t="shared" si="57"/>
        <v>255</v>
      </c>
      <c r="AD299" s="115">
        <f t="shared" si="56"/>
        <v>1</v>
      </c>
      <c r="AG299" s="48" t="s">
        <v>446</v>
      </c>
      <c r="AH299" s="1" t="str">
        <f>IF(精選股!T63=0,"",精選股!T63)</f>
        <v/>
      </c>
      <c r="AI299" s="1">
        <f>IF(精選股!V63=0,"",精選股!V63)</f>
        <v>8390</v>
      </c>
      <c r="AJ299" s="1" t="str">
        <f>IF(精選股!W63=0,"",精選股!W63)</f>
        <v>金益鼎</v>
      </c>
      <c r="AK299" s="1" t="str">
        <f>IF(精選股!X63=0,"",精選股!X63)</f>
        <v>金屬回收</v>
      </c>
      <c r="AL299" s="1" t="str">
        <f>IF(精選股!Y63=0,"",精選股!Y63)</f>
        <v>環保再生</v>
      </c>
      <c r="AM299" s="95" t="str">
        <f>IF(精選股!U63=0,"",精選股!U63)</f>
        <v/>
      </c>
      <c r="AN299" s="1" t="str">
        <f>IF(精選股!AA63=0,"",精選股!AA63)</f>
        <v/>
      </c>
    </row>
    <row r="300" spans="29:40">
      <c r="AC300" s="115">
        <f t="shared" si="57"/>
        <v>256</v>
      </c>
      <c r="AD300" s="115">
        <f t="shared" si="56"/>
        <v>1</v>
      </c>
      <c r="AG300" s="48" t="s">
        <v>445</v>
      </c>
      <c r="AH300" s="1" t="str">
        <f>IF(精選股!T64=0,"",精選股!T64)</f>
        <v/>
      </c>
      <c r="AI300" s="1">
        <f>IF(精選股!V64=0,"",精選股!V64)</f>
        <v>9955</v>
      </c>
      <c r="AJ300" s="1" t="str">
        <f>IF(精選股!W64=0,"",精選股!W64)</f>
        <v>佳龍</v>
      </c>
      <c r="AK300" s="1" t="str">
        <f>IF(精選股!X64=0,"",精選股!X64)</f>
        <v>金屬回收</v>
      </c>
      <c r="AL300" s="1" t="str">
        <f>IF(精選股!Y64=0,"",精選股!Y64)</f>
        <v>環保再生</v>
      </c>
      <c r="AM300" s="95" t="str">
        <f>IF(精選股!U64=0,"",精選股!U64)</f>
        <v/>
      </c>
      <c r="AN300" s="1" t="str">
        <f>IF(精選股!AA64=0,"",精選股!AA64)</f>
        <v/>
      </c>
    </row>
    <row r="301" spans="29:40">
      <c r="AC301" s="115">
        <f t="shared" si="57"/>
        <v>257</v>
      </c>
      <c r="AD301" s="115">
        <f t="shared" si="56"/>
        <v>1</v>
      </c>
      <c r="AG301" s="48" t="s">
        <v>444</v>
      </c>
      <c r="AH301" s="1" t="str">
        <f>IF(精選股!T65=0,"",精選股!T65)</f>
        <v/>
      </c>
      <c r="AI301" s="1">
        <f>IF(精選股!V65=0,"",精選股!V65)</f>
        <v>1711</v>
      </c>
      <c r="AJ301" s="1" t="str">
        <f>IF(精選股!W65=0,"",精選股!W65)</f>
        <v>永光</v>
      </c>
      <c r="AK301" s="1" t="str">
        <f>IF(精選股!X65=0,"",精選股!X65)</f>
        <v>光阻劑/電池</v>
      </c>
      <c r="AL301" s="1" t="str">
        <f>IF(精選股!Y65=0,"",精選股!Y65)</f>
        <v/>
      </c>
      <c r="AM301" s="95">
        <f>IF(精選股!U65=0,"",精選股!U65)</f>
        <v>165</v>
      </c>
      <c r="AN301" s="1" t="str">
        <f>IF(精選股!AA65=0,"",精選股!AA65)</f>
        <v/>
      </c>
    </row>
    <row r="302" spans="29:40">
      <c r="AC302" s="115">
        <f t="shared" si="57"/>
        <v>258</v>
      </c>
      <c r="AD302" s="115">
        <f t="shared" si="56"/>
        <v>1</v>
      </c>
      <c r="AG302" s="48" t="s">
        <v>443</v>
      </c>
      <c r="AH302" s="1" t="str">
        <f>IF(精選股!T66=0,"",精選股!T66)</f>
        <v/>
      </c>
      <c r="AI302" s="1">
        <f>IF(精選股!V66=0,"",精選股!V66)</f>
        <v>3305</v>
      </c>
      <c r="AJ302" s="1" t="str">
        <f>IF(精選股!W66=0,"",精選股!W66)</f>
        <v>昇貿</v>
      </c>
      <c r="AK302" s="1" t="str">
        <f>IF(精選股!X66=0,"",精選股!X66)</f>
        <v>鍍錫銅帶</v>
      </c>
      <c r="AL302" s="1" t="str">
        <f>IF(精選股!Y66=0,"",精選股!Y66)</f>
        <v>太陽能</v>
      </c>
      <c r="AM302" s="95" t="str">
        <f>IF(精選股!U66=0,"",精選股!U66)</f>
        <v/>
      </c>
      <c r="AN302" s="1" t="str">
        <f>IF(精選股!AA66=0,"",精選股!AA66)</f>
        <v/>
      </c>
    </row>
    <row r="303" spans="29:40">
      <c r="AC303" s="115">
        <f t="shared" si="57"/>
        <v>258</v>
      </c>
      <c r="AD303" s="115">
        <f t="shared" si="56"/>
        <v>0</v>
      </c>
      <c r="AG303" s="48" t="s">
        <v>442</v>
      </c>
      <c r="AH303" s="1" t="str">
        <f>IF(精選股!T67=0,"",精選股!T67)</f>
        <v/>
      </c>
      <c r="AI303" s="1" t="str">
        <f>IF(精選股!V67=0,"",精選股!V67)</f>
        <v/>
      </c>
      <c r="AJ303" s="1" t="str">
        <f>IF(精選股!W67=0,"",精選股!W67)</f>
        <v/>
      </c>
      <c r="AK303" s="1" t="str">
        <f>IF(精選股!X67=0,"",精選股!X67)</f>
        <v/>
      </c>
      <c r="AL303" s="1" t="str">
        <f>IF(精選股!Y67=0,"",精選股!Y67)</f>
        <v/>
      </c>
      <c r="AM303" s="95" t="str">
        <f>IF(精選股!U67=0,"",精選股!U67)</f>
        <v/>
      </c>
      <c r="AN303" s="1" t="str">
        <f>IF(精選股!AA67=0,"",精選股!AA67)</f>
        <v/>
      </c>
    </row>
    <row r="304" spans="29:40">
      <c r="AC304" s="115">
        <f t="shared" si="57"/>
        <v>259</v>
      </c>
      <c r="AD304" s="115">
        <f t="shared" si="56"/>
        <v>1</v>
      </c>
      <c r="AG304" s="48" t="s">
        <v>441</v>
      </c>
      <c r="AH304" s="1" t="str">
        <f>IF(精選股!T68=0,"",精選股!T68)</f>
        <v/>
      </c>
      <c r="AI304" s="1">
        <f>IF(精選股!V68=0,"",精選股!V68)</f>
        <v>3708</v>
      </c>
      <c r="AJ304" s="1" t="str">
        <f>IF(精選股!W68=0,"",精選股!W68)</f>
        <v>上緯</v>
      </c>
      <c r="AK304" s="1" t="str">
        <f>IF(精選股!X68=0,"",精選股!X68)</f>
        <v>葉片</v>
      </c>
      <c r="AL304" s="1" t="str">
        <f>IF(精選股!Y68=0,"",精選股!Y68)</f>
        <v>風力發電/霾害</v>
      </c>
      <c r="AM304" s="95">
        <f>IF(精選股!U68=0,"",精選股!U68)</f>
        <v>172</v>
      </c>
      <c r="AN304" s="1" t="str">
        <f>IF(精選股!AA68=0,"",精選股!AA68)</f>
        <v/>
      </c>
    </row>
    <row r="305" spans="29:40">
      <c r="AC305" s="115">
        <f t="shared" si="57"/>
        <v>260</v>
      </c>
      <c r="AD305" s="115">
        <f t="shared" si="56"/>
        <v>1</v>
      </c>
      <c r="AG305" s="48" t="s">
        <v>440</v>
      </c>
      <c r="AH305" s="1" t="str">
        <f>IF(精選股!T69=0,"",精選股!T69)</f>
        <v/>
      </c>
      <c r="AI305" s="1">
        <f>IF(精選股!V69=0,"",精選股!V69)</f>
        <v>1519</v>
      </c>
      <c r="AJ305" s="1" t="str">
        <f>IF(精選股!W69=0,"",精選股!W69)</f>
        <v>華城</v>
      </c>
      <c r="AK305" s="1" t="str">
        <f>IF(精選股!X69=0,"",精選股!X69)</f>
        <v/>
      </c>
      <c r="AL305" s="1" t="str">
        <f>IF(精選股!Y69=0,"",精選股!Y69)</f>
        <v>風力發電</v>
      </c>
      <c r="AM305" s="95" t="str">
        <f>IF(精選股!U69=0,"",精選股!U69)</f>
        <v/>
      </c>
      <c r="AN305" s="1" t="str">
        <f>IF(精選股!AA69=0,"",精選股!AA69)</f>
        <v/>
      </c>
    </row>
    <row r="306" spans="29:40">
      <c r="AC306" s="115">
        <f t="shared" si="57"/>
        <v>261</v>
      </c>
      <c r="AD306" s="115">
        <f t="shared" si="56"/>
        <v>1</v>
      </c>
      <c r="AG306" s="48" t="s">
        <v>439</v>
      </c>
      <c r="AH306" s="1" t="str">
        <f>IF(精選股!T70=0,"",精選股!T70)</f>
        <v/>
      </c>
      <c r="AI306" s="1">
        <f>IF(精選股!V70=0,"",精選股!V70)</f>
        <v>1589</v>
      </c>
      <c r="AJ306" s="1" t="str">
        <f>IF(精選股!W70=0,"",精選股!W70)</f>
        <v>F-永冠</v>
      </c>
      <c r="AK306" s="1" t="str">
        <f>IF(精選股!X70=0,"",精選股!X70)</f>
        <v>球狀石墨鑄鐵/汽車鑄件</v>
      </c>
      <c r="AL306" s="1" t="str">
        <f>IF(精選股!Y70=0,"",精選股!Y70)</f>
        <v>風力發電</v>
      </c>
      <c r="AM306" s="95">
        <f>IF(精選股!U70=0,"",精選股!U70)</f>
        <v>173</v>
      </c>
      <c r="AN306" s="1" t="str">
        <f>IF(精選股!AA70=0,"",精選股!AA70)</f>
        <v/>
      </c>
    </row>
    <row r="307" spans="29:40">
      <c r="AC307" s="115">
        <f t="shared" si="57"/>
        <v>262</v>
      </c>
      <c r="AD307" s="115">
        <f t="shared" si="56"/>
        <v>1</v>
      </c>
      <c r="AG307" s="48" t="s">
        <v>438</v>
      </c>
      <c r="AH307" s="1" t="str">
        <f>IF(精選股!T71=0,"",精選股!T71)</f>
        <v/>
      </c>
      <c r="AI307" s="1">
        <f>IF(精選股!V71=0,"",精選股!V71)</f>
        <v>3023</v>
      </c>
      <c r="AJ307" s="1" t="str">
        <f>IF(精選股!W71=0,"",精選股!W71)</f>
        <v>信邦</v>
      </c>
      <c r="AK307" s="1" t="str">
        <f>IF(精選股!X71=0,"",精選股!X71)</f>
        <v>車用/風電連結器</v>
      </c>
      <c r="AL307" s="1" t="str">
        <f>IF(精選股!Y71=0,"",精選股!Y71)</f>
        <v>風力發電</v>
      </c>
      <c r="AM307" s="95">
        <f>IF(精選股!U71=0,"",精選股!U71)</f>
        <v>174</v>
      </c>
      <c r="AN307" s="1" t="str">
        <f>IF(精選股!AA71=0,"",精選股!AA71)</f>
        <v/>
      </c>
    </row>
    <row r="308" spans="29:40">
      <c r="AC308" s="115">
        <f t="shared" si="57"/>
        <v>263</v>
      </c>
      <c r="AD308" s="115">
        <f t="shared" si="56"/>
        <v>1</v>
      </c>
      <c r="AG308" s="48" t="s">
        <v>437</v>
      </c>
      <c r="AH308" s="1" t="str">
        <f>IF(精選股!T72=0,"",精選股!T72)</f>
        <v/>
      </c>
      <c r="AI308" s="1">
        <f>IF(精選股!V72=0,"",精選股!V72)</f>
        <v>1504</v>
      </c>
      <c r="AJ308" s="1" t="str">
        <f>IF(精選股!W72=0,"",精選股!W72)</f>
        <v>東元</v>
      </c>
      <c r="AK308" s="1" t="str">
        <f>IF(精選股!X72=0,"",精選股!X72)</f>
        <v>電動車、風電</v>
      </c>
      <c r="AL308" s="1" t="str">
        <f>IF(精選股!Y72=0,"",精選股!Y72)</f>
        <v>車電、風電</v>
      </c>
      <c r="AM308" s="95">
        <f>IF(精選股!U72=0,"",精選股!U72)</f>
        <v>175</v>
      </c>
      <c r="AN308" s="1" t="str">
        <f>IF(精選股!AA72=0,"",精選股!AA72)</f>
        <v/>
      </c>
    </row>
    <row r="309" spans="29:40">
      <c r="AC309" s="115">
        <f t="shared" si="57"/>
        <v>263</v>
      </c>
      <c r="AD309" s="115">
        <f t="shared" si="56"/>
        <v>0</v>
      </c>
      <c r="AG309" s="48" t="s">
        <v>436</v>
      </c>
      <c r="AH309" s="1" t="str">
        <f>IF(精選股!T73=0,"",精選股!T73)</f>
        <v/>
      </c>
      <c r="AI309" s="1" t="str">
        <f>IF(精選股!V73=0,"",精選股!V73)</f>
        <v/>
      </c>
      <c r="AJ309" s="1" t="str">
        <f>IF(精選股!W73=0,"",精選股!W73)</f>
        <v/>
      </c>
      <c r="AK309" s="1" t="str">
        <f>IF(精選股!X73=0,"",精選股!X73)</f>
        <v/>
      </c>
      <c r="AL309" s="1" t="str">
        <f>IF(精選股!Y73=0,"",精選股!Y73)</f>
        <v/>
      </c>
      <c r="AM309" s="95" t="str">
        <f>IF(精選股!U73=0,"",精選股!U73)</f>
        <v/>
      </c>
      <c r="AN309" s="1" t="str">
        <f>IF(精選股!AA73=0,"",精選股!AA73)</f>
        <v/>
      </c>
    </row>
    <row r="310" spans="29:40">
      <c r="AC310" s="115">
        <f t="shared" si="57"/>
        <v>263</v>
      </c>
      <c r="AD310" s="115">
        <f t="shared" si="56"/>
        <v>0</v>
      </c>
      <c r="AG310" s="48" t="s">
        <v>435</v>
      </c>
      <c r="AH310" s="1" t="str">
        <f>IF(精選股!T74=0,"",精選股!T74)</f>
        <v/>
      </c>
      <c r="AI310" s="1" t="str">
        <f>IF(精選股!V74=0,"",精選股!V74)</f>
        <v/>
      </c>
      <c r="AJ310" s="1" t="str">
        <f>IF(精選股!W74=0,"",精選股!W74)</f>
        <v/>
      </c>
      <c r="AK310" s="1" t="str">
        <f>IF(精選股!X74=0,"",精選股!X74)</f>
        <v/>
      </c>
      <c r="AL310" s="1" t="str">
        <f>IF(精選股!Y74=0,"",精選股!Y74)</f>
        <v/>
      </c>
      <c r="AM310" s="95" t="str">
        <f>IF(精選股!U74=0,"",精選股!U74)</f>
        <v/>
      </c>
      <c r="AN310" s="1" t="str">
        <f>IF(精選股!AA74=0,"",精選股!AA74)</f>
        <v/>
      </c>
    </row>
    <row r="311" spans="29:40">
      <c r="AC311" s="115">
        <f t="shared" si="57"/>
        <v>264</v>
      </c>
      <c r="AD311" s="115">
        <f t="shared" si="56"/>
        <v>1</v>
      </c>
      <c r="AG311" s="48" t="s">
        <v>434</v>
      </c>
      <c r="AH311" s="1" t="str">
        <f>IF(精選股!T75=0,"",精選股!T75)</f>
        <v/>
      </c>
      <c r="AI311" s="1">
        <f>IF(精選股!V75=0,"",精選股!V75)</f>
        <v>2359</v>
      </c>
      <c r="AJ311" s="1" t="str">
        <f>IF(精選股!W75=0,"",精選股!W75)</f>
        <v>所羅門</v>
      </c>
      <c r="AK311" s="1" t="str">
        <f>IF(精選股!X75=0,"",精選股!X75)</f>
        <v>燃氣發電設備/光電/物聯/醫材</v>
      </c>
      <c r="AL311" s="1" t="str">
        <f>IF(精選股!Y75=0,"",精選股!Y75)</f>
        <v/>
      </c>
      <c r="AM311" s="95">
        <f>IF(精選股!U75=0,"",精選股!U75)</f>
        <v>176</v>
      </c>
      <c r="AN311" s="1" t="str">
        <f>IF(精選股!AA75=0,"",精選股!AA75)</f>
        <v/>
      </c>
    </row>
    <row r="312" spans="29:40">
      <c r="AC312" s="115">
        <f t="shared" si="57"/>
        <v>264</v>
      </c>
      <c r="AD312" s="115">
        <f t="shared" si="56"/>
        <v>0</v>
      </c>
      <c r="AG312" s="48" t="s">
        <v>433</v>
      </c>
      <c r="AH312" s="1" t="str">
        <f>IF(精選股!T76=0,"",精選股!T76)</f>
        <v/>
      </c>
      <c r="AI312" s="1" t="str">
        <f>IF(精選股!V76=0,"",精選股!V76)</f>
        <v/>
      </c>
      <c r="AJ312" s="1" t="str">
        <f>IF(精選股!W76=0,"",精選股!W76)</f>
        <v/>
      </c>
      <c r="AK312" s="1" t="str">
        <f>IF(精選股!X76=0,"",精選股!X76)</f>
        <v/>
      </c>
      <c r="AL312" s="1" t="str">
        <f>IF(精選股!Y76=0,"",精選股!Y76)</f>
        <v/>
      </c>
      <c r="AM312" s="95" t="str">
        <f>IF(精選股!U76=0,"",精選股!U76)</f>
        <v/>
      </c>
      <c r="AN312" s="1" t="str">
        <f>IF(精選股!AA76=0,"",精選股!AA76)</f>
        <v/>
      </c>
    </row>
    <row r="313" spans="29:40">
      <c r="AC313" s="115">
        <f t="shared" si="57"/>
        <v>264</v>
      </c>
      <c r="AD313" s="115">
        <f t="shared" si="56"/>
        <v>0</v>
      </c>
      <c r="AG313" s="48" t="s">
        <v>432</v>
      </c>
      <c r="AH313" s="1" t="str">
        <f>IF(精選股!T77=0,"",精選股!T77)</f>
        <v/>
      </c>
      <c r="AI313" s="1" t="str">
        <f>IF(精選股!V77=0,"",精選股!V77)</f>
        <v/>
      </c>
      <c r="AJ313" s="1" t="str">
        <f>IF(精選股!W77=0,"",精選股!W77)</f>
        <v/>
      </c>
      <c r="AK313" s="1" t="str">
        <f>IF(精選股!X77=0,"",精選股!X77)</f>
        <v/>
      </c>
      <c r="AL313" s="1" t="str">
        <f>IF(精選股!Y77=0,"",精選股!Y77)</f>
        <v/>
      </c>
      <c r="AM313" s="95" t="str">
        <f>IF(精選股!U77=0,"",精選股!U77)</f>
        <v/>
      </c>
      <c r="AN313" s="1" t="str">
        <f>IF(精選股!AA77=0,"",精選股!AA77)</f>
        <v/>
      </c>
    </row>
    <row r="314" spans="29:40">
      <c r="AC314" s="115">
        <f t="shared" si="57"/>
        <v>265</v>
      </c>
      <c r="AD314" s="115">
        <f t="shared" si="56"/>
        <v>1</v>
      </c>
      <c r="AG314" s="48" t="s">
        <v>431</v>
      </c>
      <c r="AH314" s="1" t="str">
        <f>IF(精選股!T78=0,"",精選股!T78)</f>
        <v/>
      </c>
      <c r="AI314" s="1">
        <f>IF(精選股!V78=0,"",精選股!V78)</f>
        <v>8069</v>
      </c>
      <c r="AJ314" s="1" t="str">
        <f>IF(精選股!W78=0,"",精選股!W78)</f>
        <v>元太</v>
      </c>
      <c r="AK314" s="1" t="str">
        <f>IF(精選股!X78=0,"",精選股!X78)</f>
        <v>電子紙/標籤</v>
      </c>
      <c r="AL314" s="1" t="str">
        <f>IF(精選股!Y78=0,"",精選股!Y78)</f>
        <v/>
      </c>
      <c r="AM314" s="95">
        <f>IF(精選股!U78=0,"",精選股!U78)</f>
        <v>162</v>
      </c>
      <c r="AN314" s="1" t="str">
        <f>IF(精選股!AA78=0,"",精選股!AA78)</f>
        <v/>
      </c>
    </row>
    <row r="315" spans="29:40">
      <c r="AC315" s="115">
        <f t="shared" si="57"/>
        <v>266</v>
      </c>
      <c r="AD315" s="115">
        <f t="shared" si="56"/>
        <v>1</v>
      </c>
      <c r="AG315" s="48" t="s">
        <v>430</v>
      </c>
      <c r="AH315" s="1" t="str">
        <f>IF(精選股!T79=0,"",精選股!T79)</f>
        <v/>
      </c>
      <c r="AI315" s="1">
        <f>IF(精選股!V79=0,"",精選股!V79)</f>
        <v>3443</v>
      </c>
      <c r="AJ315" s="1" t="str">
        <f>IF(精選股!W79=0,"",精選股!W79)</f>
        <v>創意</v>
      </c>
      <c r="AK315" s="1" t="str">
        <f>IF(精選股!X79=0,"",精選股!X79)</f>
        <v/>
      </c>
      <c r="AL315" s="1" t="str">
        <f>IF(精選股!Y79=0,"",精選股!Y79)</f>
        <v>半導體</v>
      </c>
      <c r="AM315" s="95">
        <f>IF(精選股!U79=0,"",精選股!U79)</f>
        <v>136</v>
      </c>
      <c r="AN315" s="1" t="str">
        <f>IF(精選股!AA79=0,"",精選股!AA79)</f>
        <v/>
      </c>
    </row>
    <row r="316" spans="29:40">
      <c r="AC316" s="115">
        <f t="shared" si="57"/>
        <v>267</v>
      </c>
      <c r="AD316" s="115">
        <f t="shared" si="56"/>
        <v>1</v>
      </c>
      <c r="AG316" s="48" t="s">
        <v>429</v>
      </c>
      <c r="AH316" s="1" t="str">
        <f>IF(精選股!T80=0,"",精選股!T80)</f>
        <v/>
      </c>
      <c r="AI316" s="1">
        <f>IF(精選股!V80=0,"",精選股!V80)</f>
        <v>8105</v>
      </c>
      <c r="AJ316" s="1" t="str">
        <f>IF(精選股!W80=0,"",精選股!W80)</f>
        <v>凌巨</v>
      </c>
      <c r="AK316" s="1" t="str">
        <f>IF(精選股!X80=0,"",精選股!X80)</f>
        <v>車用面板</v>
      </c>
      <c r="AL316" s="1" t="str">
        <f>IF(精選股!Y80=0,"",精選股!Y80)</f>
        <v>顯示器模組</v>
      </c>
      <c r="AM316" s="95">
        <f>IF(精選股!U80=0,"",精選股!U80)</f>
        <v>140</v>
      </c>
      <c r="AN316" s="1" t="str">
        <f>IF(精選股!AA80=0,"",精選股!AA80)</f>
        <v/>
      </c>
    </row>
    <row r="317" spans="29:40">
      <c r="AC317" s="115">
        <f t="shared" si="57"/>
        <v>268</v>
      </c>
      <c r="AD317" s="115">
        <f t="shared" si="56"/>
        <v>1</v>
      </c>
      <c r="AG317" s="48" t="s">
        <v>428</v>
      </c>
      <c r="AH317" s="1" t="str">
        <f>IF(精選股!T81=0,"",精選股!T81)</f>
        <v/>
      </c>
      <c r="AI317" s="1">
        <f>IF(精選股!V81=0,"",精選股!V81)</f>
        <v>6220</v>
      </c>
      <c r="AJ317" s="1" t="str">
        <f>IF(精選股!W81=0,"",精選股!W81)</f>
        <v>岳豐</v>
      </c>
      <c r="AK317" s="1" t="str">
        <f>IF(精選股!X81=0,"",精選股!X81)</f>
        <v>車載傳輸線組</v>
      </c>
      <c r="AL317" s="1" t="str">
        <f>IF(精選股!Y81=0,"",精選股!Y81)</f>
        <v>線組</v>
      </c>
      <c r="AM317" s="95">
        <f>IF(精選股!U81=0,"",精選股!U81)</f>
        <v>152</v>
      </c>
      <c r="AN317" s="1" t="str">
        <f>IF(精選股!AA81=0,"",精選股!AA81)</f>
        <v/>
      </c>
    </row>
    <row r="318" spans="29:40">
      <c r="AC318" s="115">
        <f t="shared" si="57"/>
        <v>268</v>
      </c>
      <c r="AD318" s="115">
        <f t="shared" si="56"/>
        <v>0</v>
      </c>
      <c r="AG318" s="48" t="s">
        <v>427</v>
      </c>
      <c r="AH318" s="1" t="str">
        <f>IF(精選股!T82=0,"",精選股!T82)</f>
        <v/>
      </c>
      <c r="AI318" s="1" t="str">
        <f>IF(精選股!V82=0,"",精選股!V82)</f>
        <v/>
      </c>
      <c r="AJ318" s="1" t="str">
        <f>IF(精選股!W82=0,"",精選股!W82)</f>
        <v/>
      </c>
      <c r="AK318" s="1" t="str">
        <f>IF(精選股!X82=0,"",精選股!X82)</f>
        <v/>
      </c>
      <c r="AL318" s="1" t="str">
        <f>IF(精選股!Y82=0,"",精選股!Y82)</f>
        <v/>
      </c>
      <c r="AM318" s="95" t="str">
        <f>IF(精選股!U82=0,"",精選股!U82)</f>
        <v/>
      </c>
      <c r="AN318" s="1" t="str">
        <f>IF(精選股!AA82=0,"",精選股!AA82)</f>
        <v/>
      </c>
    </row>
    <row r="319" spans="29:40">
      <c r="AC319" s="115">
        <f t="shared" si="57"/>
        <v>268</v>
      </c>
      <c r="AD319" s="115">
        <f t="shared" si="56"/>
        <v>0</v>
      </c>
      <c r="AG319" s="48" t="s">
        <v>426</v>
      </c>
      <c r="AH319" s="1" t="str">
        <f>IF(精選股!T83=0,"",精選股!T83)</f>
        <v/>
      </c>
      <c r="AI319" s="1" t="str">
        <f>IF(精選股!V83=0,"",精選股!V83)</f>
        <v/>
      </c>
      <c r="AJ319" s="1" t="str">
        <f>IF(精選股!W83=0,"",精選股!W83)</f>
        <v/>
      </c>
      <c r="AK319" s="1" t="str">
        <f>IF(精選股!X83=0,"",精選股!X83)</f>
        <v/>
      </c>
      <c r="AL319" s="1" t="str">
        <f>IF(精選股!Y83=0,"",精選股!Y83)</f>
        <v/>
      </c>
      <c r="AM319" s="95" t="str">
        <f>IF(精選股!U83=0,"",精選股!U83)</f>
        <v/>
      </c>
      <c r="AN319" s="1" t="str">
        <f>IF(精選股!AA83=0,"",精選股!AA83)</f>
        <v/>
      </c>
    </row>
    <row r="320" spans="29:40">
      <c r="AC320" s="115">
        <f t="shared" si="57"/>
        <v>268</v>
      </c>
      <c r="AD320" s="115">
        <f t="shared" si="56"/>
        <v>0</v>
      </c>
      <c r="AG320" s="48" t="s">
        <v>425</v>
      </c>
      <c r="AH320" s="1" t="str">
        <f>IF(精選股!T84=0,"",精選股!T84)</f>
        <v/>
      </c>
      <c r="AI320" s="1" t="str">
        <f>IF(精選股!V84=0,"",精選股!V84)</f>
        <v/>
      </c>
      <c r="AJ320" s="1" t="str">
        <f>IF(精選股!W84=0,"",精選股!W84)</f>
        <v/>
      </c>
      <c r="AK320" s="1" t="str">
        <f>IF(精選股!X84=0,"",精選股!X84)</f>
        <v/>
      </c>
      <c r="AL320" s="1" t="str">
        <f>IF(精選股!Y84=0,"",精選股!Y84)</f>
        <v/>
      </c>
      <c r="AM320" s="95" t="str">
        <f>IF(精選股!U84=0,"",精選股!U84)</f>
        <v/>
      </c>
      <c r="AN320" s="1" t="str">
        <f>IF(精選股!AA84=0,"",精選股!AA84)</f>
        <v/>
      </c>
    </row>
    <row r="321" spans="29:40">
      <c r="AC321" s="115">
        <f t="shared" si="57"/>
        <v>268</v>
      </c>
      <c r="AD321" s="115">
        <f t="shared" si="56"/>
        <v>0</v>
      </c>
      <c r="AG321" s="48" t="s">
        <v>424</v>
      </c>
      <c r="AH321" s="1" t="str">
        <f>IF(精選股!T85=0,"",精選股!T85)</f>
        <v/>
      </c>
      <c r="AI321" s="1" t="str">
        <f>IF(精選股!V85=0,"",精選股!V85)</f>
        <v/>
      </c>
      <c r="AJ321" s="1" t="str">
        <f>IF(精選股!W85=0,"",精選股!W85)</f>
        <v/>
      </c>
      <c r="AK321" s="1" t="str">
        <f>IF(精選股!X85=0,"",精選股!X85)</f>
        <v/>
      </c>
      <c r="AL321" s="1" t="str">
        <f>IF(精選股!Y85=0,"",精選股!Y85)</f>
        <v/>
      </c>
      <c r="AM321" s="95" t="str">
        <f>IF(精選股!U85=0,"",精選股!U85)</f>
        <v/>
      </c>
      <c r="AN321" s="1" t="str">
        <f>IF(精選股!AA85=0,"",精選股!AA85)</f>
        <v/>
      </c>
    </row>
    <row r="322" spans="29:40">
      <c r="AC322" s="115">
        <f t="shared" si="57"/>
        <v>268</v>
      </c>
      <c r="AD322" s="115">
        <f t="shared" si="56"/>
        <v>0</v>
      </c>
      <c r="AG322" s="48" t="s">
        <v>423</v>
      </c>
      <c r="AH322" s="1" t="str">
        <f>IF(精選股!T86=0,"",精選股!T86)</f>
        <v/>
      </c>
      <c r="AI322" s="1" t="str">
        <f>IF(精選股!V86=0,"",精選股!V86)</f>
        <v/>
      </c>
      <c r="AJ322" s="1" t="str">
        <f>IF(精選股!W86=0,"",精選股!W86)</f>
        <v/>
      </c>
      <c r="AK322" s="1" t="str">
        <f>IF(精選股!X86=0,"",精選股!X86)</f>
        <v/>
      </c>
      <c r="AL322" s="1" t="str">
        <f>IF(精選股!Y86=0,"",精選股!Y86)</f>
        <v/>
      </c>
      <c r="AM322" s="95" t="str">
        <f>IF(精選股!U86=0,"",精選股!U86)</f>
        <v/>
      </c>
      <c r="AN322" s="1" t="str">
        <f>IF(精選股!AA86=0,"",精選股!AA86)</f>
        <v/>
      </c>
    </row>
    <row r="323" spans="29:40">
      <c r="AC323" s="115">
        <f t="shared" si="57"/>
        <v>268</v>
      </c>
      <c r="AD323" s="115">
        <f t="shared" si="56"/>
        <v>0</v>
      </c>
      <c r="AG323" s="48" t="s">
        <v>422</v>
      </c>
      <c r="AH323" s="1" t="str">
        <f>IF(精選股!T87=0,"",精選股!T87)</f>
        <v/>
      </c>
      <c r="AI323" s="1" t="str">
        <f>IF(精選股!V87=0,"",精選股!V87)</f>
        <v/>
      </c>
      <c r="AJ323" s="1" t="str">
        <f>IF(精選股!W87=0,"",精選股!W87)</f>
        <v/>
      </c>
      <c r="AK323" s="1" t="str">
        <f>IF(精選股!X87=0,"",精選股!X87)</f>
        <v/>
      </c>
      <c r="AL323" s="1" t="str">
        <f>IF(精選股!Y87=0,"",精選股!Y87)</f>
        <v/>
      </c>
      <c r="AM323" s="95" t="str">
        <f>IF(精選股!U87=0,"",精選股!U87)</f>
        <v/>
      </c>
      <c r="AN323" s="1" t="str">
        <f>IF(精選股!AA87=0,"",精選股!AA87)</f>
        <v/>
      </c>
    </row>
    <row r="324" spans="29:40">
      <c r="AC324" s="115">
        <f t="shared" si="57"/>
        <v>268</v>
      </c>
      <c r="AD324" s="115">
        <f t="shared" si="56"/>
        <v>0</v>
      </c>
      <c r="AG324" s="48" t="s">
        <v>421</v>
      </c>
      <c r="AH324" s="1" t="str">
        <f>IF(精選股!T88=0,"",精選股!T88)</f>
        <v/>
      </c>
      <c r="AI324" s="1" t="str">
        <f>IF(精選股!V88=0,"",精選股!V88)</f>
        <v/>
      </c>
      <c r="AJ324" s="1" t="str">
        <f>IF(精選股!W88=0,"",精選股!W88)</f>
        <v/>
      </c>
      <c r="AK324" s="1" t="str">
        <f>IF(精選股!X88=0,"",精選股!X88)</f>
        <v/>
      </c>
      <c r="AL324" s="1" t="str">
        <f>IF(精選股!Y88=0,"",精選股!Y88)</f>
        <v/>
      </c>
      <c r="AM324" s="95" t="str">
        <f>IF(精選股!U88=0,"",精選股!U88)</f>
        <v/>
      </c>
      <c r="AN324" s="1" t="str">
        <f>IF(精選股!AA88=0,"",精選股!AA88)</f>
        <v/>
      </c>
    </row>
    <row r="325" spans="29:40">
      <c r="AC325" s="115">
        <f t="shared" si="57"/>
        <v>268</v>
      </c>
      <c r="AD325" s="115">
        <f t="shared" ref="AD325:AD388" si="58">IF(AI325="",0,1)</f>
        <v>0</v>
      </c>
      <c r="AG325" s="48" t="s">
        <v>1752</v>
      </c>
      <c r="AH325" s="1" t="str">
        <f>IF(精選股!T89=0,"",精選股!T89)</f>
        <v/>
      </c>
      <c r="AI325" s="1" t="str">
        <f>IF(精選股!V89=0,"",精選股!V89)</f>
        <v/>
      </c>
      <c r="AJ325" s="1" t="str">
        <f>IF(精選股!W89=0,"",精選股!W89)</f>
        <v/>
      </c>
      <c r="AK325" s="1" t="str">
        <f>IF(精選股!X89=0,"",精選股!X89)</f>
        <v/>
      </c>
      <c r="AL325" s="1" t="str">
        <f>IF(精選股!Y89=0,"",精選股!Y89)</f>
        <v/>
      </c>
      <c r="AM325" s="95" t="str">
        <f>IF(精選股!U89=0,"",精選股!U89)</f>
        <v/>
      </c>
      <c r="AN325" s="1" t="str">
        <f>IF(精選股!AA89=0,"",精選股!AA89)</f>
        <v/>
      </c>
    </row>
    <row r="326" spans="29:40">
      <c r="AC326" s="115">
        <f t="shared" ref="AC326:AC389" si="59">AC325+AD326</f>
        <v>268</v>
      </c>
      <c r="AD326" s="115">
        <f t="shared" si="58"/>
        <v>0</v>
      </c>
      <c r="AG326" s="48" t="s">
        <v>1753</v>
      </c>
      <c r="AH326" s="1" t="str">
        <f>IF(精選股!T90=0,"",精選股!T90)</f>
        <v/>
      </c>
      <c r="AI326" s="1" t="str">
        <f>IF(精選股!V90=0,"",精選股!V90)</f>
        <v/>
      </c>
      <c r="AJ326" s="1" t="str">
        <f>IF(精選股!W90=0,"",精選股!W90)</f>
        <v/>
      </c>
      <c r="AK326" s="1" t="str">
        <f>IF(精選股!X90=0,"",精選股!X90)</f>
        <v/>
      </c>
      <c r="AL326" s="1" t="str">
        <f>IF(精選股!Y90=0,"",精選股!Y90)</f>
        <v/>
      </c>
      <c r="AM326" s="95" t="str">
        <f>IF(精選股!U90=0,"",精選股!U90)</f>
        <v/>
      </c>
      <c r="AN326" s="1" t="str">
        <f>IF(精選股!AA90=0,"",精選股!AA90)</f>
        <v/>
      </c>
    </row>
    <row r="327" spans="29:40">
      <c r="AC327" s="115">
        <f t="shared" si="59"/>
        <v>268</v>
      </c>
      <c r="AD327" s="115">
        <f t="shared" si="58"/>
        <v>0</v>
      </c>
      <c r="AG327" s="48" t="s">
        <v>1754</v>
      </c>
      <c r="AH327" s="1" t="str">
        <f>IF(精選股!T91=0,"",精選股!T91)</f>
        <v/>
      </c>
      <c r="AI327" s="1" t="str">
        <f>IF(精選股!V91=0,"",精選股!V91)</f>
        <v/>
      </c>
      <c r="AJ327" s="1" t="str">
        <f>IF(精選股!W91=0,"",精選股!W91)</f>
        <v/>
      </c>
      <c r="AK327" s="1" t="str">
        <f>IF(精選股!X91=0,"",精選股!X91)</f>
        <v/>
      </c>
      <c r="AL327" s="1" t="str">
        <f>IF(精選股!Y91=0,"",精選股!Y91)</f>
        <v/>
      </c>
      <c r="AM327" s="95" t="str">
        <f>IF(精選股!U91=0,"",精選股!U91)</f>
        <v/>
      </c>
      <c r="AN327" s="1" t="str">
        <f>IF(精選股!AA91=0,"",精選股!AA91)</f>
        <v/>
      </c>
    </row>
    <row r="328" spans="29:40">
      <c r="AC328" s="115">
        <f t="shared" si="59"/>
        <v>268</v>
      </c>
      <c r="AD328" s="115">
        <f t="shared" si="58"/>
        <v>0</v>
      </c>
      <c r="AG328" s="48" t="s">
        <v>1755</v>
      </c>
      <c r="AH328" s="1" t="str">
        <f>IF(精選股!T92=0,"",精選股!T92)</f>
        <v/>
      </c>
      <c r="AI328" s="1" t="str">
        <f>IF(精選股!V92=0,"",精選股!V92)</f>
        <v/>
      </c>
      <c r="AJ328" s="1" t="str">
        <f>IF(精選股!W92=0,"",精選股!W92)</f>
        <v/>
      </c>
      <c r="AK328" s="1" t="str">
        <f>IF(精選股!X92=0,"",精選股!X92)</f>
        <v/>
      </c>
      <c r="AL328" s="1" t="str">
        <f>IF(精選股!Y92=0,"",精選股!Y92)</f>
        <v/>
      </c>
      <c r="AM328" s="95" t="str">
        <f>IF(精選股!U92=0,"",精選股!U92)</f>
        <v/>
      </c>
      <c r="AN328" s="1" t="str">
        <f>IF(精選股!AA92=0,"",精選股!AA92)</f>
        <v/>
      </c>
    </row>
    <row r="329" spans="29:40">
      <c r="AC329" s="115">
        <f t="shared" si="59"/>
        <v>268</v>
      </c>
      <c r="AD329" s="115">
        <f t="shared" si="58"/>
        <v>0</v>
      </c>
      <c r="AG329" s="48" t="s">
        <v>1756</v>
      </c>
      <c r="AH329" s="1" t="str">
        <f>IF(精選股!T93=0,"",精選股!T93)</f>
        <v/>
      </c>
      <c r="AI329" s="1" t="str">
        <f>IF(精選股!V93=0,"",精選股!V93)</f>
        <v/>
      </c>
      <c r="AJ329" s="1" t="str">
        <f>IF(精選股!W93=0,"",精選股!W93)</f>
        <v/>
      </c>
      <c r="AK329" s="1" t="str">
        <f>IF(精選股!X93=0,"",精選股!X93)</f>
        <v/>
      </c>
      <c r="AL329" s="1" t="str">
        <f>IF(精選股!Y93=0,"",精選股!Y93)</f>
        <v/>
      </c>
      <c r="AM329" s="95" t="str">
        <f>IF(精選股!U93=0,"",精選股!U93)</f>
        <v/>
      </c>
      <c r="AN329" s="1" t="str">
        <f>IF(精選股!AA93=0,"",精選股!AA93)</f>
        <v/>
      </c>
    </row>
    <row r="330" spans="29:40">
      <c r="AC330" s="115">
        <f t="shared" si="59"/>
        <v>268</v>
      </c>
      <c r="AD330" s="115">
        <f t="shared" si="58"/>
        <v>0</v>
      </c>
      <c r="AG330" s="48" t="s">
        <v>1757</v>
      </c>
      <c r="AH330" s="1" t="str">
        <f>IF(精選股!T94=0,"",精選股!T94)</f>
        <v/>
      </c>
      <c r="AI330" s="1" t="str">
        <f>IF(精選股!V94=0,"",精選股!V94)</f>
        <v/>
      </c>
      <c r="AJ330" s="1" t="str">
        <f>IF(精選股!W94=0,"",精選股!W94)</f>
        <v/>
      </c>
      <c r="AK330" s="1" t="str">
        <f>IF(精選股!X94=0,"",精選股!X94)</f>
        <v/>
      </c>
      <c r="AL330" s="1" t="str">
        <f>IF(精選股!Y94=0,"",精選股!Y94)</f>
        <v/>
      </c>
      <c r="AM330" s="95" t="str">
        <f>IF(精選股!U94=0,"",精選股!U94)</f>
        <v/>
      </c>
      <c r="AN330" s="1" t="str">
        <f>IF(精選股!AA94=0,"",精選股!AA94)</f>
        <v/>
      </c>
    </row>
    <row r="331" spans="29:40">
      <c r="AC331" s="115">
        <f t="shared" si="59"/>
        <v>268</v>
      </c>
      <c r="AD331" s="115">
        <f t="shared" si="58"/>
        <v>0</v>
      </c>
      <c r="AG331" s="48" t="s">
        <v>1758</v>
      </c>
      <c r="AH331" s="1" t="str">
        <f>IF(精選股!T95=0,"",精選股!T95)</f>
        <v/>
      </c>
      <c r="AI331" s="1" t="str">
        <f>IF(精選股!V95=0,"",精選股!V95)</f>
        <v/>
      </c>
      <c r="AJ331" s="1" t="str">
        <f>IF(精選股!W95=0,"",精選股!W95)</f>
        <v/>
      </c>
      <c r="AK331" s="1" t="str">
        <f>IF(精選股!X95=0,"",精選股!X95)</f>
        <v/>
      </c>
      <c r="AL331" s="1" t="str">
        <f>IF(精選股!Y95=0,"",精選股!Y95)</f>
        <v/>
      </c>
      <c r="AM331" s="95" t="str">
        <f>IF(精選股!U95=0,"",精選股!U95)</f>
        <v/>
      </c>
      <c r="AN331" s="1" t="str">
        <f>IF(精選股!AA95=0,"",精選股!AA95)</f>
        <v/>
      </c>
    </row>
    <row r="332" spans="29:40">
      <c r="AC332" s="115">
        <f t="shared" si="59"/>
        <v>268</v>
      </c>
      <c r="AD332" s="115">
        <f t="shared" si="58"/>
        <v>0</v>
      </c>
      <c r="AG332" s="48" t="s">
        <v>1759</v>
      </c>
      <c r="AH332" s="1" t="str">
        <f>IF(精選股!T96=0,"",精選股!T96)</f>
        <v/>
      </c>
      <c r="AI332" s="1" t="str">
        <f>IF(精選股!V96=0,"",精選股!V96)</f>
        <v/>
      </c>
      <c r="AJ332" s="1" t="str">
        <f>IF(精選股!W96=0,"",精選股!W96)</f>
        <v/>
      </c>
      <c r="AK332" s="1" t="str">
        <f>IF(精選股!X96=0,"",精選股!X96)</f>
        <v/>
      </c>
      <c r="AL332" s="1" t="str">
        <f>IF(精選股!Y96=0,"",精選股!Y96)</f>
        <v/>
      </c>
      <c r="AM332" s="95" t="str">
        <f>IF(精選股!U96=0,"",精選股!U96)</f>
        <v/>
      </c>
      <c r="AN332" s="1" t="str">
        <f>IF(精選股!AA96=0,"",精選股!AA96)</f>
        <v/>
      </c>
    </row>
    <row r="333" spans="29:40">
      <c r="AC333" s="115">
        <f t="shared" si="59"/>
        <v>268</v>
      </c>
      <c r="AD333" s="115">
        <f t="shared" si="58"/>
        <v>0</v>
      </c>
      <c r="AG333" s="48" t="s">
        <v>1760</v>
      </c>
      <c r="AH333" s="1" t="str">
        <f>IF(精選股!T97=0,"",精選股!T97)</f>
        <v/>
      </c>
      <c r="AI333" s="1" t="str">
        <f>IF(精選股!V97=0,"",精選股!V97)</f>
        <v/>
      </c>
      <c r="AJ333" s="1" t="str">
        <f>IF(精選股!W97=0,"",精選股!W97)</f>
        <v/>
      </c>
      <c r="AK333" s="1" t="str">
        <f>IF(精選股!X97=0,"",精選股!X97)</f>
        <v/>
      </c>
      <c r="AL333" s="1" t="str">
        <f>IF(精選股!Y97=0,"",精選股!Y97)</f>
        <v/>
      </c>
      <c r="AM333" s="95" t="str">
        <f>IF(精選股!U97=0,"",精選股!U97)</f>
        <v/>
      </c>
      <c r="AN333" s="1" t="str">
        <f>IF(精選股!AA97=0,"",精選股!AA97)</f>
        <v/>
      </c>
    </row>
    <row r="334" spans="29:40">
      <c r="AC334" s="115">
        <f t="shared" si="59"/>
        <v>268</v>
      </c>
      <c r="AD334" s="115">
        <f t="shared" si="58"/>
        <v>0</v>
      </c>
      <c r="AG334" s="48" t="s">
        <v>1761</v>
      </c>
      <c r="AH334" s="1" t="str">
        <f>IF(精選股!T98=0,"",精選股!T98)</f>
        <v/>
      </c>
      <c r="AI334" s="1" t="str">
        <f>IF(精選股!V98=0,"",精選股!V98)</f>
        <v/>
      </c>
      <c r="AJ334" s="1" t="str">
        <f>IF(精選股!W98=0,"",精選股!W98)</f>
        <v/>
      </c>
      <c r="AK334" s="1" t="str">
        <f>IF(精選股!X98=0,"",精選股!X98)</f>
        <v/>
      </c>
      <c r="AL334" s="1" t="str">
        <f>IF(精選股!Y98=0,"",精選股!Y98)</f>
        <v/>
      </c>
      <c r="AM334" s="95" t="str">
        <f>IF(精選股!U98=0,"",精選股!U98)</f>
        <v/>
      </c>
      <c r="AN334" s="1" t="str">
        <f>IF(精選股!AA98=0,"",精選股!AA98)</f>
        <v/>
      </c>
    </row>
    <row r="335" spans="29:40">
      <c r="AC335" s="115">
        <f t="shared" si="59"/>
        <v>268</v>
      </c>
      <c r="AD335" s="115">
        <f t="shared" si="58"/>
        <v>0</v>
      </c>
      <c r="AG335" s="48" t="s">
        <v>1762</v>
      </c>
      <c r="AH335" s="1" t="str">
        <f>IF(精選股!T99=0,"",精選股!T99)</f>
        <v/>
      </c>
      <c r="AI335" s="1" t="str">
        <f>IF(精選股!V99=0,"",精選股!V99)</f>
        <v/>
      </c>
      <c r="AJ335" s="1" t="str">
        <f>IF(精選股!W99=0,"",精選股!W99)</f>
        <v/>
      </c>
      <c r="AK335" s="1" t="str">
        <f>IF(精選股!X99=0,"",精選股!X99)</f>
        <v/>
      </c>
      <c r="AL335" s="1" t="str">
        <f>IF(精選股!Y99=0,"",精選股!Y99)</f>
        <v/>
      </c>
      <c r="AM335" s="95" t="str">
        <f>IF(精選股!U99=0,"",精選股!U99)</f>
        <v/>
      </c>
      <c r="AN335" s="1" t="str">
        <f>IF(精選股!AA99=0,"",精選股!AA99)</f>
        <v/>
      </c>
    </row>
    <row r="336" spans="29:40">
      <c r="AC336" s="115">
        <f t="shared" si="59"/>
        <v>268</v>
      </c>
      <c r="AD336" s="115">
        <f t="shared" si="58"/>
        <v>0</v>
      </c>
      <c r="AG336" s="48" t="s">
        <v>1763</v>
      </c>
      <c r="AH336" s="1" t="str">
        <f>IF(精選股!T100=0,"",精選股!T100)</f>
        <v/>
      </c>
      <c r="AI336" s="1" t="str">
        <f>IF(精選股!V100=0,"",精選股!V100)</f>
        <v/>
      </c>
      <c r="AJ336" s="1" t="str">
        <f>IF(精選股!W100=0,"",精選股!W100)</f>
        <v/>
      </c>
      <c r="AK336" s="1" t="str">
        <f>IF(精選股!X100=0,"",精選股!X100)</f>
        <v/>
      </c>
      <c r="AL336" s="1" t="str">
        <f>IF(精選股!Y100=0,"",精選股!Y100)</f>
        <v/>
      </c>
      <c r="AM336" s="95" t="str">
        <f>IF(精選股!U100=0,"",精選股!U100)</f>
        <v/>
      </c>
      <c r="AN336" s="1" t="str">
        <f>IF(精選股!AA100=0,"",精選股!AA100)</f>
        <v/>
      </c>
    </row>
    <row r="337" spans="29:40">
      <c r="AC337" s="115">
        <f t="shared" si="59"/>
        <v>268</v>
      </c>
      <c r="AD337" s="115">
        <f t="shared" si="58"/>
        <v>0</v>
      </c>
      <c r="AG337" s="48" t="s">
        <v>1764</v>
      </c>
      <c r="AH337" s="1" t="str">
        <f>IF(精選股!T101=0,"",精選股!T101)</f>
        <v/>
      </c>
      <c r="AI337" s="1" t="str">
        <f>IF(精選股!V101=0,"",精選股!V101)</f>
        <v/>
      </c>
      <c r="AJ337" s="1" t="str">
        <f>IF(精選股!W101=0,"",精選股!W101)</f>
        <v/>
      </c>
      <c r="AK337" s="1" t="str">
        <f>IF(精選股!X101=0,"",精選股!X101)</f>
        <v/>
      </c>
      <c r="AL337" s="1" t="str">
        <f>IF(精選股!Y101=0,"",精選股!Y101)</f>
        <v/>
      </c>
      <c r="AM337" s="95" t="str">
        <f>IF(精選股!U101=0,"",精選股!U101)</f>
        <v/>
      </c>
      <c r="AN337" s="1" t="str">
        <f>IF(精選股!AA101=0,"",精選股!AA101)</f>
        <v/>
      </c>
    </row>
    <row r="338" spans="29:40">
      <c r="AC338" s="115">
        <f t="shared" si="59"/>
        <v>268</v>
      </c>
      <c r="AD338" s="115">
        <f t="shared" si="58"/>
        <v>0</v>
      </c>
      <c r="AG338" s="48" t="s">
        <v>1765</v>
      </c>
      <c r="AH338" s="1" t="str">
        <f>IF(精選股!T102=0,"",精選股!T102)</f>
        <v/>
      </c>
      <c r="AI338" s="1" t="str">
        <f>IF(精選股!V102=0,"",精選股!V102)</f>
        <v/>
      </c>
      <c r="AJ338" s="1" t="str">
        <f>IF(精選股!W102=0,"",精選股!W102)</f>
        <v/>
      </c>
      <c r="AK338" s="1" t="str">
        <f>IF(精選股!X102=0,"",精選股!X102)</f>
        <v/>
      </c>
      <c r="AL338" s="1" t="str">
        <f>IF(精選股!Y102=0,"",精選股!Y102)</f>
        <v/>
      </c>
      <c r="AM338" s="95" t="str">
        <f>IF(精選股!U102=0,"",精選股!U102)</f>
        <v/>
      </c>
      <c r="AN338" s="1" t="str">
        <f>IF(精選股!AA102=0,"",精選股!AA102)</f>
        <v/>
      </c>
    </row>
    <row r="339" spans="29:40">
      <c r="AC339" s="115">
        <f t="shared" si="59"/>
        <v>268</v>
      </c>
      <c r="AD339" s="115">
        <f t="shared" si="58"/>
        <v>0</v>
      </c>
      <c r="AG339" s="48" t="s">
        <v>1766</v>
      </c>
      <c r="AH339" s="1" t="str">
        <f>IF(精選股!T103=0,"",精選股!T103)</f>
        <v/>
      </c>
      <c r="AI339" s="1" t="str">
        <f>IF(精選股!V103=0,"",精選股!V103)</f>
        <v/>
      </c>
      <c r="AJ339" s="1" t="str">
        <f>IF(精選股!W103=0,"",精選股!W103)</f>
        <v/>
      </c>
      <c r="AK339" s="1" t="str">
        <f>IF(精選股!X103=0,"",精選股!X103)</f>
        <v/>
      </c>
      <c r="AL339" s="1" t="str">
        <f>IF(精選股!Y103=0,"",精選股!Y103)</f>
        <v/>
      </c>
      <c r="AM339" s="95" t="str">
        <f>IF(精選股!U103=0,"",精選股!U103)</f>
        <v/>
      </c>
      <c r="AN339" s="1" t="str">
        <f>IF(精選股!AA103=0,"",精選股!AA103)</f>
        <v/>
      </c>
    </row>
    <row r="340" spans="29:40">
      <c r="AC340" s="115">
        <f t="shared" si="59"/>
        <v>268</v>
      </c>
      <c r="AD340" s="115">
        <f t="shared" si="58"/>
        <v>0</v>
      </c>
      <c r="AG340" s="48" t="s">
        <v>1767</v>
      </c>
      <c r="AH340" s="1" t="str">
        <f>IF(精選股!T104=0,"",精選股!T104)</f>
        <v/>
      </c>
      <c r="AI340" s="1" t="str">
        <f>IF(精選股!V104=0,"",精選股!V104)</f>
        <v/>
      </c>
      <c r="AJ340" s="1" t="str">
        <f>IF(精選股!W104=0,"",精選股!W104)</f>
        <v/>
      </c>
      <c r="AK340" s="1" t="str">
        <f>IF(精選股!X104=0,"",精選股!X104)</f>
        <v/>
      </c>
      <c r="AL340" s="1" t="str">
        <f>IF(精選股!Y104=0,"",精選股!Y104)</f>
        <v/>
      </c>
      <c r="AM340" s="95" t="str">
        <f>IF(精選股!U104=0,"",精選股!U104)</f>
        <v/>
      </c>
      <c r="AN340" s="1" t="str">
        <f>IF(精選股!AA104=0,"",精選股!AA104)</f>
        <v/>
      </c>
    </row>
    <row r="341" spans="29:40">
      <c r="AC341" s="115">
        <f t="shared" si="59"/>
        <v>268</v>
      </c>
      <c r="AD341" s="115">
        <f t="shared" si="58"/>
        <v>0</v>
      </c>
      <c r="AG341" s="48" t="s">
        <v>1768</v>
      </c>
      <c r="AH341" s="1" t="str">
        <f>IF(精選股!T105=0,"",精選股!T105)</f>
        <v/>
      </c>
      <c r="AI341" s="1" t="str">
        <f>IF(精選股!V105=0,"",精選股!V105)</f>
        <v/>
      </c>
      <c r="AJ341" s="1" t="str">
        <f>IF(精選股!W105=0,"",精選股!W105)</f>
        <v/>
      </c>
      <c r="AK341" s="1" t="str">
        <f>IF(精選股!X105=0,"",精選股!X105)</f>
        <v/>
      </c>
      <c r="AL341" s="1" t="str">
        <f>IF(精選股!Y105=0,"",精選股!Y105)</f>
        <v/>
      </c>
      <c r="AM341" s="95" t="str">
        <f>IF(精選股!U105=0,"",精選股!U105)</f>
        <v/>
      </c>
      <c r="AN341" s="1" t="str">
        <f>IF(精選股!AA105=0,"",精選股!AA105)</f>
        <v/>
      </c>
    </row>
    <row r="342" spans="29:40">
      <c r="AC342" s="115">
        <f t="shared" si="59"/>
        <v>268</v>
      </c>
      <c r="AD342" s="115">
        <f t="shared" si="58"/>
        <v>0</v>
      </c>
      <c r="AG342" s="48" t="s">
        <v>1769</v>
      </c>
      <c r="AH342" s="1" t="str">
        <f>IF(精選股!T106=0,"",精選股!T106)</f>
        <v/>
      </c>
      <c r="AI342" s="1" t="str">
        <f>IF(精選股!V106=0,"",精選股!V106)</f>
        <v/>
      </c>
      <c r="AJ342" s="1" t="str">
        <f>IF(精選股!W106=0,"",精選股!W106)</f>
        <v/>
      </c>
      <c r="AK342" s="1" t="str">
        <f>IF(精選股!X106=0,"",精選股!X106)</f>
        <v/>
      </c>
      <c r="AL342" s="1" t="str">
        <f>IF(精選股!Y106=0,"",精選股!Y106)</f>
        <v/>
      </c>
      <c r="AM342" s="95" t="str">
        <f>IF(精選股!U106=0,"",精選股!U106)</f>
        <v/>
      </c>
      <c r="AN342" s="1" t="str">
        <f>IF(精選股!AA106=0,"",精選股!AA106)</f>
        <v/>
      </c>
    </row>
    <row r="343" spans="29:40">
      <c r="AC343" s="115">
        <f t="shared" si="59"/>
        <v>268</v>
      </c>
      <c r="AD343" s="115">
        <f t="shared" si="58"/>
        <v>0</v>
      </c>
      <c r="AG343" s="48" t="s">
        <v>1770</v>
      </c>
      <c r="AH343" s="1" t="str">
        <f>IF(精選股!T107=0,"",精選股!T107)</f>
        <v/>
      </c>
      <c r="AI343" s="1" t="str">
        <f>IF(精選股!V107=0,"",精選股!V107)</f>
        <v/>
      </c>
      <c r="AJ343" s="1" t="str">
        <f>IF(精選股!W107=0,"",精選股!W107)</f>
        <v/>
      </c>
      <c r="AK343" s="1" t="str">
        <f>IF(精選股!X107=0,"",精選股!X107)</f>
        <v/>
      </c>
      <c r="AL343" s="1" t="str">
        <f>IF(精選股!Y107=0,"",精選股!Y107)</f>
        <v/>
      </c>
      <c r="AM343" s="95" t="str">
        <f>IF(精選股!U107=0,"",精選股!U107)</f>
        <v/>
      </c>
      <c r="AN343" s="1" t="str">
        <f>IF(精選股!AA107=0,"",精選股!AA107)</f>
        <v/>
      </c>
    </row>
    <row r="344" spans="29:40">
      <c r="AC344" s="115">
        <f t="shared" si="59"/>
        <v>268</v>
      </c>
      <c r="AD344" s="115">
        <f t="shared" si="58"/>
        <v>0</v>
      </c>
      <c r="AG344" s="48" t="s">
        <v>1771</v>
      </c>
      <c r="AH344" s="1" t="str">
        <f>IF(精選股!T108=0,"",精選股!T108)</f>
        <v/>
      </c>
      <c r="AI344" s="1" t="str">
        <f>IF(精選股!V108=0,"",精選股!V108)</f>
        <v/>
      </c>
      <c r="AJ344" s="1" t="str">
        <f>IF(精選股!W108=0,"",精選股!W108)</f>
        <v/>
      </c>
      <c r="AK344" s="1" t="str">
        <f>IF(精選股!X108=0,"",精選股!X108)</f>
        <v/>
      </c>
      <c r="AL344" s="1" t="str">
        <f>IF(精選股!Y108=0,"",精選股!Y108)</f>
        <v/>
      </c>
      <c r="AM344" s="95" t="str">
        <f>IF(精選股!U108=0,"",精選股!U108)</f>
        <v/>
      </c>
      <c r="AN344" s="1" t="str">
        <f>IF(精選股!AA108=0,"",精選股!AA108)</f>
        <v/>
      </c>
    </row>
    <row r="345" spans="29:40">
      <c r="AC345" s="115">
        <f t="shared" si="59"/>
        <v>268</v>
      </c>
      <c r="AD345" s="115">
        <f t="shared" si="58"/>
        <v>0</v>
      </c>
      <c r="AG345" s="48" t="s">
        <v>1772</v>
      </c>
      <c r="AH345" s="1" t="str">
        <f>IF(精選股!T109=0,"",精選股!T109)</f>
        <v/>
      </c>
      <c r="AI345" s="1" t="str">
        <f>IF(精選股!V109=0,"",精選股!V109)</f>
        <v/>
      </c>
      <c r="AJ345" s="1" t="str">
        <f>IF(精選股!W109=0,"",精選股!W109)</f>
        <v/>
      </c>
      <c r="AK345" s="1" t="str">
        <f>IF(精選股!X109=0,"",精選股!X109)</f>
        <v/>
      </c>
      <c r="AL345" s="1" t="str">
        <f>IF(精選股!Y109=0,"",精選股!Y109)</f>
        <v/>
      </c>
      <c r="AM345" s="95" t="str">
        <f>IF(精選股!U109=0,"",精選股!U109)</f>
        <v/>
      </c>
      <c r="AN345" s="1" t="str">
        <f>IF(精選股!AA109=0,"",精選股!AA109)</f>
        <v/>
      </c>
    </row>
    <row r="346" spans="29:40">
      <c r="AC346" s="115">
        <f t="shared" si="59"/>
        <v>268</v>
      </c>
      <c r="AD346" s="115">
        <f t="shared" si="58"/>
        <v>0</v>
      </c>
      <c r="AG346" s="48" t="s">
        <v>1773</v>
      </c>
      <c r="AH346" s="1" t="str">
        <f>IF(精選股!T110=0,"",精選股!T110)</f>
        <v/>
      </c>
      <c r="AI346" s="1" t="str">
        <f>IF(精選股!V110=0,"",精選股!V110)</f>
        <v/>
      </c>
      <c r="AJ346" s="1" t="str">
        <f>IF(精選股!W110=0,"",精選股!W110)</f>
        <v/>
      </c>
      <c r="AK346" s="1" t="str">
        <f>IF(精選股!X110=0,"",精選股!X110)</f>
        <v/>
      </c>
      <c r="AL346" s="1" t="str">
        <f>IF(精選股!Y110=0,"",精選股!Y110)</f>
        <v/>
      </c>
      <c r="AM346" s="95" t="str">
        <f>IF(精選股!U110=0,"",精選股!U110)</f>
        <v/>
      </c>
      <c r="AN346" s="1" t="str">
        <f>IF(精選股!AA110=0,"",精選股!AA110)</f>
        <v/>
      </c>
    </row>
    <row r="347" spans="29:40">
      <c r="AC347" s="115">
        <f t="shared" si="59"/>
        <v>268</v>
      </c>
      <c r="AD347" s="115">
        <f t="shared" si="58"/>
        <v>0</v>
      </c>
      <c r="AG347" s="48" t="s">
        <v>1774</v>
      </c>
      <c r="AH347" s="1" t="str">
        <f>IF(精選股!T111=0,"",精選股!T111)</f>
        <v/>
      </c>
      <c r="AI347" s="1" t="str">
        <f>IF(精選股!V111=0,"",精選股!V111)</f>
        <v/>
      </c>
      <c r="AJ347" s="1" t="str">
        <f>IF(精選股!W111=0,"",精選股!W111)</f>
        <v/>
      </c>
      <c r="AK347" s="1" t="str">
        <f>IF(精選股!X111=0,"",精選股!X111)</f>
        <v/>
      </c>
      <c r="AL347" s="1" t="str">
        <f>IF(精選股!Y111=0,"",精選股!Y111)</f>
        <v/>
      </c>
      <c r="AM347" s="95" t="str">
        <f>IF(精選股!U111=0,"",精選股!U111)</f>
        <v/>
      </c>
      <c r="AN347" s="1" t="str">
        <f>IF(精選股!AA111=0,"",精選股!AA111)</f>
        <v/>
      </c>
    </row>
    <row r="348" spans="29:40">
      <c r="AC348" s="115">
        <f t="shared" si="59"/>
        <v>268</v>
      </c>
      <c r="AD348" s="115">
        <f t="shared" si="58"/>
        <v>0</v>
      </c>
      <c r="AG348" s="48" t="s">
        <v>1775</v>
      </c>
      <c r="AH348" s="1" t="str">
        <f>IF(精選股!T112=0,"",精選股!T112)</f>
        <v/>
      </c>
      <c r="AI348" s="1" t="str">
        <f>IF(精選股!V112=0,"",精選股!V112)</f>
        <v/>
      </c>
      <c r="AJ348" s="1" t="str">
        <f>IF(精選股!W112=0,"",精選股!W112)</f>
        <v/>
      </c>
      <c r="AK348" s="1" t="str">
        <f>IF(精選股!X112=0,"",精選股!X112)</f>
        <v/>
      </c>
      <c r="AL348" s="1" t="str">
        <f>IF(精選股!Y112=0,"",精選股!Y112)</f>
        <v/>
      </c>
      <c r="AM348" s="95" t="str">
        <f>IF(精選股!U112=0,"",精選股!U112)</f>
        <v/>
      </c>
      <c r="AN348" s="1" t="str">
        <f>IF(精選股!AA112=0,"",精選股!AA112)</f>
        <v/>
      </c>
    </row>
    <row r="349" spans="29:40">
      <c r="AC349" s="115">
        <f t="shared" si="59"/>
        <v>268</v>
      </c>
      <c r="AD349" s="115">
        <f t="shared" si="58"/>
        <v>0</v>
      </c>
      <c r="AG349" s="48" t="s">
        <v>1776</v>
      </c>
      <c r="AH349" s="1" t="str">
        <f>IF(精選股!T113=0,"",精選股!T113)</f>
        <v/>
      </c>
      <c r="AI349" s="1" t="str">
        <f>IF(精選股!V113=0,"",精選股!V113)</f>
        <v/>
      </c>
      <c r="AJ349" s="1" t="str">
        <f>IF(精選股!W113=0,"",精選股!W113)</f>
        <v/>
      </c>
      <c r="AK349" s="1" t="str">
        <f>IF(精選股!X113=0,"",精選股!X113)</f>
        <v/>
      </c>
      <c r="AL349" s="1" t="str">
        <f>IF(精選股!Y113=0,"",精選股!Y113)</f>
        <v/>
      </c>
      <c r="AM349" s="95" t="str">
        <f>IF(精選股!U113=0,"",精選股!U113)</f>
        <v/>
      </c>
      <c r="AN349" s="1" t="str">
        <f>IF(精選股!AA113=0,"",精選股!AA113)</f>
        <v/>
      </c>
    </row>
    <row r="350" spans="29:40">
      <c r="AC350" s="115">
        <f t="shared" si="59"/>
        <v>268</v>
      </c>
      <c r="AD350" s="115">
        <f t="shared" si="58"/>
        <v>0</v>
      </c>
      <c r="AG350" s="48" t="s">
        <v>1777</v>
      </c>
      <c r="AH350" s="1" t="str">
        <f>IF(精選股!T114=0,"",精選股!T114)</f>
        <v/>
      </c>
      <c r="AI350" s="1" t="str">
        <f>IF(精選股!V114=0,"",精選股!V114)</f>
        <v/>
      </c>
      <c r="AJ350" s="1" t="str">
        <f>IF(精選股!W114=0,"",精選股!W114)</f>
        <v/>
      </c>
      <c r="AK350" s="1" t="str">
        <f>IF(精選股!X114=0,"",精選股!X114)</f>
        <v/>
      </c>
      <c r="AL350" s="1" t="str">
        <f>IF(精選股!Y114=0,"",精選股!Y114)</f>
        <v/>
      </c>
      <c r="AM350" s="95" t="str">
        <f>IF(精選股!U114=0,"",精選股!U114)</f>
        <v/>
      </c>
      <c r="AN350" s="1" t="str">
        <f>IF(精選股!AA114=0,"",精選股!AA114)</f>
        <v/>
      </c>
    </row>
    <row r="351" spans="29:40">
      <c r="AC351" s="115">
        <f t="shared" si="59"/>
        <v>268</v>
      </c>
      <c r="AD351" s="115">
        <f t="shared" si="58"/>
        <v>0</v>
      </c>
      <c r="AG351" s="48" t="s">
        <v>1778</v>
      </c>
      <c r="AH351" s="1" t="str">
        <f>IF(精選股!T115=0,"",精選股!T115)</f>
        <v/>
      </c>
      <c r="AI351" s="1" t="str">
        <f>IF(精選股!V115=0,"",精選股!V115)</f>
        <v/>
      </c>
      <c r="AJ351" s="1" t="str">
        <f>IF(精選股!W115=0,"",精選股!W115)</f>
        <v/>
      </c>
      <c r="AK351" s="1" t="str">
        <f>IF(精選股!X115=0,"",精選股!X115)</f>
        <v/>
      </c>
      <c r="AL351" s="1" t="str">
        <f>IF(精選股!Y115=0,"",精選股!Y115)</f>
        <v/>
      </c>
      <c r="AM351" s="95" t="str">
        <f>IF(精選股!U115=0,"",精選股!U115)</f>
        <v/>
      </c>
      <c r="AN351" s="1" t="str">
        <f>IF(精選股!AA115=0,"",精選股!AA115)</f>
        <v/>
      </c>
    </row>
    <row r="352" spans="29:40">
      <c r="AC352" s="115">
        <f t="shared" si="59"/>
        <v>268</v>
      </c>
      <c r="AD352" s="115">
        <f t="shared" si="58"/>
        <v>0</v>
      </c>
      <c r="AG352" s="48" t="s">
        <v>1779</v>
      </c>
      <c r="AH352" s="1" t="str">
        <f>IF(精選股!T116=0,"",精選股!T116)</f>
        <v/>
      </c>
      <c r="AI352" s="1" t="str">
        <f>IF(精選股!V116=0,"",精選股!V116)</f>
        <v/>
      </c>
      <c r="AJ352" s="1" t="str">
        <f>IF(精選股!W116=0,"",精選股!W116)</f>
        <v/>
      </c>
      <c r="AK352" s="1" t="str">
        <f>IF(精選股!X116=0,"",精選股!X116)</f>
        <v/>
      </c>
      <c r="AL352" s="1" t="str">
        <f>IF(精選股!Y116=0,"",精選股!Y116)</f>
        <v/>
      </c>
      <c r="AM352" s="95" t="str">
        <f>IF(精選股!U116=0,"",精選股!U116)</f>
        <v/>
      </c>
      <c r="AN352" s="1" t="str">
        <f>IF(精選股!AA116=0,"",精選股!AA116)</f>
        <v/>
      </c>
    </row>
    <row r="353" spans="29:40">
      <c r="AC353" s="115">
        <f t="shared" si="59"/>
        <v>268</v>
      </c>
      <c r="AD353" s="115">
        <f t="shared" si="58"/>
        <v>0</v>
      </c>
      <c r="AG353" s="48" t="s">
        <v>1780</v>
      </c>
      <c r="AH353" s="1" t="str">
        <f>IF(精選股!T117=0,"",精選股!T117)</f>
        <v/>
      </c>
      <c r="AI353" s="1" t="str">
        <f>IF(精選股!V117=0,"",精選股!V117)</f>
        <v/>
      </c>
      <c r="AJ353" s="1" t="str">
        <f>IF(精選股!W117=0,"",精選股!W117)</f>
        <v/>
      </c>
      <c r="AK353" s="1" t="str">
        <f>IF(精選股!X117=0,"",精選股!X117)</f>
        <v/>
      </c>
      <c r="AL353" s="1" t="str">
        <f>IF(精選股!Y117=0,"",精選股!Y117)</f>
        <v/>
      </c>
      <c r="AM353" s="95" t="str">
        <f>IF(精選股!U117=0,"",精選股!U117)</f>
        <v/>
      </c>
      <c r="AN353" s="1" t="str">
        <f>IF(精選股!AA117=0,"",精選股!AA117)</f>
        <v/>
      </c>
    </row>
    <row r="354" spans="29:40">
      <c r="AC354" s="115">
        <f t="shared" si="59"/>
        <v>268</v>
      </c>
      <c r="AD354" s="115">
        <f t="shared" si="58"/>
        <v>0</v>
      </c>
      <c r="AG354" s="48" t="s">
        <v>1781</v>
      </c>
      <c r="AH354" s="1" t="str">
        <f>IF(精選股!T118=0,"",精選股!T118)</f>
        <v/>
      </c>
      <c r="AI354" s="1" t="str">
        <f>IF(精選股!V118=0,"",精選股!V118)</f>
        <v/>
      </c>
      <c r="AJ354" s="1" t="str">
        <f>IF(精選股!W118=0,"",精選股!W118)</f>
        <v/>
      </c>
      <c r="AK354" s="1" t="str">
        <f>IF(精選股!X118=0,"",精選股!X118)</f>
        <v/>
      </c>
      <c r="AL354" s="1" t="str">
        <f>IF(精選股!Y118=0,"",精選股!Y118)</f>
        <v/>
      </c>
      <c r="AM354" s="95" t="str">
        <f>IF(精選股!U118=0,"",精選股!U118)</f>
        <v/>
      </c>
      <c r="AN354" s="1" t="str">
        <f>IF(精選股!AA118=0,"",精選股!AA118)</f>
        <v/>
      </c>
    </row>
    <row r="355" spans="29:40">
      <c r="AC355" s="115">
        <f t="shared" si="59"/>
        <v>268</v>
      </c>
      <c r="AD355" s="115">
        <f t="shared" si="58"/>
        <v>0</v>
      </c>
      <c r="AG355" s="48" t="s">
        <v>1782</v>
      </c>
      <c r="AH355" s="1" t="str">
        <f>IF(精選股!T119=0,"",精選股!T119)</f>
        <v/>
      </c>
      <c r="AI355" s="1" t="str">
        <f>IF(精選股!V119=0,"",精選股!V119)</f>
        <v/>
      </c>
      <c r="AJ355" s="1" t="str">
        <f>IF(精選股!W119=0,"",精選股!W119)</f>
        <v/>
      </c>
      <c r="AK355" s="1" t="str">
        <f>IF(精選股!X119=0,"",精選股!X119)</f>
        <v/>
      </c>
      <c r="AL355" s="1" t="str">
        <f>IF(精選股!Y119=0,"",精選股!Y119)</f>
        <v/>
      </c>
      <c r="AM355" s="95" t="str">
        <f>IF(精選股!U119=0,"",精選股!U119)</f>
        <v/>
      </c>
      <c r="AN355" s="1" t="str">
        <f>IF(精選股!AA119=0,"",精選股!AA119)</f>
        <v/>
      </c>
    </row>
    <row r="356" spans="29:40">
      <c r="AC356" s="115">
        <f t="shared" si="59"/>
        <v>268</v>
      </c>
      <c r="AD356" s="115">
        <f t="shared" si="58"/>
        <v>0</v>
      </c>
      <c r="AG356" s="48" t="s">
        <v>1783</v>
      </c>
      <c r="AH356" s="1" t="str">
        <f>IF(精選股!T120=0,"",精選股!T120)</f>
        <v/>
      </c>
      <c r="AI356" s="1" t="str">
        <f>IF(精選股!V120=0,"",精選股!V120)</f>
        <v/>
      </c>
      <c r="AJ356" s="1" t="str">
        <f>IF(精選股!W120=0,"",精選股!W120)</f>
        <v/>
      </c>
      <c r="AK356" s="1" t="str">
        <f>IF(精選股!X120=0,"",精選股!X120)</f>
        <v/>
      </c>
      <c r="AL356" s="1" t="str">
        <f>IF(精選股!Y120=0,"",精選股!Y120)</f>
        <v/>
      </c>
      <c r="AM356" s="95" t="str">
        <f>IF(精選股!U120=0,"",精選股!U120)</f>
        <v/>
      </c>
      <c r="AN356" s="1" t="str">
        <f>IF(精選股!AA120=0,"",精選股!AA120)</f>
        <v/>
      </c>
    </row>
    <row r="357" spans="29:40">
      <c r="AC357" s="115">
        <f t="shared" si="59"/>
        <v>269</v>
      </c>
      <c r="AD357" s="115">
        <f t="shared" si="58"/>
        <v>1</v>
      </c>
      <c r="AG357" s="1" t="s">
        <v>420</v>
      </c>
      <c r="AH357" s="1" t="str">
        <f>IF(精選股!AC3=0,"",精選股!AC3)</f>
        <v/>
      </c>
      <c r="AI357" s="1" t="str">
        <f>IF(精選股!AE3=0,"",精選股!AE3)</f>
        <v>股號</v>
      </c>
      <c r="AJ357" s="1" t="str">
        <f>IF(精選股!AF3=0,"",精選股!AF3)</f>
        <v>股名</v>
      </c>
      <c r="AK357" s="1" t="str">
        <f>IF(精選股!AG3=0,"",精選股!AG3)</f>
        <v>產品</v>
      </c>
      <c r="AL357" s="1" t="str">
        <f>IF(精選股!AH3=0,"",精選股!AH3)</f>
        <v>概念股</v>
      </c>
      <c r="AM357" s="1" t="str">
        <f>IF(精選股!AD3=0,"",精選股!AD3)</f>
        <v>順序</v>
      </c>
      <c r="AN357" s="1" t="str">
        <f>IF(精選股!AJ3=0,"",精選股!AJ3)</f>
        <v/>
      </c>
    </row>
    <row r="358" spans="29:40">
      <c r="AC358" s="115">
        <f t="shared" si="59"/>
        <v>270</v>
      </c>
      <c r="AD358" s="115">
        <f t="shared" si="58"/>
        <v>1</v>
      </c>
      <c r="AG358" s="1" t="s">
        <v>419</v>
      </c>
      <c r="AH358" s="1" t="str">
        <f>IF(精選股!AC4=0,"",精選股!AC4)</f>
        <v/>
      </c>
      <c r="AI358" s="1">
        <f>IF(精選股!AE4=0,"",精選股!AE4)</f>
        <v>1301</v>
      </c>
      <c r="AJ358" s="1" t="str">
        <f>IF(精選股!AF4=0,"",精選股!AF4)</f>
        <v>台塑</v>
      </c>
      <c r="AK358" s="1" t="str">
        <f>IF(精選股!AG4=0,"",精選股!AG4)</f>
        <v/>
      </c>
      <c r="AL358" s="1" t="str">
        <f>IF(精選股!AH4=0,"",精選股!AH4)</f>
        <v>塑化</v>
      </c>
      <c r="AM358" s="95" t="str">
        <f>IF(精選股!AD4=0,"",精選股!AD4)</f>
        <v/>
      </c>
      <c r="AN358" s="1" t="str">
        <f>IF(精選股!AJ4=0,"",精選股!AJ4)</f>
        <v/>
      </c>
    </row>
    <row r="359" spans="29:40">
      <c r="AC359" s="115">
        <f t="shared" si="59"/>
        <v>271</v>
      </c>
      <c r="AD359" s="115">
        <f t="shared" si="58"/>
        <v>1</v>
      </c>
      <c r="AG359" s="1" t="s">
        <v>418</v>
      </c>
      <c r="AH359" s="1" t="str">
        <f>IF(精選股!AC5=0,"",精選股!AC5)</f>
        <v/>
      </c>
      <c r="AI359" s="1">
        <f>IF(精選股!AE5=0,"",精選股!AE5)</f>
        <v>1303</v>
      </c>
      <c r="AJ359" s="1" t="str">
        <f>IF(精選股!AF5=0,"",精選股!AF5)</f>
        <v>南亞</v>
      </c>
      <c r="AK359" s="1" t="str">
        <f>IF(精選股!AG5=0,"",精選股!AG5)</f>
        <v>EG</v>
      </c>
      <c r="AL359" s="1" t="str">
        <f>IF(精選股!AH5=0,"",精選股!AH5)</f>
        <v>塑化</v>
      </c>
      <c r="AM359" s="95">
        <f>IF(精選股!AD5=0,"",精選股!AD5)</f>
        <v>177</v>
      </c>
      <c r="AN359" s="1" t="str">
        <f>IF(精選股!AJ5=0,"",精選股!AJ5)</f>
        <v/>
      </c>
    </row>
    <row r="360" spans="29:40">
      <c r="AC360" s="115">
        <f t="shared" si="59"/>
        <v>272</v>
      </c>
      <c r="AD360" s="115">
        <f t="shared" si="58"/>
        <v>1</v>
      </c>
      <c r="AG360" s="1" t="s">
        <v>417</v>
      </c>
      <c r="AH360" s="1" t="str">
        <f>IF(精選股!AC6=0,"",精選股!AC6)</f>
        <v/>
      </c>
      <c r="AI360" s="1">
        <f>IF(精選股!AE6=0,"",精選股!AE6)</f>
        <v>1326</v>
      </c>
      <c r="AJ360" s="1" t="str">
        <f>IF(精選股!AF6=0,"",精選股!AF6)</f>
        <v>台化</v>
      </c>
      <c r="AK360" s="1" t="str">
        <f>IF(精選股!AG6=0,"",精選股!AG6)</f>
        <v/>
      </c>
      <c r="AL360" s="1" t="str">
        <f>IF(精選股!AH6=0,"",精選股!AH6)</f>
        <v>塑化</v>
      </c>
      <c r="AM360" s="95">
        <f>IF(精選股!AD6=0,"",精選股!AD6)</f>
        <v>190</v>
      </c>
      <c r="AN360" s="1" t="str">
        <f>IF(精選股!AJ6=0,"",精選股!AJ6)</f>
        <v/>
      </c>
    </row>
    <row r="361" spans="29:40">
      <c r="AC361" s="115">
        <f t="shared" si="59"/>
        <v>273</v>
      </c>
      <c r="AD361" s="115">
        <f t="shared" si="58"/>
        <v>1</v>
      </c>
      <c r="AG361" s="1" t="s">
        <v>416</v>
      </c>
      <c r="AH361" s="1" t="str">
        <f>IF(精選股!AC7=0,"",精選股!AC7)</f>
        <v/>
      </c>
      <c r="AI361" s="1">
        <f>IF(精選股!AE7=0,"",精選股!AE7)</f>
        <v>6505</v>
      </c>
      <c r="AJ361" s="1" t="str">
        <f>IF(精選股!AF7=0,"",精選股!AF7)</f>
        <v>台塑化</v>
      </c>
      <c r="AK361" s="1" t="str">
        <f>IF(精選股!AG7=0,"",精選股!AG7)</f>
        <v/>
      </c>
      <c r="AL361" s="1" t="str">
        <f>IF(精選股!AH7=0,"",精選股!AH7)</f>
        <v>塑化</v>
      </c>
      <c r="AM361" s="95">
        <f>IF(精選股!AD7=0,"",精選股!AD7)</f>
        <v>191</v>
      </c>
      <c r="AN361" s="1" t="str">
        <f>IF(精選股!AJ7=0,"",精選股!AJ7)</f>
        <v/>
      </c>
    </row>
    <row r="362" spans="29:40">
      <c r="AC362" s="115">
        <f t="shared" si="59"/>
        <v>274</v>
      </c>
      <c r="AD362" s="115">
        <f t="shared" si="58"/>
        <v>1</v>
      </c>
      <c r="AG362" s="1" t="s">
        <v>415</v>
      </c>
      <c r="AH362" s="1" t="str">
        <f>IF(精選股!AC8=0,"",精選股!AC8)</f>
        <v/>
      </c>
      <c r="AI362" s="1">
        <f>IF(精選股!AE8=0,"",精選股!AE8)</f>
        <v>1310</v>
      </c>
      <c r="AJ362" s="1" t="str">
        <f>IF(精選股!AF8=0,"",精選股!AF8)</f>
        <v>台苯</v>
      </c>
      <c r="AK362" s="1" t="str">
        <f>IF(精選股!AG8=0,"",精選股!AG8)</f>
        <v>苯乙烯 SM</v>
      </c>
      <c r="AL362" s="1" t="str">
        <f>IF(精選股!AH8=0,"",精選股!AH8)</f>
        <v>塑化</v>
      </c>
      <c r="AM362" s="95" t="str">
        <f>IF(精選股!AD8=0,"",精選股!AD8)</f>
        <v/>
      </c>
      <c r="AN362" s="1" t="str">
        <f>IF(精選股!AJ8=0,"",精選股!AJ8)</f>
        <v/>
      </c>
    </row>
    <row r="363" spans="29:40">
      <c r="AC363" s="115">
        <f t="shared" si="59"/>
        <v>275</v>
      </c>
      <c r="AD363" s="115">
        <f t="shared" si="58"/>
        <v>1</v>
      </c>
      <c r="AG363" s="1" t="s">
        <v>414</v>
      </c>
      <c r="AH363" s="1" t="str">
        <f>IF(精選股!AC9=0,"",精選股!AC9)</f>
        <v/>
      </c>
      <c r="AI363" s="1">
        <f>IF(精選股!AE9=0,"",精選股!AE9)</f>
        <v>1455</v>
      </c>
      <c r="AJ363" s="1" t="str">
        <f>IF(精選股!AF9=0,"",精選股!AF9)</f>
        <v>集盛</v>
      </c>
      <c r="AK363" s="1" t="str">
        <f>IF(精選股!AG9=0,"",精選股!AG9)</f>
        <v/>
      </c>
      <c r="AL363" s="1" t="str">
        <f>IF(精選股!AH9=0,"",精選股!AH9)</f>
        <v>塑化</v>
      </c>
      <c r="AM363" s="95">
        <f>IF(精選股!AD9=0,"",精選股!AD9)</f>
        <v>178</v>
      </c>
      <c r="AN363" s="1" t="str">
        <f>IF(精選股!AJ9=0,"",精選股!AJ9)</f>
        <v/>
      </c>
    </row>
    <row r="364" spans="29:40">
      <c r="AC364" s="115">
        <f t="shared" si="59"/>
        <v>276</v>
      </c>
      <c r="AD364" s="115">
        <f t="shared" si="58"/>
        <v>1</v>
      </c>
      <c r="AG364" s="1" t="s">
        <v>413</v>
      </c>
      <c r="AH364" s="1" t="str">
        <f>IF(精選股!AC10=0,"",精選股!AC10)</f>
        <v/>
      </c>
      <c r="AI364" s="1">
        <f>IF(精選股!AE10=0,"",精選股!AE10)</f>
        <v>1710</v>
      </c>
      <c r="AJ364" s="1" t="str">
        <f>IF(精選股!AF10=0,"",精選股!AF10)</f>
        <v>東聯</v>
      </c>
      <c r="AK364" s="1" t="str">
        <f>IF(精選股!AG10=0,"",精選股!AG10)</f>
        <v>EG</v>
      </c>
      <c r="AL364" s="1" t="str">
        <f>IF(精選股!AH10=0,"",精選股!AH10)</f>
        <v>塑化</v>
      </c>
      <c r="AM364" s="95">
        <f>IF(精選股!AD10=0,"",精選股!AD10)</f>
        <v>182</v>
      </c>
      <c r="AN364" s="1" t="str">
        <f>IF(精選股!AJ10=0,"",精選股!AJ10)</f>
        <v/>
      </c>
    </row>
    <row r="365" spans="29:40">
      <c r="AC365" s="115">
        <f t="shared" si="59"/>
        <v>277</v>
      </c>
      <c r="AD365" s="115">
        <f t="shared" si="58"/>
        <v>1</v>
      </c>
      <c r="AG365" s="1" t="s">
        <v>412</v>
      </c>
      <c r="AH365" s="1" t="str">
        <f>IF(精選股!AC11=0,"",精選股!AC11)</f>
        <v/>
      </c>
      <c r="AI365" s="1">
        <f>IF(精選股!AE11=0,"",精選股!AE11)</f>
        <v>1447</v>
      </c>
      <c r="AJ365" s="1" t="str">
        <f>IF(精選股!AF11=0,"",精選股!AF11)</f>
        <v>力鵬</v>
      </c>
      <c r="AK365" s="1" t="str">
        <f>IF(精選股!AG11=0,"",精選股!AG11)</f>
        <v>尼龍粒</v>
      </c>
      <c r="AL365" s="1" t="str">
        <f>IF(精選股!AH11=0,"",精選股!AH11)</f>
        <v>塑化</v>
      </c>
      <c r="AM365" s="95" t="str">
        <f>IF(精選股!AD11=0,"",精選股!AD11)</f>
        <v/>
      </c>
      <c r="AN365" s="1" t="str">
        <f>IF(精選股!AJ11=0,"",精選股!AJ11)</f>
        <v/>
      </c>
    </row>
    <row r="366" spans="29:40">
      <c r="AC366" s="115">
        <f t="shared" si="59"/>
        <v>278</v>
      </c>
      <c r="AD366" s="115">
        <f t="shared" si="58"/>
        <v>1</v>
      </c>
      <c r="AG366" s="1" t="s">
        <v>411</v>
      </c>
      <c r="AH366" s="1" t="str">
        <f>IF(精選股!AC12=0,"",精選股!AC12)</f>
        <v/>
      </c>
      <c r="AI366" s="1">
        <f>IF(精選股!AE12=0,"",精選股!AE12)</f>
        <v>1723</v>
      </c>
      <c r="AJ366" s="1" t="str">
        <f>IF(精選股!AF12=0,"",精選股!AF12)</f>
        <v>中碳</v>
      </c>
      <c r="AK366" s="1" t="str">
        <f>IF(精選股!AG12=0,"",精選股!AG12)</f>
        <v>電極棒材料/介相瀝青</v>
      </c>
      <c r="AL366" s="1" t="str">
        <f>IF(精選股!AH12=0,"",精選股!AH12)</f>
        <v>電動車</v>
      </c>
      <c r="AM366" s="95">
        <f>IF(精選股!AD12=0,"",精選股!AD12)</f>
        <v>192</v>
      </c>
      <c r="AN366" s="1" t="str">
        <f>IF(精選股!AJ12=0,"",精選股!AJ12)</f>
        <v/>
      </c>
    </row>
    <row r="367" spans="29:40">
      <c r="AC367" s="115">
        <f t="shared" si="59"/>
        <v>279</v>
      </c>
      <c r="AD367" s="115">
        <f t="shared" si="58"/>
        <v>1</v>
      </c>
      <c r="AG367" s="1" t="s">
        <v>410</v>
      </c>
      <c r="AH367" s="1" t="str">
        <f>IF(精選股!AC13=0,"",精選股!AC13)</f>
        <v/>
      </c>
      <c r="AI367" s="1">
        <f>IF(精選股!AE13=0,"",精選股!AE13)</f>
        <v>1337</v>
      </c>
      <c r="AJ367" s="1" t="str">
        <f>IF(精選股!AF13=0,"",精選股!AF13)</f>
        <v>F-再生</v>
      </c>
      <c r="AK367" s="1" t="str">
        <f>IF(精選股!AG13=0,"",精選股!AG13)</f>
        <v>EVA發泡材料</v>
      </c>
      <c r="AL367" s="1" t="str">
        <f>IF(精選股!AH13=0,"",精選股!AH13)</f>
        <v>塑化</v>
      </c>
      <c r="AM367" s="95" t="str">
        <f>IF(精選股!AD13=0,"",精選股!AD13)</f>
        <v/>
      </c>
      <c r="AN367" s="1" t="str">
        <f>IF(精選股!AJ13=0,"",精選股!AJ13)</f>
        <v/>
      </c>
    </row>
    <row r="368" spans="29:40">
      <c r="AC368" s="115">
        <f t="shared" si="59"/>
        <v>280</v>
      </c>
      <c r="AD368" s="115">
        <f t="shared" si="58"/>
        <v>1</v>
      </c>
      <c r="AG368" s="1" t="s">
        <v>409</v>
      </c>
      <c r="AH368" s="1" t="str">
        <f>IF(精選股!AC14=0,"",精選股!AC14)</f>
        <v/>
      </c>
      <c r="AI368" s="1">
        <f>IF(精選股!AE14=0,"",精選股!AE14)</f>
        <v>1708</v>
      </c>
      <c r="AJ368" s="1" t="str">
        <f>IF(精選股!AF14=0,"",精選股!AF14)</f>
        <v xml:space="preserve">東鹼 </v>
      </c>
      <c r="AK368" s="1" t="str">
        <f>IF(精選股!AG14=0,"",精選股!AG14)</f>
        <v>肥料</v>
      </c>
      <c r="AL368" s="1" t="str">
        <f>IF(精選股!AH14=0,"",精選股!AH14)</f>
        <v/>
      </c>
      <c r="AM368" s="95" t="str">
        <f>IF(精選股!AD14=0,"",精選股!AD14)</f>
        <v/>
      </c>
      <c r="AN368" s="1" t="str">
        <f>IF(精選股!AJ14=0,"",精選股!AJ14)</f>
        <v/>
      </c>
    </row>
    <row r="369" spans="29:40">
      <c r="AC369" s="115">
        <f t="shared" si="59"/>
        <v>281</v>
      </c>
      <c r="AD369" s="115">
        <f t="shared" si="58"/>
        <v>1</v>
      </c>
      <c r="AG369" s="1" t="s">
        <v>408</v>
      </c>
      <c r="AH369" s="1" t="str">
        <f>IF(精選股!AC15=0,"",精選股!AC15)</f>
        <v/>
      </c>
      <c r="AI369" s="1">
        <f>IF(精選股!AE15=0,"",精選股!AE15)</f>
        <v>1304</v>
      </c>
      <c r="AJ369" s="1" t="str">
        <f>IF(精選股!AF15=0,"",精選股!AF15)</f>
        <v>台聚</v>
      </c>
      <c r="AK369" s="1" t="str">
        <f>IF(精選股!AG15=0,"",精選股!AG15)</f>
        <v>PE / EVA</v>
      </c>
      <c r="AL369" s="1" t="str">
        <f>IF(精選股!AH15=0,"",精選股!AH15)</f>
        <v>塑化</v>
      </c>
      <c r="AM369" s="95">
        <f>IF(精選股!AD15=0,"",精選股!AD15)</f>
        <v>193</v>
      </c>
      <c r="AN369" s="1" t="str">
        <f>IF(精選股!AJ15=0,"",精選股!AJ15)</f>
        <v/>
      </c>
    </row>
    <row r="370" spans="29:40">
      <c r="AC370" s="115">
        <f t="shared" si="59"/>
        <v>281</v>
      </c>
      <c r="AD370" s="115">
        <f t="shared" si="58"/>
        <v>0</v>
      </c>
      <c r="AG370" s="1" t="s">
        <v>407</v>
      </c>
      <c r="AH370" s="1" t="str">
        <f>IF(精選股!AC16=0,"",精選股!AC16)</f>
        <v/>
      </c>
      <c r="AI370" s="1" t="str">
        <f>IF(精選股!AE16=0,"",精選股!AE16)</f>
        <v/>
      </c>
      <c r="AJ370" s="1" t="str">
        <f>IF(精選股!AF16=0,"",精選股!AF16)</f>
        <v/>
      </c>
      <c r="AK370" s="1" t="str">
        <f>IF(精選股!AG16=0,"",精選股!AG16)</f>
        <v/>
      </c>
      <c r="AL370" s="1" t="str">
        <f>IF(精選股!AH16=0,"",精選股!AH16)</f>
        <v/>
      </c>
      <c r="AM370" s="95" t="str">
        <f>IF(精選股!AD16=0,"",精選股!AD16)</f>
        <v/>
      </c>
      <c r="AN370" s="1" t="str">
        <f>IF(精選股!AJ16=0,"",精選股!AJ16)</f>
        <v/>
      </c>
    </row>
    <row r="371" spans="29:40">
      <c r="AC371" s="115">
        <f t="shared" si="59"/>
        <v>282</v>
      </c>
      <c r="AD371" s="115">
        <f t="shared" si="58"/>
        <v>1</v>
      </c>
      <c r="AG371" s="1" t="s">
        <v>406</v>
      </c>
      <c r="AH371" s="1" t="str">
        <f>IF(精選股!AC17=0,"",精選股!AC17)</f>
        <v/>
      </c>
      <c r="AI371" s="1">
        <f>IF(精選股!AE17=0,"",精選股!AE17)</f>
        <v>9938</v>
      </c>
      <c r="AJ371" s="1" t="str">
        <f>IF(精選股!AF17=0,"",精選股!AF17)</f>
        <v>F-百和</v>
      </c>
      <c r="AK371" s="1" t="str">
        <f>IF(精選股!AG17=0,"",精選股!AG17)</f>
        <v>黏扣帶</v>
      </c>
      <c r="AL371" s="1" t="str">
        <f>IF(精選股!AH17=0,"",精選股!AH17)</f>
        <v>鞋業</v>
      </c>
      <c r="AM371" s="95">
        <f>IF(精選股!AD17=0,"",精選股!AD17)</f>
        <v>94</v>
      </c>
      <c r="AN371" s="1" t="str">
        <f>IF(精選股!AJ17=0,"",精選股!AJ17)</f>
        <v/>
      </c>
    </row>
    <row r="372" spans="29:40">
      <c r="AC372" s="115">
        <f t="shared" si="59"/>
        <v>283</v>
      </c>
      <c r="AD372" s="115">
        <f t="shared" si="58"/>
        <v>1</v>
      </c>
      <c r="AG372" s="1" t="s">
        <v>405</v>
      </c>
      <c r="AH372" s="1" t="str">
        <f>IF(精選股!AC18=0,"",精選股!AC18)</f>
        <v/>
      </c>
      <c r="AI372" s="1">
        <f>IF(精選股!AE18=0,"",精選股!AE18)</f>
        <v>1440</v>
      </c>
      <c r="AJ372" s="1" t="str">
        <f>IF(精選股!AF18=0,"",精選股!AF18)</f>
        <v>南紡</v>
      </c>
      <c r="AK372" s="1" t="str">
        <f>IF(精選股!AG18=0,"",精選股!AG18)</f>
        <v>紡紗纖維</v>
      </c>
      <c r="AL372" s="1" t="str">
        <f>IF(精選股!AH18=0,"",精選股!AH18)</f>
        <v>紡織/資產</v>
      </c>
      <c r="AM372" s="95">
        <f>IF(精選股!AD18=0,"",精選股!AD18)</f>
        <v>194</v>
      </c>
      <c r="AN372" s="1" t="str">
        <f>IF(精選股!AJ18=0,"",精選股!AJ18)</f>
        <v/>
      </c>
    </row>
    <row r="373" spans="29:40">
      <c r="AC373" s="115">
        <f t="shared" si="59"/>
        <v>284</v>
      </c>
      <c r="AD373" s="115">
        <f t="shared" si="58"/>
        <v>1</v>
      </c>
      <c r="AG373" s="1" t="s">
        <v>404</v>
      </c>
      <c r="AH373" s="1" t="str">
        <f>IF(精選股!AC19=0,"",精選股!AC19)</f>
        <v/>
      </c>
      <c r="AI373" s="1">
        <f>IF(精選股!AE19=0,"",精選股!AE19)</f>
        <v>1409</v>
      </c>
      <c r="AJ373" s="1" t="str">
        <f>IF(精選股!AF19=0,"",精選股!AF19)</f>
        <v>新纖</v>
      </c>
      <c r="AK373" s="1" t="str">
        <f>IF(精選股!AG19=0,"",精選股!AG19)</f>
        <v/>
      </c>
      <c r="AL373" s="1" t="str">
        <f>IF(精選股!AH19=0,"",精選股!AH19)</f>
        <v>紡織/資產</v>
      </c>
      <c r="AM373" s="95" t="str">
        <f>IF(精選股!AD19=0,"",精選股!AD19)</f>
        <v/>
      </c>
      <c r="AN373" s="1" t="str">
        <f>IF(精選股!AJ19=0,"",精選股!AJ19)</f>
        <v/>
      </c>
    </row>
    <row r="374" spans="29:40">
      <c r="AC374" s="115">
        <f t="shared" si="59"/>
        <v>285</v>
      </c>
      <c r="AD374" s="115">
        <f t="shared" si="58"/>
        <v>1</v>
      </c>
      <c r="AG374" s="1" t="s">
        <v>403</v>
      </c>
      <c r="AH374" s="1" t="str">
        <f>IF(精選股!AC20=0,"",精選股!AC20)</f>
        <v/>
      </c>
      <c r="AI374" s="1">
        <f>IF(精選股!AE20=0,"",精選股!AE20)</f>
        <v>1402</v>
      </c>
      <c r="AJ374" s="1" t="str">
        <f>IF(精選股!AF20=0,"",精選股!AF20)</f>
        <v>遠東新</v>
      </c>
      <c r="AK374" s="1" t="str">
        <f>IF(精選股!AG20=0,"",精選股!AG20)</f>
        <v/>
      </c>
      <c r="AL374" s="1" t="str">
        <f>IF(精選股!AH20=0,"",精選股!AH20)</f>
        <v>紡織/資產</v>
      </c>
      <c r="AM374" s="95" t="str">
        <f>IF(精選股!AD20=0,"",精選股!AD20)</f>
        <v/>
      </c>
      <c r="AN374" s="1" t="str">
        <f>IF(精選股!AJ20=0,"",精選股!AJ20)</f>
        <v/>
      </c>
    </row>
    <row r="375" spans="29:40">
      <c r="AC375" s="115">
        <f t="shared" si="59"/>
        <v>286</v>
      </c>
      <c r="AD375" s="115">
        <f t="shared" si="58"/>
        <v>1</v>
      </c>
      <c r="AG375" s="1" t="s">
        <v>402</v>
      </c>
      <c r="AH375" s="1" t="str">
        <f>IF(精選股!AC21=0,"",精選股!AC21)</f>
        <v/>
      </c>
      <c r="AI375" s="1">
        <f>IF(精選股!AE21=0,"",精選股!AE21)</f>
        <v>1419</v>
      </c>
      <c r="AJ375" s="1" t="str">
        <f>IF(精選股!AF21=0,"",精選股!AF21)</f>
        <v>新紡</v>
      </c>
      <c r="AK375" s="1" t="str">
        <f>IF(精選股!AG21=0,"",精選股!AG21)</f>
        <v/>
      </c>
      <c r="AL375" s="1" t="str">
        <f>IF(精選股!AH21=0,"",精選股!AH21)</f>
        <v/>
      </c>
      <c r="AM375" s="95" t="str">
        <f>IF(精選股!AD21=0,"",精選股!AD21)</f>
        <v/>
      </c>
      <c r="AN375" s="1" t="str">
        <f>IF(精選股!AJ21=0,"",精選股!AJ21)</f>
        <v/>
      </c>
    </row>
    <row r="376" spans="29:40">
      <c r="AC376" s="115">
        <f t="shared" si="59"/>
        <v>287</v>
      </c>
      <c r="AD376" s="115">
        <f t="shared" si="58"/>
        <v>1</v>
      </c>
      <c r="AG376" s="1" t="s">
        <v>401</v>
      </c>
      <c r="AH376" s="1" t="str">
        <f>IF(精選股!AC22=0,"",精選股!AC22)</f>
        <v/>
      </c>
      <c r="AI376" s="1">
        <f>IF(精選股!AE22=0,"",精選股!AE22)</f>
        <v>1434</v>
      </c>
      <c r="AJ376" s="1" t="str">
        <f>IF(精選股!AF22=0,"",精選股!AF22)</f>
        <v>福懋</v>
      </c>
      <c r="AK376" s="1" t="str">
        <f>IF(精選股!AG22=0,"",精選股!AG22)</f>
        <v>最大輪胎簾布</v>
      </c>
      <c r="AL376" s="1" t="str">
        <f>IF(精選股!AH22=0,"",精選股!AH22)</f>
        <v/>
      </c>
      <c r="AM376" s="95" t="str">
        <f>IF(精選股!AD22=0,"",精選股!AD22)</f>
        <v/>
      </c>
      <c r="AN376" s="1" t="str">
        <f>IF(精選股!AJ22=0,"",精選股!AJ22)</f>
        <v/>
      </c>
    </row>
    <row r="377" spans="29:40">
      <c r="AC377" s="115">
        <f t="shared" si="59"/>
        <v>288</v>
      </c>
      <c r="AD377" s="115">
        <f t="shared" si="58"/>
        <v>1</v>
      </c>
      <c r="AG377" s="1" t="s">
        <v>400</v>
      </c>
      <c r="AH377" s="1" t="str">
        <f>IF(精選股!AC23=0,"",精選股!AC23)</f>
        <v/>
      </c>
      <c r="AI377" s="1">
        <f>IF(精選股!AE23=0,"",精選股!AE23)</f>
        <v>4401</v>
      </c>
      <c r="AJ377" s="1" t="str">
        <f>IF(精選股!AF23=0,"",精選股!AF23)</f>
        <v>東隆興</v>
      </c>
      <c r="AK377" s="1" t="str">
        <f>IF(精選股!AG23=0,"",精選股!AG23)</f>
        <v>全球運動服代工龍頭</v>
      </c>
      <c r="AL377" s="1" t="str">
        <f>IF(精選股!AH23=0,"",精選股!AH23)</f>
        <v/>
      </c>
      <c r="AM377" s="95">
        <f>IF(精選股!AD23=0,"",精選股!AD23)</f>
        <v>195</v>
      </c>
      <c r="AN377" s="1" t="str">
        <f>IF(精選股!AJ23=0,"",精選股!AJ23)</f>
        <v/>
      </c>
    </row>
    <row r="378" spans="29:40">
      <c r="AC378" s="115">
        <f t="shared" si="59"/>
        <v>289</v>
      </c>
      <c r="AD378" s="115">
        <f t="shared" si="58"/>
        <v>1</v>
      </c>
      <c r="AG378" s="1" t="s">
        <v>399</v>
      </c>
      <c r="AH378" s="1" t="str">
        <f>IF(精選股!AC24=0,"",精選股!AC24)</f>
        <v/>
      </c>
      <c r="AI378" s="1">
        <f>IF(精選股!AE24=0,"",精選股!AE24)</f>
        <v>9910</v>
      </c>
      <c r="AJ378" s="1" t="str">
        <f>IF(精選股!AF24=0,"",精選股!AF24)</f>
        <v>豐泰</v>
      </c>
      <c r="AK378" s="1" t="str">
        <f>IF(精選股!AG24=0,"",精選股!AG24)</f>
        <v/>
      </c>
      <c r="AL378" s="1" t="str">
        <f>IF(精選股!AH24=0,"",精選股!AH24)</f>
        <v xml:space="preserve"> 越南/紡織/資產</v>
      </c>
      <c r="AM378" s="95">
        <f>IF(精選股!AD24=0,"",精選股!AD24)</f>
        <v>196</v>
      </c>
      <c r="AN378" s="1" t="str">
        <f>IF(精選股!AJ24=0,"",精選股!AJ24)</f>
        <v/>
      </c>
    </row>
    <row r="379" spans="29:40">
      <c r="AC379" s="115">
        <f t="shared" si="59"/>
        <v>290</v>
      </c>
      <c r="AD379" s="115">
        <f t="shared" si="58"/>
        <v>1</v>
      </c>
      <c r="AG379" s="1" t="s">
        <v>398</v>
      </c>
      <c r="AH379" s="1" t="str">
        <f>IF(精選股!AC25=0,"",精選股!AC25)</f>
        <v/>
      </c>
      <c r="AI379" s="1">
        <f>IF(精選股!AE25=0,"",精選股!AE25)</f>
        <v>1410</v>
      </c>
      <c r="AJ379" s="1" t="str">
        <f>IF(精選股!AF25=0,"",精選股!AF25)</f>
        <v>南染</v>
      </c>
      <c r="AK379" s="1" t="str">
        <f>IF(精選股!AG25=0,"",精選股!AG25)</f>
        <v/>
      </c>
      <c r="AL379" s="1" t="str">
        <f>IF(精選股!AH25=0,"",精選股!AH25)</f>
        <v>紡織/資產</v>
      </c>
      <c r="AM379" s="95" t="str">
        <f>IF(精選股!AD25=0,"",精選股!AD25)</f>
        <v/>
      </c>
      <c r="AN379" s="1" t="str">
        <f>IF(精選股!AJ25=0,"",精選股!AJ25)</f>
        <v/>
      </c>
    </row>
    <row r="380" spans="29:40">
      <c r="AC380" s="115">
        <f t="shared" si="59"/>
        <v>291</v>
      </c>
      <c r="AD380" s="115">
        <f t="shared" si="58"/>
        <v>1</v>
      </c>
      <c r="AG380" s="1" t="s">
        <v>397</v>
      </c>
      <c r="AH380" s="1" t="str">
        <f>IF(精選股!AC26=0,"",精選股!AC26)</f>
        <v/>
      </c>
      <c r="AI380" s="1">
        <f>IF(精選股!AE26=0,"",精選股!AE26)</f>
        <v>4432</v>
      </c>
      <c r="AJ380" s="1" t="str">
        <f>IF(精選股!AF26=0,"",精選股!AF26)</f>
        <v>銘旺實</v>
      </c>
      <c r="AK380" s="1" t="str">
        <f>IF(精選股!AG26=0,"",精選股!AG26)</f>
        <v>運動服飾</v>
      </c>
      <c r="AL380" s="1" t="str">
        <f>IF(精選股!AH26=0,"",精選股!AH26)</f>
        <v>紡織</v>
      </c>
      <c r="AM380" s="95">
        <f>IF(精選股!AD26=0,"",精選股!AD26)</f>
        <v>197</v>
      </c>
      <c r="AN380" s="1" t="str">
        <f>IF(精選股!AJ26=0,"",精選股!AJ26)</f>
        <v/>
      </c>
    </row>
    <row r="381" spans="29:40">
      <c r="AC381" s="115">
        <f t="shared" si="59"/>
        <v>292</v>
      </c>
      <c r="AD381" s="115">
        <f t="shared" si="58"/>
        <v>1</v>
      </c>
      <c r="AG381" s="1" t="s">
        <v>396</v>
      </c>
      <c r="AH381" s="1" t="str">
        <f>IF(精選股!AC27=0,"",精選股!AC27)</f>
        <v/>
      </c>
      <c r="AI381" s="1">
        <f>IF(精選股!AE27=0,"",精選股!AE27)</f>
        <v>1460</v>
      </c>
      <c r="AJ381" s="1" t="str">
        <f>IF(精選股!AF27=0,"",精選股!AF27)</f>
        <v>宏遠</v>
      </c>
      <c r="AK381" s="1" t="str">
        <f>IF(精選股!AG27=0,"",精選股!AG27)</f>
        <v>針織布</v>
      </c>
      <c r="AL381" s="1" t="str">
        <f>IF(精選股!AH27=0,"",精選股!AH27)</f>
        <v>紡織</v>
      </c>
      <c r="AM381" s="95" t="str">
        <f>IF(精選股!AD27=0,"",精選股!AD27)</f>
        <v/>
      </c>
      <c r="AN381" s="1" t="str">
        <f>IF(精選股!AJ27=0,"",精選股!AJ27)</f>
        <v/>
      </c>
    </row>
    <row r="382" spans="29:40">
      <c r="AC382" s="115">
        <f t="shared" si="59"/>
        <v>293</v>
      </c>
      <c r="AD382" s="115">
        <f t="shared" si="58"/>
        <v>1</v>
      </c>
      <c r="AG382" s="1" t="s">
        <v>395</v>
      </c>
      <c r="AH382" s="1" t="str">
        <f>IF(精選股!AC28=0,"",精選股!AC28)</f>
        <v/>
      </c>
      <c r="AI382" s="1">
        <f>IF(精選股!AE28=0,"",精選股!AE28)</f>
        <v>1476</v>
      </c>
      <c r="AJ382" s="1" t="str">
        <f>IF(精選股!AF28=0,"",精選股!AF28)</f>
        <v>儒鴻</v>
      </c>
      <c r="AK382" s="1" t="str">
        <f>IF(精選股!AG28=0,"",精選股!AG28)</f>
        <v>機能性布料</v>
      </c>
      <c r="AL382" s="1" t="str">
        <f>IF(精選股!AH28=0,"",精選股!AH28)</f>
        <v>紡織</v>
      </c>
      <c r="AM382" s="95">
        <f>IF(精選股!AD28=0,"",精選股!AD28)</f>
        <v>198</v>
      </c>
      <c r="AN382" s="1" t="str">
        <f>IF(精選股!AJ28=0,"",精選股!AJ28)</f>
        <v/>
      </c>
    </row>
    <row r="383" spans="29:40">
      <c r="AC383" s="115">
        <f t="shared" si="59"/>
        <v>294</v>
      </c>
      <c r="AD383" s="115">
        <f t="shared" si="58"/>
        <v>1</v>
      </c>
      <c r="AG383" s="1" t="s">
        <v>394</v>
      </c>
      <c r="AH383" s="1" t="str">
        <f>IF(精選股!AC29=0,"",精選股!AC29)</f>
        <v/>
      </c>
      <c r="AI383" s="1">
        <f>IF(精選股!AE29=0,"",精選股!AE29)</f>
        <v>6504</v>
      </c>
      <c r="AJ383" s="1" t="str">
        <f>IF(精選股!AF29=0,"",精選股!AF29)</f>
        <v>南六</v>
      </c>
      <c r="AK383" s="1" t="str">
        <f>IF(精選股!AG29=0,"",精選股!AG29)</f>
        <v>口罩與不織布</v>
      </c>
      <c r="AL383" s="1" t="str">
        <f>IF(精選股!AH29=0,"",精選股!AH29)</f>
        <v>紡織/防疫</v>
      </c>
      <c r="AM383" s="95">
        <f>IF(精選股!AD29=0,"",精選股!AD29)</f>
        <v>201</v>
      </c>
      <c r="AN383" s="1" t="str">
        <f>IF(精選股!AJ29=0,"",精選股!AJ29)</f>
        <v/>
      </c>
    </row>
    <row r="384" spans="29:40">
      <c r="AC384" s="115">
        <f t="shared" si="59"/>
        <v>295</v>
      </c>
      <c r="AD384" s="115">
        <f t="shared" si="58"/>
        <v>1</v>
      </c>
      <c r="AG384" s="1" t="s">
        <v>393</v>
      </c>
      <c r="AH384" s="1" t="str">
        <f>IF(精選股!AC30=0,"",精選股!AC30)</f>
        <v/>
      </c>
      <c r="AI384" s="1">
        <f>IF(精選股!AE30=0,"",精選股!AE30)</f>
        <v>1477</v>
      </c>
      <c r="AJ384" s="1" t="str">
        <f>IF(精選股!AF30=0,"",精選股!AF30)</f>
        <v>聚陽</v>
      </c>
      <c r="AK384" s="1" t="str">
        <f>IF(精選股!AG30=0,"",精選股!AG30)</f>
        <v>成衣大廠</v>
      </c>
      <c r="AL384" s="1" t="str">
        <f>IF(精選股!AH30=0,"",精選股!AH30)</f>
        <v>紡織</v>
      </c>
      <c r="AM384" s="95">
        <f>IF(精選股!AD30=0,"",精選股!AD30)</f>
        <v>199</v>
      </c>
      <c r="AN384" s="1" t="str">
        <f>IF(精選股!AJ30=0,"",精選股!AJ30)</f>
        <v/>
      </c>
    </row>
    <row r="385" spans="29:40">
      <c r="AC385" s="115">
        <f t="shared" si="59"/>
        <v>295</v>
      </c>
      <c r="AD385" s="115">
        <f t="shared" si="58"/>
        <v>0</v>
      </c>
      <c r="AG385" s="1" t="s">
        <v>392</v>
      </c>
      <c r="AH385" s="1" t="str">
        <f>IF(精選股!AC31=0,"",精選股!AC31)</f>
        <v/>
      </c>
      <c r="AI385" s="1" t="str">
        <f>IF(精選股!AE31=0,"",精選股!AE31)</f>
        <v/>
      </c>
      <c r="AJ385" s="1" t="str">
        <f>IF(精選股!AF31=0,"",精選股!AF31)</f>
        <v/>
      </c>
      <c r="AK385" s="1" t="str">
        <f>IF(精選股!AG31=0,"",精選股!AG31)</f>
        <v/>
      </c>
      <c r="AL385" s="1" t="str">
        <f>IF(精選股!AH31=0,"",精選股!AH31)</f>
        <v/>
      </c>
      <c r="AM385" s="95" t="str">
        <f>IF(精選股!AD31=0,"",精選股!AD31)</f>
        <v/>
      </c>
      <c r="AN385" s="1" t="str">
        <f>IF(精選股!AJ31=0,"",精選股!AJ31)</f>
        <v/>
      </c>
    </row>
    <row r="386" spans="29:40">
      <c r="AC386" s="115">
        <f t="shared" si="59"/>
        <v>296</v>
      </c>
      <c r="AD386" s="115">
        <f t="shared" si="58"/>
        <v>1</v>
      </c>
      <c r="AG386" s="1" t="s">
        <v>391</v>
      </c>
      <c r="AH386" s="1" t="str">
        <f>IF(精選股!AC32=0,"",精選股!AC32)</f>
        <v/>
      </c>
      <c r="AI386" s="1">
        <f>IF(精選股!AE32=0,"",精選股!AE32)</f>
        <v>9802</v>
      </c>
      <c r="AJ386" s="1" t="str">
        <f>IF(精選股!AF32=0,"",精選股!AF32)</f>
        <v>F-鈺齊</v>
      </c>
      <c r="AK386" s="1" t="str">
        <f>IF(精選股!AG32=0,"",精選股!AG32)</f>
        <v>運動休閒鞋</v>
      </c>
      <c r="AL386" s="1" t="str">
        <f>IF(精選股!AH32=0,"",精選股!AH32)</f>
        <v>運動休閒鞋</v>
      </c>
      <c r="AM386" s="95">
        <f>IF(精選股!AD32=0,"",精選股!AD32)</f>
        <v>262</v>
      </c>
      <c r="AN386" s="1" t="str">
        <f>IF(精選股!AJ32=0,"",精選股!AJ32)</f>
        <v/>
      </c>
    </row>
    <row r="387" spans="29:40">
      <c r="AC387" s="115">
        <f t="shared" si="59"/>
        <v>297</v>
      </c>
      <c r="AD387" s="115">
        <f t="shared" si="58"/>
        <v>1</v>
      </c>
      <c r="AG387" s="1" t="s">
        <v>390</v>
      </c>
      <c r="AH387" s="1" t="str">
        <f>IF(精選股!AC33=0,"",精選股!AC33)</f>
        <v/>
      </c>
      <c r="AI387" s="1">
        <f>IF(精選股!AE33=0,"",精選股!AE33)</f>
        <v>1464</v>
      </c>
      <c r="AJ387" s="1" t="str">
        <f>IF(精選股!AF33=0,"",精選股!AF33)</f>
        <v>得力</v>
      </c>
      <c r="AK387" s="1" t="str">
        <f>IF(精選股!AG33=0,"",精選股!AG33)</f>
        <v xml:space="preserve"> 紡織纖維  </v>
      </c>
      <c r="AL387" s="1" t="str">
        <f>IF(精選股!AH33=0,"",精選股!AH33)</f>
        <v xml:space="preserve"> 紡織纖維  </v>
      </c>
      <c r="AM387" s="95">
        <f>IF(精選股!AD33=0,"",精選股!AD33)</f>
        <v>179</v>
      </c>
      <c r="AN387" s="1" t="str">
        <f>IF(精選股!AJ33=0,"",精選股!AJ33)</f>
        <v/>
      </c>
    </row>
    <row r="388" spans="29:40">
      <c r="AC388" s="115">
        <f t="shared" si="59"/>
        <v>298</v>
      </c>
      <c r="AD388" s="115">
        <f t="shared" si="58"/>
        <v>1</v>
      </c>
      <c r="AG388" s="1" t="s">
        <v>389</v>
      </c>
      <c r="AH388" s="1" t="str">
        <f>IF(精選股!AC34=0,"",精選股!AC34)</f>
        <v/>
      </c>
      <c r="AI388" s="1">
        <f>IF(精選股!AE34=0,"",精選股!AE34)</f>
        <v>5340</v>
      </c>
      <c r="AJ388" s="1" t="str">
        <f>IF(精選股!AF34=0,"",精選股!AF34)</f>
        <v>建榮</v>
      </c>
      <c r="AK388" s="1" t="str">
        <f>IF(精選股!AG34=0,"",精選股!AG34)</f>
        <v>電子玻纖</v>
      </c>
      <c r="AL388" s="1" t="str">
        <f>IF(精選股!AH34=0,"",精選股!AH34)</f>
        <v>玻纖</v>
      </c>
      <c r="AM388" s="95">
        <f>IF(精選股!AD34=0,"",精選股!AD34)</f>
        <v>180</v>
      </c>
      <c r="AN388" s="1" t="str">
        <f>IF(精選股!AJ34=0,"",精選股!AJ34)</f>
        <v/>
      </c>
    </row>
    <row r="389" spans="29:40">
      <c r="AC389" s="115">
        <f t="shared" si="59"/>
        <v>299</v>
      </c>
      <c r="AD389" s="115">
        <f t="shared" ref="AD389:AD452" si="60">IF(AI389="",0,1)</f>
        <v>1</v>
      </c>
      <c r="AG389" s="1" t="s">
        <v>388</v>
      </c>
      <c r="AH389" s="1" t="str">
        <f>IF(精選股!AC35=0,"",精選股!AC35)</f>
        <v/>
      </c>
      <c r="AI389" s="1">
        <f>IF(精選股!AE35=0,"",精選股!AE35)</f>
        <v>5475</v>
      </c>
      <c r="AJ389" s="1" t="str">
        <f>IF(精選股!AF35=0,"",精選股!AF35)</f>
        <v>德宏</v>
      </c>
      <c r="AK389" s="1" t="str">
        <f>IF(精選股!AG35=0,"",精選股!AG35)</f>
        <v>電子玻纖</v>
      </c>
      <c r="AL389" s="1" t="str">
        <f>IF(精選股!AH35=0,"",精選股!AH35)</f>
        <v>玻纖</v>
      </c>
      <c r="AM389" s="95">
        <f>IF(精選股!AD35=0,"",精選股!AD35)</f>
        <v>181</v>
      </c>
      <c r="AN389" s="1" t="str">
        <f>IF(精選股!AJ35=0,"",精選股!AJ35)</f>
        <v/>
      </c>
    </row>
    <row r="390" spans="29:40">
      <c r="AC390" s="115">
        <f t="shared" ref="AC390:AC453" si="61">AC389+AD390</f>
        <v>299</v>
      </c>
      <c r="AD390" s="115">
        <f t="shared" si="60"/>
        <v>0</v>
      </c>
      <c r="AG390" s="1" t="s">
        <v>387</v>
      </c>
      <c r="AH390" s="1" t="str">
        <f>IF(精選股!AC36=0,"",精選股!AC36)</f>
        <v/>
      </c>
      <c r="AI390" s="1" t="str">
        <f>IF(精選股!AE36=0,"",精選股!AE36)</f>
        <v/>
      </c>
      <c r="AJ390" s="1" t="str">
        <f>IF(精選股!AF36=0,"",精選股!AF36)</f>
        <v/>
      </c>
      <c r="AK390" s="1" t="str">
        <f>IF(精選股!AG36=0,"",精選股!AG36)</f>
        <v/>
      </c>
      <c r="AL390" s="1" t="str">
        <f>IF(精選股!AH36=0,"",精選股!AH36)</f>
        <v/>
      </c>
      <c r="AM390" s="95" t="str">
        <f>IF(精選股!AD36=0,"",精選股!AD36)</f>
        <v/>
      </c>
      <c r="AN390" s="1" t="str">
        <f>IF(精選股!AJ36=0,"",精選股!AJ36)</f>
        <v/>
      </c>
    </row>
    <row r="391" spans="29:40">
      <c r="AC391" s="115">
        <f t="shared" si="61"/>
        <v>299</v>
      </c>
      <c r="AD391" s="115">
        <f t="shared" si="60"/>
        <v>0</v>
      </c>
      <c r="AG391" s="1" t="s">
        <v>386</v>
      </c>
      <c r="AH391" s="1" t="str">
        <f>IF(精選股!AC37=0,"",精選股!AC37)</f>
        <v/>
      </c>
      <c r="AI391" s="1" t="str">
        <f>IF(精選股!AE37=0,"",精選股!AE37)</f>
        <v/>
      </c>
      <c r="AJ391" s="1" t="str">
        <f>IF(精選股!AF37=0,"",精選股!AF37)</f>
        <v/>
      </c>
      <c r="AK391" s="1" t="str">
        <f>IF(精選股!AG37=0,"",精選股!AG37)</f>
        <v/>
      </c>
      <c r="AL391" s="1" t="str">
        <f>IF(精選股!AH37=0,"",精選股!AH37)</f>
        <v/>
      </c>
      <c r="AM391" s="95" t="str">
        <f>IF(精選股!AD37=0,"",精選股!AD37)</f>
        <v/>
      </c>
      <c r="AN391" s="1" t="str">
        <f>IF(精選股!AJ37=0,"",精選股!AJ37)</f>
        <v/>
      </c>
    </row>
    <row r="392" spans="29:40">
      <c r="AC392" s="115">
        <f t="shared" si="61"/>
        <v>299</v>
      </c>
      <c r="AD392" s="115">
        <f t="shared" si="60"/>
        <v>0</v>
      </c>
      <c r="AG392" s="1" t="s">
        <v>385</v>
      </c>
      <c r="AH392" s="1" t="str">
        <f>IF(精選股!AC38=0,"",精選股!AC38)</f>
        <v/>
      </c>
      <c r="AI392" s="1" t="str">
        <f>IF(精選股!AE38=0,"",精選股!AE38)</f>
        <v/>
      </c>
      <c r="AJ392" s="1" t="str">
        <f>IF(精選股!AF38=0,"",精選股!AF38)</f>
        <v/>
      </c>
      <c r="AK392" s="1" t="str">
        <f>IF(精選股!AG38=0,"",精選股!AG38)</f>
        <v/>
      </c>
      <c r="AL392" s="1" t="str">
        <f>IF(精選股!AH38=0,"",精選股!AH38)</f>
        <v/>
      </c>
      <c r="AM392" s="95" t="str">
        <f>IF(精選股!AD38=0,"",精選股!AD38)</f>
        <v/>
      </c>
      <c r="AN392" s="1" t="str">
        <f>IF(精選股!AJ38=0,"",精選股!AJ38)</f>
        <v/>
      </c>
    </row>
    <row r="393" spans="29:40">
      <c r="AC393" s="115">
        <f t="shared" si="61"/>
        <v>300</v>
      </c>
      <c r="AD393" s="115">
        <f t="shared" si="60"/>
        <v>1</v>
      </c>
      <c r="AG393" s="1" t="s">
        <v>384</v>
      </c>
      <c r="AH393" s="1" t="str">
        <f>IF(精選股!AC39=0,"",精選股!AC39)</f>
        <v/>
      </c>
      <c r="AI393" s="1" t="str">
        <f>IF(精選股!AE39=0,"",精選股!AE39)</f>
        <v>股號</v>
      </c>
      <c r="AJ393" s="1" t="str">
        <f>IF(精選股!AF39=0,"",精選股!AF39)</f>
        <v>股名</v>
      </c>
      <c r="AK393" s="1" t="str">
        <f>IF(精選股!AG39=0,"",精選股!AG39)</f>
        <v>產品</v>
      </c>
      <c r="AL393" s="1" t="str">
        <f>IF(精選股!AH39=0,"",精選股!AH39)</f>
        <v>概念股</v>
      </c>
      <c r="AM393" s="95" t="str">
        <f>IF(精選股!AD39=0,"",精選股!AD39)</f>
        <v/>
      </c>
      <c r="AN393" s="1" t="str">
        <f>IF(精選股!AJ39=0,"",精選股!AJ39)</f>
        <v/>
      </c>
    </row>
    <row r="394" spans="29:40">
      <c r="AC394" s="115">
        <f t="shared" si="61"/>
        <v>301</v>
      </c>
      <c r="AD394" s="115">
        <f t="shared" si="60"/>
        <v>1</v>
      </c>
      <c r="AG394" s="1" t="s">
        <v>383</v>
      </c>
      <c r="AH394" s="1" t="str">
        <f>IF(精選股!AC40=0,"",精選股!AC40)</f>
        <v/>
      </c>
      <c r="AI394" s="1">
        <f>IF(精選股!AE40=0,"",精選股!AE40)</f>
        <v>1722</v>
      </c>
      <c r="AJ394" s="1" t="str">
        <f>IF(精選股!AF40=0,"",精選股!AF40)</f>
        <v>台肥</v>
      </c>
      <c r="AK394" s="1" t="str">
        <f>IF(精選股!AG40=0,"",精選股!AG40)</f>
        <v/>
      </c>
      <c r="AL394" s="1" t="str">
        <f>IF(精選股!AH40=0,"",精選股!AH40)</f>
        <v/>
      </c>
      <c r="AM394" s="95" t="str">
        <f>IF(精選股!AD40=0,"",精選股!AD40)</f>
        <v/>
      </c>
      <c r="AN394" s="1" t="str">
        <f>IF(精選股!AJ40=0,"",精選股!AJ40)</f>
        <v/>
      </c>
    </row>
    <row r="395" spans="29:40">
      <c r="AC395" s="115">
        <f t="shared" si="61"/>
        <v>302</v>
      </c>
      <c r="AD395" s="115">
        <f t="shared" si="60"/>
        <v>1</v>
      </c>
      <c r="AG395" s="1" t="s">
        <v>382</v>
      </c>
      <c r="AH395" s="1" t="str">
        <f>IF(精選股!AC41=0,"",精選股!AC41)</f>
        <v/>
      </c>
      <c r="AI395" s="1">
        <f>IF(精選股!AE41=0,"",精選股!AE41)</f>
        <v>2913</v>
      </c>
      <c r="AJ395" s="1" t="str">
        <f>IF(精選股!AF41=0,"",精選股!AF41)</f>
        <v>農林</v>
      </c>
      <c r="AK395" s="1" t="str">
        <f>IF(精選股!AG41=0,"",精選股!AG41)</f>
        <v>大地主</v>
      </c>
      <c r="AL395" s="1" t="str">
        <f>IF(精選股!AH41=0,"",精選股!AH41)</f>
        <v/>
      </c>
      <c r="AM395" s="95" t="str">
        <f>IF(精選股!AD41=0,"",精選股!AD41)</f>
        <v/>
      </c>
      <c r="AN395" s="1" t="str">
        <f>IF(精選股!AJ41=0,"",精選股!AJ41)</f>
        <v/>
      </c>
    </row>
    <row r="396" spans="29:40">
      <c r="AC396" s="115">
        <f t="shared" si="61"/>
        <v>303</v>
      </c>
      <c r="AD396" s="115">
        <f t="shared" si="60"/>
        <v>1</v>
      </c>
      <c r="AG396" s="1" t="s">
        <v>381</v>
      </c>
      <c r="AH396" s="1" t="str">
        <f>IF(精選股!AC42=0,"",精選股!AC42)</f>
        <v/>
      </c>
      <c r="AI396" s="1">
        <f>IF(精選股!AE42=0,"",精選股!AE42)</f>
        <v>2511</v>
      </c>
      <c r="AJ396" s="1" t="str">
        <f>IF(精選股!AF42=0,"",精選股!AF42)</f>
        <v>太子</v>
      </c>
      <c r="AK396" s="1" t="str">
        <f>IF(精選股!AG42=0,"",精選股!AG42)</f>
        <v/>
      </c>
      <c r="AL396" s="1" t="str">
        <f>IF(精選股!AH42=0,"",精選股!AH42)</f>
        <v/>
      </c>
      <c r="AM396" s="95" t="str">
        <f>IF(精選股!AD42=0,"",精選股!AD42)</f>
        <v/>
      </c>
      <c r="AN396" s="1" t="str">
        <f>IF(精選股!AJ42=0,"",精選股!AJ42)</f>
        <v/>
      </c>
    </row>
    <row r="397" spans="29:40">
      <c r="AC397" s="115">
        <f t="shared" si="61"/>
        <v>304</v>
      </c>
      <c r="AD397" s="115">
        <f t="shared" si="60"/>
        <v>1</v>
      </c>
      <c r="AG397" s="1" t="s">
        <v>380</v>
      </c>
      <c r="AH397" s="1" t="str">
        <f>IF(精選股!AC43=0,"",精選股!AC43)</f>
        <v/>
      </c>
      <c r="AI397" s="1">
        <f>IF(精選股!AE43=0,"",精選股!AE43)</f>
        <v>2101</v>
      </c>
      <c r="AJ397" s="1" t="str">
        <f>IF(精選股!AF43=0,"",精選股!AF43)</f>
        <v>南港</v>
      </c>
      <c r="AK397" s="1" t="str">
        <f>IF(精選股!AG43=0,"",精選股!AG43)</f>
        <v>輪胎</v>
      </c>
      <c r="AL397" s="1" t="str">
        <f>IF(精選股!AH43=0,"",精選股!AH43)</f>
        <v/>
      </c>
      <c r="AM397" s="95">
        <f>IF(精選股!AD43=0,"",精選股!AD43)</f>
        <v>183</v>
      </c>
      <c r="AN397" s="1" t="str">
        <f>IF(精選股!AJ43=0,"",精選股!AJ43)</f>
        <v/>
      </c>
    </row>
    <row r="398" spans="29:40">
      <c r="AC398" s="115">
        <f t="shared" si="61"/>
        <v>304</v>
      </c>
      <c r="AD398" s="115">
        <f t="shared" si="60"/>
        <v>0</v>
      </c>
      <c r="AG398" s="1" t="s">
        <v>379</v>
      </c>
      <c r="AH398" s="1" t="str">
        <f>IF(精選股!AC44=0,"",精選股!AC44)</f>
        <v/>
      </c>
      <c r="AI398" s="1" t="str">
        <f>IF(精選股!AE44=0,"",精選股!AE44)</f>
        <v/>
      </c>
      <c r="AJ398" s="1" t="str">
        <f>IF(精選股!AF44=0,"",精選股!AF44)</f>
        <v>高雄港</v>
      </c>
      <c r="AK398" s="1" t="str">
        <f>IF(精選股!AG44=0,"",精選股!AG44)</f>
        <v/>
      </c>
      <c r="AL398" s="1" t="str">
        <f>IF(精選股!AH44=0,"",精選股!AH44)</f>
        <v/>
      </c>
      <c r="AM398" s="95" t="str">
        <f>IF(精選股!AD44=0,"",精選股!AD44)</f>
        <v/>
      </c>
      <c r="AN398" s="1" t="str">
        <f>IF(精選股!AJ44=0,"",精選股!AJ44)</f>
        <v/>
      </c>
    </row>
    <row r="399" spans="29:40">
      <c r="AC399" s="115">
        <f t="shared" si="61"/>
        <v>305</v>
      </c>
      <c r="AD399" s="115">
        <f t="shared" si="60"/>
        <v>1</v>
      </c>
      <c r="AG399" s="1" t="s">
        <v>378</v>
      </c>
      <c r="AH399" s="1" t="str">
        <f>IF(精選股!AC45=0,"",精選股!AC45)</f>
        <v/>
      </c>
      <c r="AI399" s="1">
        <f>IF(精選股!AE45=0,"",精選股!AE45)</f>
        <v>2107</v>
      </c>
      <c r="AJ399" s="1" t="str">
        <f>IF(精選股!AF45=0,"",精選股!AF45)</f>
        <v>厚生</v>
      </c>
      <c r="AK399" s="1" t="str">
        <f>IF(精選股!AG45=0,"",精選股!AG45)</f>
        <v/>
      </c>
      <c r="AL399" s="1" t="str">
        <f>IF(精選股!AH45=0,"",精選股!AH45)</f>
        <v/>
      </c>
      <c r="AM399" s="95">
        <f>IF(精選股!AD45=0,"",精選股!AD45)</f>
        <v>200</v>
      </c>
      <c r="AN399" s="1" t="str">
        <f>IF(精選股!AJ45=0,"",精選股!AJ45)</f>
        <v/>
      </c>
    </row>
    <row r="400" spans="29:40">
      <c r="AC400" s="115">
        <f t="shared" si="61"/>
        <v>306</v>
      </c>
      <c r="AD400" s="115">
        <f t="shared" si="60"/>
        <v>1</v>
      </c>
      <c r="AG400" s="1" t="s">
        <v>377</v>
      </c>
      <c r="AH400" s="1" t="str">
        <f>IF(精選股!AC46=0,"",精選股!AC46)</f>
        <v/>
      </c>
      <c r="AI400" s="1">
        <f>IF(精選股!AE46=0,"",精選股!AE46)</f>
        <v>2505</v>
      </c>
      <c r="AJ400" s="1" t="str">
        <f>IF(精選股!AF46=0,"",精選股!AF46)</f>
        <v>國陽</v>
      </c>
      <c r="AK400" s="1" t="str">
        <f>IF(精選股!AG46=0,"",精選股!AG46)</f>
        <v/>
      </c>
      <c r="AL400" s="1" t="str">
        <f>IF(精選股!AH46=0,"",精選股!AH46)</f>
        <v/>
      </c>
      <c r="AM400" s="95" t="str">
        <f>IF(精選股!AD46=0,"",精選股!AD46)</f>
        <v/>
      </c>
      <c r="AN400" s="1" t="str">
        <f>IF(精選股!AJ46=0,"",精選股!AJ46)</f>
        <v/>
      </c>
    </row>
    <row r="401" spans="29:40">
      <c r="AC401" s="115">
        <f t="shared" si="61"/>
        <v>307</v>
      </c>
      <c r="AD401" s="115">
        <f t="shared" si="60"/>
        <v>1</v>
      </c>
      <c r="AG401" s="1" t="s">
        <v>376</v>
      </c>
      <c r="AH401" s="1" t="str">
        <f>IF(精選股!AC47=0,"",精選股!AC47)</f>
        <v/>
      </c>
      <c r="AI401" s="1">
        <f>IF(精選股!AE47=0,"",精選股!AE47)</f>
        <v>2362</v>
      </c>
      <c r="AJ401" s="1" t="str">
        <f>IF(精選股!AF47=0,"",精選股!AF47)</f>
        <v>藍天</v>
      </c>
      <c r="AK401" s="1" t="str">
        <f>IF(精選股!AG47=0,"",精選股!AG47)</f>
        <v/>
      </c>
      <c r="AL401" s="1" t="str">
        <f>IF(精選股!AH47=0,"",精選股!AH47)</f>
        <v/>
      </c>
      <c r="AM401" s="95" t="str">
        <f>IF(精選股!AD47=0,"",精選股!AD47)</f>
        <v/>
      </c>
      <c r="AN401" s="1" t="str">
        <f>IF(精選股!AJ47=0,"",精選股!AJ47)</f>
        <v/>
      </c>
    </row>
    <row r="402" spans="29:40">
      <c r="AC402" s="115">
        <f t="shared" si="61"/>
        <v>307</v>
      </c>
      <c r="AD402" s="115">
        <f t="shared" si="60"/>
        <v>0</v>
      </c>
      <c r="AG402" s="1" t="s">
        <v>375</v>
      </c>
      <c r="AH402" s="1" t="str">
        <f>IF(精選股!AC48=0,"",精選股!AC48)</f>
        <v/>
      </c>
      <c r="AI402" s="1" t="str">
        <f>IF(精選股!AE48=0,"",精選股!AE48)</f>
        <v/>
      </c>
      <c r="AJ402" s="1" t="str">
        <f>IF(精選股!AF48=0,"",精選股!AF48)</f>
        <v/>
      </c>
      <c r="AK402" s="1" t="str">
        <f>IF(精選股!AG48=0,"",精選股!AG48)</f>
        <v/>
      </c>
      <c r="AL402" s="1" t="str">
        <f>IF(精選股!AH48=0,"",精選股!AH48)</f>
        <v/>
      </c>
      <c r="AM402" s="95" t="str">
        <f>IF(精選股!AD48=0,"",精選股!AD48)</f>
        <v/>
      </c>
      <c r="AN402" s="1" t="str">
        <f>IF(精選股!AJ48=0,"",精選股!AJ48)</f>
        <v/>
      </c>
    </row>
    <row r="403" spans="29:40">
      <c r="AC403" s="115">
        <f t="shared" si="61"/>
        <v>307</v>
      </c>
      <c r="AD403" s="115">
        <f t="shared" si="60"/>
        <v>0</v>
      </c>
      <c r="AG403" s="1" t="s">
        <v>374</v>
      </c>
      <c r="AH403" s="1" t="str">
        <f>IF(精選股!AC49=0,"",精選股!AC49)</f>
        <v/>
      </c>
      <c r="AI403" s="1" t="str">
        <f>IF(精選股!AE49=0,"",精選股!AE49)</f>
        <v/>
      </c>
      <c r="AJ403" s="1" t="str">
        <f>IF(精選股!AF49=0,"",精選股!AF49)</f>
        <v/>
      </c>
      <c r="AK403" s="1" t="str">
        <f>IF(精選股!AG49=0,"",精選股!AG49)</f>
        <v/>
      </c>
      <c r="AL403" s="1" t="str">
        <f>IF(精選股!AH49=0,"",精選股!AH49)</f>
        <v/>
      </c>
      <c r="AM403" s="95" t="str">
        <f>IF(精選股!AD49=0,"",精選股!AD49)</f>
        <v/>
      </c>
      <c r="AN403" s="1" t="str">
        <f>IF(精選股!AJ49=0,"",精選股!AJ49)</f>
        <v/>
      </c>
    </row>
    <row r="404" spans="29:40">
      <c r="AC404" s="115">
        <f t="shared" si="61"/>
        <v>308</v>
      </c>
      <c r="AD404" s="115">
        <f t="shared" si="60"/>
        <v>1</v>
      </c>
      <c r="AG404" s="1" t="s">
        <v>373</v>
      </c>
      <c r="AH404" s="1" t="str">
        <f>IF(精選股!AC50=0,"",精選股!AC50)</f>
        <v/>
      </c>
      <c r="AI404" s="1" t="str">
        <f>IF(精選股!AE50=0,"",精選股!AE50)</f>
        <v>金融保險證劵  股</v>
      </c>
      <c r="AJ404" s="1" t="str">
        <f>IF(精選股!AF50=0,"",精選股!AF50)</f>
        <v/>
      </c>
      <c r="AK404" s="1" t="str">
        <f>IF(精選股!AG50=0,"",精選股!AG50)</f>
        <v/>
      </c>
      <c r="AL404" s="1" t="str">
        <f>IF(精選股!AH50=0,"",精選股!AH50)</f>
        <v/>
      </c>
      <c r="AM404" s="95" t="str">
        <f>IF(精選股!AD50=0,"",精選股!AD50)</f>
        <v/>
      </c>
      <c r="AN404" s="1" t="str">
        <f>IF(精選股!AJ50=0,"",精選股!AJ50)</f>
        <v/>
      </c>
    </row>
    <row r="405" spans="29:40">
      <c r="AC405" s="115">
        <f t="shared" si="61"/>
        <v>309</v>
      </c>
      <c r="AD405" s="115">
        <f t="shared" si="60"/>
        <v>1</v>
      </c>
      <c r="AG405" s="1" t="s">
        <v>372</v>
      </c>
      <c r="AH405" s="1" t="str">
        <f>IF(精選股!AC51=0,"",精選股!AC51)</f>
        <v/>
      </c>
      <c r="AI405" s="1" t="str">
        <f>IF(精選股!AE51=0,"",精選股!AE51)</f>
        <v>股號</v>
      </c>
      <c r="AJ405" s="1" t="str">
        <f>IF(精選股!AF51=0,"",精選股!AF51)</f>
        <v>股名</v>
      </c>
      <c r="AK405" s="1" t="str">
        <f>IF(精選股!AG51=0,"",精選股!AG51)</f>
        <v>產品</v>
      </c>
      <c r="AL405" s="1" t="str">
        <f>IF(精選股!AH51=0,"",精選股!AH51)</f>
        <v>概念股</v>
      </c>
      <c r="AM405" s="95" t="str">
        <f>IF(精選股!AD51=0,"",精選股!AD51)</f>
        <v/>
      </c>
      <c r="AN405" s="1" t="str">
        <f>IF(精選股!AJ51=0,"",精選股!AJ51)</f>
        <v/>
      </c>
    </row>
    <row r="406" spans="29:40">
      <c r="AC406" s="115">
        <f t="shared" si="61"/>
        <v>310</v>
      </c>
      <c r="AD406" s="115">
        <f t="shared" si="60"/>
        <v>1</v>
      </c>
      <c r="AG406" s="1" t="s">
        <v>371</v>
      </c>
      <c r="AH406" s="1" t="str">
        <f>IF(精選股!AC52=0,"",精選股!AC52)</f>
        <v/>
      </c>
      <c r="AI406" s="1">
        <f>IF(精選股!AE52=0,"",精選股!AE52)</f>
        <v>2884</v>
      </c>
      <c r="AJ406" s="1" t="str">
        <f>IF(精選股!AF52=0,"",精選股!AF52)</f>
        <v>玉山金</v>
      </c>
      <c r="AK406" s="1" t="str">
        <f>IF(精選股!AG52=0,"",精選股!AG52)</f>
        <v>金融</v>
      </c>
      <c r="AL406" s="1" t="str">
        <f>IF(精選股!AH52=0,"",精選股!AH52)</f>
        <v>金融</v>
      </c>
      <c r="AM406" s="95">
        <f>IF(精選股!AD52=0,"",精選股!AD52)</f>
        <v>202</v>
      </c>
      <c r="AN406" s="1" t="str">
        <f>IF(精選股!AJ52=0,"",精選股!AJ52)</f>
        <v/>
      </c>
    </row>
    <row r="407" spans="29:40">
      <c r="AC407" s="115">
        <f t="shared" si="61"/>
        <v>311</v>
      </c>
      <c r="AD407" s="115">
        <f t="shared" si="60"/>
        <v>1</v>
      </c>
      <c r="AG407" s="1" t="s">
        <v>370</v>
      </c>
      <c r="AH407" s="1" t="str">
        <f>IF(精選股!AC53=0,"",精選股!AC53)</f>
        <v/>
      </c>
      <c r="AI407" s="1">
        <f>IF(精選股!AE53=0,"",精選股!AE53)</f>
        <v>2882</v>
      </c>
      <c r="AJ407" s="1" t="str">
        <f>IF(精選股!AF53=0,"",精選股!AF53)</f>
        <v>國泰金</v>
      </c>
      <c r="AK407" s="1" t="str">
        <f>IF(精選股!AG53=0,"",精選股!AG53)</f>
        <v/>
      </c>
      <c r="AL407" s="1" t="str">
        <f>IF(精選股!AH53=0,"",精選股!AH53)</f>
        <v/>
      </c>
      <c r="AM407" s="95">
        <f>IF(精選股!AD53=0,"",精選股!AD53)</f>
        <v>185</v>
      </c>
      <c r="AN407" s="1" t="str">
        <f>IF(精選股!AJ53=0,"",精選股!AJ53)</f>
        <v/>
      </c>
    </row>
    <row r="408" spans="29:40">
      <c r="AC408" s="115">
        <f t="shared" si="61"/>
        <v>312</v>
      </c>
      <c r="AD408" s="115">
        <f t="shared" si="60"/>
        <v>1</v>
      </c>
      <c r="AG408" s="1" t="s">
        <v>369</v>
      </c>
      <c r="AH408" s="1" t="str">
        <f>IF(精選股!AC54=0,"",精選股!AC54)</f>
        <v/>
      </c>
      <c r="AI408" s="1">
        <f>IF(精選股!AE54=0,"",精選股!AE54)</f>
        <v>2881</v>
      </c>
      <c r="AJ408" s="1" t="str">
        <f>IF(精選股!AF54=0,"",精選股!AF54)</f>
        <v>富邦金</v>
      </c>
      <c r="AK408" s="1" t="str">
        <f>IF(精選股!AG54=0,"",精選股!AG54)</f>
        <v/>
      </c>
      <c r="AL408" s="1" t="str">
        <f>IF(精選股!AH54=0,"",精選股!AH54)</f>
        <v/>
      </c>
      <c r="AM408" s="95">
        <f>IF(精選股!AD54=0,"",精選股!AD54)</f>
        <v>203</v>
      </c>
      <c r="AN408" s="1" t="str">
        <f>IF(精選股!AJ54=0,"",精選股!AJ54)</f>
        <v/>
      </c>
    </row>
    <row r="409" spans="29:40">
      <c r="AC409" s="115">
        <f t="shared" si="61"/>
        <v>313</v>
      </c>
      <c r="AD409" s="115">
        <f t="shared" si="60"/>
        <v>1</v>
      </c>
      <c r="AG409" s="1" t="s">
        <v>368</v>
      </c>
      <c r="AH409" s="1" t="str">
        <f>IF(精選股!AC55=0,"",精選股!AC55)</f>
        <v/>
      </c>
      <c r="AI409" s="1">
        <f>IF(精選股!AE55=0,"",精選股!AE55)</f>
        <v>2891</v>
      </c>
      <c r="AJ409" s="1" t="str">
        <f>IF(精選股!AF55=0,"",精選股!AF55)</f>
        <v>中信金</v>
      </c>
      <c r="AK409" s="1" t="str">
        <f>IF(精選股!AG55=0,"",精選股!AG55)</f>
        <v/>
      </c>
      <c r="AL409" s="1" t="str">
        <f>IF(精選股!AH55=0,"",精選股!AH55)</f>
        <v/>
      </c>
      <c r="AM409" s="95">
        <f>IF(精選股!AD55=0,"",精選股!AD55)</f>
        <v>204</v>
      </c>
      <c r="AN409" s="1" t="str">
        <f>IF(精選股!AJ55=0,"",精選股!AJ55)</f>
        <v/>
      </c>
    </row>
    <row r="410" spans="29:40">
      <c r="AC410" s="115">
        <f t="shared" si="61"/>
        <v>314</v>
      </c>
      <c r="AD410" s="115">
        <f t="shared" si="60"/>
        <v>1</v>
      </c>
      <c r="AG410" s="1" t="s">
        <v>367</v>
      </c>
      <c r="AH410" s="1" t="str">
        <f>IF(精選股!AC56=0,"",精選股!AC56)</f>
        <v/>
      </c>
      <c r="AI410" s="1">
        <f>IF(精選股!AE56=0,"",精選股!AE56)</f>
        <v>2886</v>
      </c>
      <c r="AJ410" s="1" t="str">
        <f>IF(精選股!AF56=0,"",精選股!AF56)</f>
        <v>兆豐金</v>
      </c>
      <c r="AK410" s="1" t="str">
        <f>IF(精選股!AG56=0,"",精選股!AG56)</f>
        <v/>
      </c>
      <c r="AL410" s="1" t="str">
        <f>IF(精選股!AH56=0,"",精選股!AH56)</f>
        <v/>
      </c>
      <c r="AM410" s="95">
        <f>IF(精選股!AD56=0,"",精選股!AD56)</f>
        <v>205</v>
      </c>
      <c r="AN410" s="1" t="str">
        <f>IF(精選股!AJ56=0,"",精選股!AJ56)</f>
        <v/>
      </c>
    </row>
    <row r="411" spans="29:40">
      <c r="AC411" s="115">
        <f t="shared" si="61"/>
        <v>315</v>
      </c>
      <c r="AD411" s="115">
        <f t="shared" si="60"/>
        <v>1</v>
      </c>
      <c r="AG411" s="1" t="s">
        <v>366</v>
      </c>
      <c r="AH411" s="1" t="str">
        <f>IF(精選股!AC57=0,"",精選股!AC57)</f>
        <v/>
      </c>
      <c r="AI411" s="1">
        <f>IF(精選股!AE57=0,"",精選股!AE57)</f>
        <v>2823</v>
      </c>
      <c r="AJ411" s="1" t="str">
        <f>IF(精選股!AF57=0,"",精選股!AF57)</f>
        <v>中壽</v>
      </c>
      <c r="AK411" s="1" t="str">
        <f>IF(精選股!AG57=0,"",精選股!AG57)</f>
        <v/>
      </c>
      <c r="AL411" s="1" t="str">
        <f>IF(精選股!AH57=0,"",精選股!AH57)</f>
        <v/>
      </c>
      <c r="AM411" s="95">
        <f>IF(精選股!AD57=0,"",精選股!AD57)</f>
        <v>186</v>
      </c>
      <c r="AN411" s="1" t="str">
        <f>IF(精選股!AJ57=0,"",精選股!AJ57)</f>
        <v/>
      </c>
    </row>
    <row r="412" spans="29:40">
      <c r="AC412" s="115">
        <f t="shared" si="61"/>
        <v>316</v>
      </c>
      <c r="AD412" s="115">
        <f t="shared" si="60"/>
        <v>1</v>
      </c>
      <c r="AG412" s="1" t="s">
        <v>365</v>
      </c>
      <c r="AH412" s="1" t="str">
        <f>IF(精選股!AC58=0,"",精選股!AC58)</f>
        <v/>
      </c>
      <c r="AI412" s="1">
        <f>IF(精選股!AE58=0,"",精選股!AE58)</f>
        <v>2867</v>
      </c>
      <c r="AJ412" s="1" t="str">
        <f>IF(精選股!AF58=0,"",精選股!AF58)</f>
        <v>三商壽</v>
      </c>
      <c r="AK412" s="1" t="str">
        <f>IF(精選股!AG58=0,"",精選股!AG58)</f>
        <v/>
      </c>
      <c r="AL412" s="1" t="str">
        <f>IF(精選股!AH58=0,"",精選股!AH58)</f>
        <v/>
      </c>
      <c r="AM412" s="95" t="str">
        <f>IF(精選股!AD58=0,"",精選股!AD58)</f>
        <v/>
      </c>
      <c r="AN412" s="1" t="str">
        <f>IF(精選股!AJ58=0,"",精選股!AJ58)</f>
        <v/>
      </c>
    </row>
    <row r="413" spans="29:40">
      <c r="AC413" s="115">
        <f t="shared" si="61"/>
        <v>317</v>
      </c>
      <c r="AD413" s="115">
        <f t="shared" si="60"/>
        <v>1</v>
      </c>
      <c r="AG413" s="1" t="s">
        <v>364</v>
      </c>
      <c r="AH413" s="1" t="str">
        <f>IF(精選股!AC59=0,"",精選股!AC59)</f>
        <v/>
      </c>
      <c r="AI413" s="1">
        <f>IF(精選股!AE59=0,"",精選股!AE59)</f>
        <v>5871</v>
      </c>
      <c r="AJ413" s="1" t="str">
        <f>IF(精選股!AF59=0,"",精選股!AF59)</f>
        <v>F-中租</v>
      </c>
      <c r="AK413" s="1" t="str">
        <f>IF(精選股!AG59=0,"",精選股!AG59)</f>
        <v>金融租賃</v>
      </c>
      <c r="AL413" s="1" t="str">
        <f>IF(精選股!AH59=0,"",精選股!AH59)</f>
        <v>金融</v>
      </c>
      <c r="AM413" s="95">
        <f>IF(精選股!AD59=0,"",精選股!AD59)</f>
        <v>206</v>
      </c>
      <c r="AN413" s="1" t="str">
        <f>IF(精選股!AJ59=0,"",精選股!AJ59)</f>
        <v/>
      </c>
    </row>
    <row r="414" spans="29:40">
      <c r="AC414" s="115">
        <f t="shared" si="61"/>
        <v>318</v>
      </c>
      <c r="AD414" s="115">
        <f t="shared" si="60"/>
        <v>1</v>
      </c>
      <c r="AG414" s="1" t="s">
        <v>363</v>
      </c>
      <c r="AH414" s="1" t="str">
        <f>IF(精選股!AC60=0,"",精選股!AC60)</f>
        <v/>
      </c>
      <c r="AI414" s="1">
        <f>IF(精選股!AE60=0,"",精選股!AE60)</f>
        <v>2885</v>
      </c>
      <c r="AJ414" s="1" t="str">
        <f>IF(精選股!AF60=0,"",精選股!AF60)</f>
        <v>元大金</v>
      </c>
      <c r="AK414" s="1" t="str">
        <f>IF(精選股!AG60=0,"",精選股!AG60)</f>
        <v/>
      </c>
      <c r="AL414" s="1" t="str">
        <f>IF(精選股!AH60=0,"",精選股!AH60)</f>
        <v>證劵</v>
      </c>
      <c r="AM414" s="95">
        <f>IF(精選股!AD60=0,"",精選股!AD60)</f>
        <v>188</v>
      </c>
      <c r="AN414" s="1" t="str">
        <f>IF(精選股!AJ60=0,"",精選股!AJ60)</f>
        <v/>
      </c>
    </row>
    <row r="415" spans="29:40">
      <c r="AC415" s="115">
        <f t="shared" si="61"/>
        <v>319</v>
      </c>
      <c r="AD415" s="115">
        <f t="shared" si="60"/>
        <v>1</v>
      </c>
      <c r="AG415" s="1" t="s">
        <v>362</v>
      </c>
      <c r="AH415" s="1" t="str">
        <f>IF(精選股!AC61=0,"",精選股!AC61)</f>
        <v/>
      </c>
      <c r="AI415" s="1">
        <f>IF(精選股!AE61=0,"",精選股!AE61)</f>
        <v>6005</v>
      </c>
      <c r="AJ415" s="1" t="str">
        <f>IF(精選股!AF61=0,"",精選股!AF61)</f>
        <v>群益證</v>
      </c>
      <c r="AK415" s="1" t="str">
        <f>IF(精選股!AG61=0,"",精選股!AG61)</f>
        <v/>
      </c>
      <c r="AL415" s="1" t="str">
        <f>IF(精選股!AH61=0,"",精選股!AH61)</f>
        <v>證劵</v>
      </c>
      <c r="AM415" s="95" t="str">
        <f>IF(精選股!AD61=0,"",精選股!AD61)</f>
        <v/>
      </c>
      <c r="AN415" s="1" t="str">
        <f>IF(精選股!AJ61=0,"",精選股!AJ61)</f>
        <v/>
      </c>
    </row>
    <row r="416" spans="29:40">
      <c r="AC416" s="115">
        <f t="shared" si="61"/>
        <v>320</v>
      </c>
      <c r="AD416" s="115">
        <f t="shared" si="60"/>
        <v>1</v>
      </c>
      <c r="AG416" s="1" t="s">
        <v>361</v>
      </c>
      <c r="AH416" s="1" t="str">
        <f>IF(精選股!AC62=0,"",精選股!AC62)</f>
        <v/>
      </c>
      <c r="AI416" s="1">
        <f>IF(精選股!AE62=0,"",精選股!AE62)</f>
        <v>6021</v>
      </c>
      <c r="AJ416" s="1" t="str">
        <f>IF(精選股!AF62=0,"",精選股!AF62)</f>
        <v>大慶證</v>
      </c>
      <c r="AK416" s="1" t="str">
        <f>IF(精選股!AG62=0,"",精選股!AG62)</f>
        <v/>
      </c>
      <c r="AL416" s="1" t="str">
        <f>IF(精選股!AH62=0,"",精選股!AH62)</f>
        <v>證劵</v>
      </c>
      <c r="AM416" s="95">
        <f>IF(精選股!AD62=0,"",精選股!AD62)</f>
        <v>189</v>
      </c>
      <c r="AN416" s="1" t="str">
        <f>IF(精選股!AJ62=0,"",精選股!AJ62)</f>
        <v/>
      </c>
    </row>
    <row r="417" spans="29:40">
      <c r="AC417" s="115">
        <f t="shared" si="61"/>
        <v>321</v>
      </c>
      <c r="AD417" s="115">
        <f t="shared" si="60"/>
        <v>1</v>
      </c>
      <c r="AG417" s="1" t="s">
        <v>360</v>
      </c>
      <c r="AH417" s="1" t="str">
        <f>IF(精選股!AC63=0,"",精選股!AC63)</f>
        <v/>
      </c>
      <c r="AI417" s="1">
        <f>IF(精選股!AE63=0,"",精選股!AE63)</f>
        <v>6020</v>
      </c>
      <c r="AJ417" s="1" t="str">
        <f>IF(精選股!AF63=0,"",精選股!AF63)</f>
        <v>大展證</v>
      </c>
      <c r="AK417" s="1" t="str">
        <f>IF(精選股!AG63=0,"",精選股!AG63)</f>
        <v/>
      </c>
      <c r="AL417" s="1" t="str">
        <f>IF(精選股!AH63=0,"",精選股!AH63)</f>
        <v>證劵</v>
      </c>
      <c r="AM417" s="95">
        <f>IF(精選股!AD63=0,"",精選股!AD63)</f>
        <v>207</v>
      </c>
      <c r="AN417" s="1" t="str">
        <f>IF(精選股!AJ63=0,"",精選股!AJ63)</f>
        <v/>
      </c>
    </row>
    <row r="418" spans="29:40">
      <c r="AC418" s="115">
        <f t="shared" si="61"/>
        <v>322</v>
      </c>
      <c r="AD418" s="115">
        <f t="shared" si="60"/>
        <v>1</v>
      </c>
      <c r="AG418" s="1" t="s">
        <v>359</v>
      </c>
      <c r="AH418" s="1" t="str">
        <f>IF(精選股!AC64=0,"",精選股!AC64)</f>
        <v/>
      </c>
      <c r="AI418" s="1">
        <f>IF(精選股!AE64=0,"",精選股!AE64)</f>
        <v>2809</v>
      </c>
      <c r="AJ418" s="1" t="str">
        <f>IF(精選股!AF64=0,"",精選股!AF64)</f>
        <v>京城銀</v>
      </c>
      <c r="AK418" s="1" t="str">
        <f>IF(精選股!AG64=0,"",精選股!AG64)</f>
        <v/>
      </c>
      <c r="AL418" s="1" t="str">
        <f>IF(精選股!AH64=0,"",精選股!AH64)</f>
        <v/>
      </c>
      <c r="AM418" s="95">
        <f>IF(精選股!AD64=0,"",精選股!AD64)</f>
        <v>184</v>
      </c>
      <c r="AN418" s="1" t="str">
        <f>IF(精選股!AJ64=0,"",精選股!AJ64)</f>
        <v/>
      </c>
    </row>
    <row r="419" spans="29:40">
      <c r="AC419" s="115">
        <f t="shared" si="61"/>
        <v>323</v>
      </c>
      <c r="AD419" s="115">
        <f t="shared" si="60"/>
        <v>1</v>
      </c>
      <c r="AG419" s="1" t="s">
        <v>358</v>
      </c>
      <c r="AH419" s="1" t="str">
        <f>IF(精選股!AC65=0,"",精選股!AC65)</f>
        <v/>
      </c>
      <c r="AI419" s="1">
        <f>IF(精選股!AE65=0,"",精選股!AE65)</f>
        <v>2816</v>
      </c>
      <c r="AJ419" s="1" t="str">
        <f>IF(精選股!AF65=0,"",精選股!AF65)</f>
        <v>旺旺保</v>
      </c>
      <c r="AK419" s="1" t="str">
        <f>IF(精選股!AG65=0,"",精選股!AG65)</f>
        <v/>
      </c>
      <c r="AL419" s="1" t="str">
        <f>IF(精選股!AH65=0,"",精選股!AH65)</f>
        <v>保險</v>
      </c>
      <c r="AM419" s="95">
        <f>IF(精選股!AD65=0,"",精選股!AD65)</f>
        <v>208</v>
      </c>
      <c r="AN419" s="1" t="str">
        <f>IF(精選股!AJ65=0,"",精選股!AJ65)</f>
        <v/>
      </c>
    </row>
    <row r="420" spans="29:40">
      <c r="AC420" s="115">
        <f t="shared" si="61"/>
        <v>324</v>
      </c>
      <c r="AD420" s="115">
        <f t="shared" si="60"/>
        <v>1</v>
      </c>
      <c r="AG420" s="1" t="s">
        <v>357</v>
      </c>
      <c r="AH420" s="1" t="str">
        <f>IF(精選股!AC66=0,"",精選股!AC66)</f>
        <v/>
      </c>
      <c r="AI420" s="1">
        <f>IF(精選股!AE66=0,"",精選股!AE66)</f>
        <v>2887</v>
      </c>
      <c r="AJ420" s="1" t="str">
        <f>IF(精選股!AF66=0,"",精選股!AF66)</f>
        <v>台新金</v>
      </c>
      <c r="AK420" s="1" t="str">
        <f>IF(精選股!AG66=0,"",精選股!AG66)</f>
        <v/>
      </c>
      <c r="AL420" s="1" t="str">
        <f>IF(精選股!AH66=0,"",精選股!AH66)</f>
        <v>金融</v>
      </c>
      <c r="AM420" s="95">
        <f>IF(精選股!AD66=0,"",精選股!AD66)</f>
        <v>209</v>
      </c>
      <c r="AN420" s="1" t="str">
        <f>IF(精選股!AJ66=0,"",精選股!AJ66)</f>
        <v/>
      </c>
    </row>
    <row r="421" spans="29:40">
      <c r="AC421" s="115">
        <f t="shared" si="61"/>
        <v>324</v>
      </c>
      <c r="AD421" s="115">
        <f t="shared" si="60"/>
        <v>0</v>
      </c>
      <c r="AG421" s="1" t="s">
        <v>356</v>
      </c>
      <c r="AH421" s="1" t="str">
        <f>IF(精選股!AC67=0,"",精選股!AC67)</f>
        <v/>
      </c>
      <c r="AI421" s="1" t="str">
        <f>IF(精選股!AE67=0,"",精選股!AE67)</f>
        <v/>
      </c>
      <c r="AJ421" s="1" t="str">
        <f>IF(精選股!AF67=0,"",精選股!AF67)</f>
        <v/>
      </c>
      <c r="AK421" s="1" t="str">
        <f>IF(精選股!AG67=0,"",精選股!AG67)</f>
        <v/>
      </c>
      <c r="AL421" s="1" t="str">
        <f>IF(精選股!AH67=0,"",精選股!AH67)</f>
        <v/>
      </c>
      <c r="AM421" s="95" t="str">
        <f>IF(精選股!AD67=0,"",精選股!AD67)</f>
        <v/>
      </c>
      <c r="AN421" s="1" t="str">
        <f>IF(精選股!AJ67=0,"",精選股!AJ67)</f>
        <v/>
      </c>
    </row>
    <row r="422" spans="29:40">
      <c r="AC422" s="115">
        <f t="shared" si="61"/>
        <v>324</v>
      </c>
      <c r="AD422" s="115">
        <f t="shared" si="60"/>
        <v>0</v>
      </c>
      <c r="AG422" s="1" t="s">
        <v>355</v>
      </c>
      <c r="AH422" s="1" t="str">
        <f>IF(精選股!AC68=0,"",精選股!AC68)</f>
        <v/>
      </c>
      <c r="AI422" s="1" t="str">
        <f>IF(精選股!AE68=0,"",精選股!AE68)</f>
        <v/>
      </c>
      <c r="AJ422" s="1" t="str">
        <f>IF(精選股!AF68=0,"",精選股!AF68)</f>
        <v/>
      </c>
      <c r="AK422" s="1" t="str">
        <f>IF(精選股!AG68=0,"",精選股!AG68)</f>
        <v/>
      </c>
      <c r="AL422" s="1" t="str">
        <f>IF(精選股!AH68=0,"",精選股!AH68)</f>
        <v/>
      </c>
      <c r="AM422" s="95" t="str">
        <f>IF(精選股!AD68=0,"",精選股!AD68)</f>
        <v/>
      </c>
      <c r="AN422" s="1" t="str">
        <f>IF(精選股!AJ68=0,"",精選股!AJ68)</f>
        <v/>
      </c>
    </row>
    <row r="423" spans="29:40">
      <c r="AC423" s="115">
        <f t="shared" si="61"/>
        <v>324</v>
      </c>
      <c r="AD423" s="115">
        <f t="shared" si="60"/>
        <v>0</v>
      </c>
      <c r="AG423" s="1" t="s">
        <v>354</v>
      </c>
      <c r="AH423" s="1" t="str">
        <f>IF(精選股!AC69=0,"",精選股!AC69)</f>
        <v/>
      </c>
      <c r="AI423" s="1" t="str">
        <f>IF(精選股!AE69=0,"",精選股!AE69)</f>
        <v/>
      </c>
      <c r="AJ423" s="1" t="str">
        <f>IF(精選股!AF69=0,"",精選股!AF69)</f>
        <v/>
      </c>
      <c r="AK423" s="1" t="str">
        <f>IF(精選股!AG69=0,"",精選股!AG69)</f>
        <v/>
      </c>
      <c r="AL423" s="1" t="str">
        <f>IF(精選股!AH69=0,"",精選股!AH69)</f>
        <v/>
      </c>
      <c r="AM423" s="95" t="str">
        <f>IF(精選股!AD69=0,"",精選股!AD69)</f>
        <v/>
      </c>
      <c r="AN423" s="1" t="str">
        <f>IF(精選股!AJ69=0,"",精選股!AJ69)</f>
        <v/>
      </c>
    </row>
    <row r="424" spans="29:40">
      <c r="AC424" s="115">
        <f t="shared" si="61"/>
        <v>325</v>
      </c>
      <c r="AD424" s="115">
        <f t="shared" si="60"/>
        <v>1</v>
      </c>
      <c r="AG424" s="1" t="s">
        <v>353</v>
      </c>
      <c r="AH424" s="1" t="str">
        <f>IF(精選股!AC70=0,"",精選股!AC70)</f>
        <v/>
      </c>
      <c r="AI424" s="1" t="str">
        <f>IF(精選股!AE70=0,"",精選股!AE70)</f>
        <v>營建業  股</v>
      </c>
      <c r="AJ424" s="1" t="str">
        <f>IF(精選股!AF70=0,"",精選股!AF70)</f>
        <v/>
      </c>
      <c r="AK424" s="1" t="str">
        <f>IF(精選股!AG70=0,"",精選股!AG70)</f>
        <v/>
      </c>
      <c r="AL424" s="1" t="str">
        <f>IF(精選股!AH70=0,"",精選股!AH70)</f>
        <v/>
      </c>
      <c r="AM424" s="95" t="str">
        <f>IF(精選股!AD70=0,"",精選股!AD70)</f>
        <v/>
      </c>
      <c r="AN424" s="1" t="str">
        <f>IF(精選股!AJ70=0,"",精選股!AJ70)</f>
        <v/>
      </c>
    </row>
    <row r="425" spans="29:40">
      <c r="AC425" s="115">
        <f t="shared" si="61"/>
        <v>326</v>
      </c>
      <c r="AD425" s="115">
        <f t="shared" si="60"/>
        <v>1</v>
      </c>
      <c r="AG425" s="1" t="s">
        <v>352</v>
      </c>
      <c r="AH425" s="1" t="str">
        <f>IF(精選股!AC71=0,"",精選股!AC71)</f>
        <v/>
      </c>
      <c r="AI425" s="1" t="str">
        <f>IF(精選股!AE71=0,"",精選股!AE71)</f>
        <v>股號</v>
      </c>
      <c r="AJ425" s="1" t="str">
        <f>IF(精選股!AF71=0,"",精選股!AF71)</f>
        <v>股名</v>
      </c>
      <c r="AK425" s="1" t="str">
        <f>IF(精選股!AG71=0,"",精選股!AG71)</f>
        <v>產品</v>
      </c>
      <c r="AL425" s="1" t="str">
        <f>IF(精選股!AH71=0,"",精選股!AH71)</f>
        <v>概念股</v>
      </c>
      <c r="AM425" s="95" t="str">
        <f>IF(精選股!AD71=0,"",精選股!AD71)</f>
        <v/>
      </c>
      <c r="AN425" s="1" t="str">
        <f>IF(精選股!AJ71=0,"",精選股!AJ71)</f>
        <v/>
      </c>
    </row>
    <row r="426" spans="29:40">
      <c r="AC426" s="115">
        <f t="shared" si="61"/>
        <v>327</v>
      </c>
      <c r="AD426" s="115">
        <f t="shared" si="60"/>
        <v>1</v>
      </c>
      <c r="AG426" s="1" t="s">
        <v>351</v>
      </c>
      <c r="AH426" s="1" t="str">
        <f>IF(精選股!AC72=0,"",精選股!AC72)</f>
        <v/>
      </c>
      <c r="AI426" s="1">
        <f>IF(精選股!AE72=0,"",精選股!AE72)</f>
        <v>6177</v>
      </c>
      <c r="AJ426" s="1" t="str">
        <f>IF(精選股!AF72=0,"",精選股!AF72)</f>
        <v>達麗</v>
      </c>
      <c r="AK426" s="1" t="str">
        <f>IF(精選股!AG72=0,"",精選股!AG72)</f>
        <v>住宅</v>
      </c>
      <c r="AL426" s="1" t="str">
        <f>IF(精選股!AH72=0,"",精選股!AH72)</f>
        <v>營建</v>
      </c>
      <c r="AM426" s="95" t="str">
        <f>IF(精選股!AD72=0,"",精選股!AD72)</f>
        <v/>
      </c>
      <c r="AN426" s="1" t="str">
        <f>IF(精選股!AJ72=0,"",精選股!AJ72)</f>
        <v/>
      </c>
    </row>
    <row r="427" spans="29:40">
      <c r="AC427" s="115">
        <f t="shared" si="61"/>
        <v>328</v>
      </c>
      <c r="AD427" s="115">
        <f t="shared" si="60"/>
        <v>1</v>
      </c>
      <c r="AG427" s="1" t="s">
        <v>350</v>
      </c>
      <c r="AH427" s="1" t="str">
        <f>IF(精選股!AC73=0,"",精選股!AC73)</f>
        <v/>
      </c>
      <c r="AI427" s="1">
        <f>IF(精選股!AE73=0,"",精選股!AE73)</f>
        <v>2501</v>
      </c>
      <c r="AJ427" s="1" t="str">
        <f>IF(精選股!AF73=0,"",精選股!AF73)</f>
        <v>國建</v>
      </c>
      <c r="AK427" s="1" t="str">
        <f>IF(精選股!AG73=0,"",精選股!AG73)</f>
        <v>住宅</v>
      </c>
      <c r="AL427" s="1" t="str">
        <f>IF(精選股!AH73=0,"",精選股!AH73)</f>
        <v>營建</v>
      </c>
      <c r="AM427" s="95" t="str">
        <f>IF(精選股!AD73=0,"",精選股!AD73)</f>
        <v/>
      </c>
      <c r="AN427" s="1" t="str">
        <f>IF(精選股!AJ73=0,"",精選股!AJ73)</f>
        <v/>
      </c>
    </row>
    <row r="428" spans="29:40">
      <c r="AC428" s="115">
        <f t="shared" si="61"/>
        <v>329</v>
      </c>
      <c r="AD428" s="115">
        <f t="shared" si="60"/>
        <v>1</v>
      </c>
      <c r="AG428" s="1" t="s">
        <v>349</v>
      </c>
      <c r="AH428" s="1" t="str">
        <f>IF(精選股!AC74=0,"",精選股!AC74)</f>
        <v/>
      </c>
      <c r="AI428" s="1">
        <f>IF(精選股!AE74=0,"",精選股!AE74)</f>
        <v>2545</v>
      </c>
      <c r="AJ428" s="1" t="str">
        <f>IF(精選股!AF74=0,"",精選股!AF74)</f>
        <v>皇翔</v>
      </c>
      <c r="AK428" s="1" t="str">
        <f>IF(精選股!AG74=0,"",精選股!AG74)</f>
        <v>住宅</v>
      </c>
      <c r="AL428" s="1" t="str">
        <f>IF(精選股!AH74=0,"",精選股!AH74)</f>
        <v>營建</v>
      </c>
      <c r="AM428" s="95" t="str">
        <f>IF(精選股!AD74=0,"",精選股!AD74)</f>
        <v/>
      </c>
      <c r="AN428" s="1" t="str">
        <f>IF(精選股!AJ74=0,"",精選股!AJ74)</f>
        <v/>
      </c>
    </row>
    <row r="429" spans="29:40">
      <c r="AC429" s="115">
        <f t="shared" si="61"/>
        <v>330</v>
      </c>
      <c r="AD429" s="115">
        <f t="shared" si="60"/>
        <v>1</v>
      </c>
      <c r="AG429" s="1" t="s">
        <v>348</v>
      </c>
      <c r="AH429" s="1" t="str">
        <f>IF(精選股!AC75=0,"",精選股!AC75)</f>
        <v/>
      </c>
      <c r="AI429" s="1">
        <f>IF(精選股!AE75=0,"",精選股!AE75)</f>
        <v>2547</v>
      </c>
      <c r="AJ429" s="1" t="str">
        <f>IF(精選股!AF75=0,"",精選股!AF75)</f>
        <v>日勝生</v>
      </c>
      <c r="AK429" s="1" t="str">
        <f>IF(精選股!AG75=0,"",精選股!AG75)</f>
        <v>住宅</v>
      </c>
      <c r="AL429" s="1" t="str">
        <f>IF(精選股!AH75=0,"",精選股!AH75)</f>
        <v>營建</v>
      </c>
      <c r="AM429" s="95">
        <f>IF(精選股!AD75=0,"",精選股!AD75)</f>
        <v>210</v>
      </c>
      <c r="AN429" s="1" t="str">
        <f>IF(精選股!AJ75=0,"",精選股!AJ75)</f>
        <v/>
      </c>
    </row>
    <row r="430" spans="29:40">
      <c r="AC430" s="115">
        <f t="shared" si="61"/>
        <v>331</v>
      </c>
      <c r="AD430" s="115">
        <f t="shared" si="60"/>
        <v>1</v>
      </c>
      <c r="AG430" s="1" t="s">
        <v>347</v>
      </c>
      <c r="AH430" s="1" t="str">
        <f>IF(精選股!AC76=0,"",精選股!AC76)</f>
        <v/>
      </c>
      <c r="AI430" s="1">
        <f>IF(精選股!AE76=0,"",精選股!AE76)</f>
        <v>2548</v>
      </c>
      <c r="AJ430" s="1" t="str">
        <f>IF(精選股!AF76=0,"",精選股!AF76)</f>
        <v>華固</v>
      </c>
      <c r="AK430" s="1" t="str">
        <f>IF(精選股!AG76=0,"",精選股!AG76)</f>
        <v>住宅</v>
      </c>
      <c r="AL430" s="1" t="str">
        <f>IF(精選股!AH76=0,"",精選股!AH76)</f>
        <v>營建</v>
      </c>
      <c r="AM430" s="95">
        <f>IF(精選股!AD76=0,"",精選股!AD76)</f>
        <v>211</v>
      </c>
      <c r="AN430" s="1" t="str">
        <f>IF(精選股!AJ76=0,"",精選股!AJ76)</f>
        <v/>
      </c>
    </row>
    <row r="431" spans="29:40">
      <c r="AC431" s="115">
        <f t="shared" si="61"/>
        <v>332</v>
      </c>
      <c r="AD431" s="115">
        <f t="shared" si="60"/>
        <v>1</v>
      </c>
      <c r="AG431" s="1" t="s">
        <v>346</v>
      </c>
      <c r="AH431" s="1" t="str">
        <f>IF(精選股!AC77=0,"",精選股!AC77)</f>
        <v/>
      </c>
      <c r="AI431" s="1">
        <f>IF(精選股!AE77=0,"",精選股!AE77)</f>
        <v>5534</v>
      </c>
      <c r="AJ431" s="1" t="str">
        <f>IF(精選股!AF77=0,"",精選股!AF77)</f>
        <v>長虹</v>
      </c>
      <c r="AK431" s="1" t="str">
        <f>IF(精選股!AG77=0,"",精選股!AG77)</f>
        <v>住宅</v>
      </c>
      <c r="AL431" s="1" t="str">
        <f>IF(精選股!AH77=0,"",精選股!AH77)</f>
        <v>營建</v>
      </c>
      <c r="AM431" s="95">
        <f>IF(精選股!AD77=0,"",精選股!AD77)</f>
        <v>212</v>
      </c>
      <c r="AN431" s="1" t="str">
        <f>IF(精選股!AJ77=0,"",精選股!AJ77)</f>
        <v/>
      </c>
    </row>
    <row r="432" spans="29:40">
      <c r="AC432" s="115">
        <f t="shared" si="61"/>
        <v>333</v>
      </c>
      <c r="AD432" s="115">
        <f t="shared" si="60"/>
        <v>1</v>
      </c>
      <c r="AG432" s="1" t="s">
        <v>345</v>
      </c>
      <c r="AH432" s="1" t="str">
        <f>IF(精選股!AC78=0,"",精選股!AC78)</f>
        <v/>
      </c>
      <c r="AI432" s="1">
        <f>IF(精選股!AE78=0,"",精選股!AE78)</f>
        <v>2520</v>
      </c>
      <c r="AJ432" s="1" t="str">
        <f>IF(精選股!AF78=0,"",精選股!AF78)</f>
        <v>冠德</v>
      </c>
      <c r="AK432" s="1" t="str">
        <f>IF(精選股!AG78=0,"",精選股!AG78)</f>
        <v>住宅</v>
      </c>
      <c r="AL432" s="1" t="str">
        <f>IF(精選股!AH78=0,"",精選股!AH78)</f>
        <v>營建</v>
      </c>
      <c r="AM432" s="95">
        <f>IF(精選股!AD78=0,"",精選股!AD78)</f>
        <v>213</v>
      </c>
      <c r="AN432" s="1" t="str">
        <f>IF(精選股!AJ78=0,"",精選股!AJ78)</f>
        <v/>
      </c>
    </row>
    <row r="433" spans="29:40">
      <c r="AC433" s="115">
        <f t="shared" si="61"/>
        <v>334</v>
      </c>
      <c r="AD433" s="115">
        <f t="shared" si="60"/>
        <v>1</v>
      </c>
      <c r="AG433" s="1" t="s">
        <v>344</v>
      </c>
      <c r="AH433" s="1" t="str">
        <f>IF(精選股!AC79=0,"",精選股!AC79)</f>
        <v/>
      </c>
      <c r="AI433" s="1">
        <f>IF(精選股!AE79=0,"",精選股!AE79)</f>
        <v>2542</v>
      </c>
      <c r="AJ433" s="1" t="str">
        <f>IF(精選股!AF79=0,"",精選股!AF79)</f>
        <v>興富發</v>
      </c>
      <c r="AK433" s="1" t="str">
        <f>IF(精選股!AG79=0,"",精選股!AG79)</f>
        <v>住宅</v>
      </c>
      <c r="AL433" s="1" t="str">
        <f>IF(精選股!AH79=0,"",精選股!AH79)</f>
        <v>營建</v>
      </c>
      <c r="AM433" s="95">
        <f>IF(精選股!AD79=0,"",精選股!AD79)</f>
        <v>214</v>
      </c>
      <c r="AN433" s="1" t="str">
        <f>IF(精選股!AJ79=0,"",精選股!AJ79)</f>
        <v/>
      </c>
    </row>
    <row r="434" spans="29:40">
      <c r="AC434" s="115">
        <f t="shared" si="61"/>
        <v>335</v>
      </c>
      <c r="AD434" s="115">
        <f t="shared" si="60"/>
        <v>1</v>
      </c>
      <c r="AG434" s="1" t="s">
        <v>343</v>
      </c>
      <c r="AH434" s="1" t="str">
        <f>IF(精選股!AC80=0,"",精選股!AC80)</f>
        <v/>
      </c>
      <c r="AI434" s="1">
        <f>IF(精選股!AE80=0,"",精選股!AE80)</f>
        <v>5522</v>
      </c>
      <c r="AJ434" s="1" t="str">
        <f>IF(精選股!AF80=0,"",精選股!AF80)</f>
        <v>遠雄</v>
      </c>
      <c r="AK434" s="1" t="str">
        <f>IF(精選股!AG80=0,"",精選股!AG80)</f>
        <v>住宅</v>
      </c>
      <c r="AL434" s="1" t="str">
        <f>IF(精選股!AH80=0,"",精選股!AH80)</f>
        <v>營建</v>
      </c>
      <c r="AM434" s="95" t="str">
        <f>IF(精選股!AD80=0,"",精選股!AD80)</f>
        <v/>
      </c>
      <c r="AN434" s="1" t="str">
        <f>IF(精選股!AJ80=0,"",精選股!AJ80)</f>
        <v/>
      </c>
    </row>
    <row r="435" spans="29:40">
      <c r="AC435" s="115">
        <f t="shared" si="61"/>
        <v>336</v>
      </c>
      <c r="AD435" s="115">
        <f t="shared" si="60"/>
        <v>1</v>
      </c>
      <c r="AG435" s="1" t="s">
        <v>342</v>
      </c>
      <c r="AH435" s="1" t="str">
        <f>IF(精選股!AC81=0,"",精選股!AC81)</f>
        <v/>
      </c>
      <c r="AI435" s="1">
        <f>IF(精選股!AE81=0,"",精選股!AE81)</f>
        <v>2597</v>
      </c>
      <c r="AJ435" s="1" t="str">
        <f>IF(精選股!AF81=0,"",精選股!AF81)</f>
        <v>潤弘</v>
      </c>
      <c r="AK435" s="1" t="str">
        <f>IF(精選股!AG81=0,"",精選股!AG81)</f>
        <v>住宅</v>
      </c>
      <c r="AL435" s="1" t="str">
        <f>IF(精選股!AH81=0,"",精選股!AH81)</f>
        <v>營建</v>
      </c>
      <c r="AM435" s="95" t="str">
        <f>IF(精選股!AD81=0,"",精選股!AD81)</f>
        <v/>
      </c>
      <c r="AN435" s="1" t="str">
        <f>IF(精選股!AJ81=0,"",精選股!AJ81)</f>
        <v/>
      </c>
    </row>
    <row r="436" spans="29:40">
      <c r="AC436" s="115">
        <f t="shared" si="61"/>
        <v>336</v>
      </c>
      <c r="AD436" s="115">
        <f t="shared" si="60"/>
        <v>0</v>
      </c>
      <c r="AG436" s="1" t="s">
        <v>341</v>
      </c>
      <c r="AH436" s="1" t="str">
        <f>IF(精選股!AC82=0,"",精選股!AC82)</f>
        <v/>
      </c>
      <c r="AI436" s="1" t="str">
        <f>IF(精選股!AE82=0,"",精選股!AE82)</f>
        <v/>
      </c>
      <c r="AJ436" s="1" t="str">
        <f>IF(精選股!AF82=0,"",精選股!AF82)</f>
        <v/>
      </c>
      <c r="AK436" s="1" t="str">
        <f>IF(精選股!AG82=0,"",精選股!AG82)</f>
        <v/>
      </c>
      <c r="AL436" s="1" t="str">
        <f>IF(精選股!AH82=0,"",精選股!AH82)</f>
        <v/>
      </c>
      <c r="AM436" s="95" t="str">
        <f>IF(精選股!AD82=0,"",精選股!AD82)</f>
        <v/>
      </c>
      <c r="AN436" s="1" t="str">
        <f>IF(精選股!AJ82=0,"",精選股!AJ82)</f>
        <v/>
      </c>
    </row>
    <row r="437" spans="29:40">
      <c r="AC437" s="115">
        <f t="shared" si="61"/>
        <v>336</v>
      </c>
      <c r="AD437" s="115">
        <f t="shared" si="60"/>
        <v>0</v>
      </c>
      <c r="AG437" s="1" t="s">
        <v>340</v>
      </c>
      <c r="AH437" s="1" t="str">
        <f>IF(精選股!AC83=0,"",精選股!AC83)</f>
        <v/>
      </c>
      <c r="AI437" s="1" t="str">
        <f>IF(精選股!AE83=0,"",精選股!AE83)</f>
        <v/>
      </c>
      <c r="AJ437" s="1" t="str">
        <f>IF(精選股!AF83=0,"",精選股!AF83)</f>
        <v/>
      </c>
      <c r="AK437" s="1" t="str">
        <f>IF(精選股!AG83=0,"",精選股!AG83)</f>
        <v/>
      </c>
      <c r="AL437" s="1" t="str">
        <f>IF(精選股!AH83=0,"",精選股!AH83)</f>
        <v/>
      </c>
      <c r="AM437" s="95" t="str">
        <f>IF(精選股!AD83=0,"",精選股!AD83)</f>
        <v/>
      </c>
      <c r="AN437" s="1" t="str">
        <f>IF(精選股!AJ83=0,"",精選股!AJ83)</f>
        <v/>
      </c>
    </row>
    <row r="438" spans="29:40">
      <c r="AC438" s="115">
        <f t="shared" si="61"/>
        <v>336</v>
      </c>
      <c r="AD438" s="115">
        <f t="shared" si="60"/>
        <v>0</v>
      </c>
      <c r="AG438" s="1" t="s">
        <v>339</v>
      </c>
      <c r="AH438" s="1" t="str">
        <f>IF(精選股!AC84=0,"",精選股!AC84)</f>
        <v/>
      </c>
      <c r="AI438" s="1" t="str">
        <f>IF(精選股!AE84=0,"",精選股!AE84)</f>
        <v/>
      </c>
      <c r="AJ438" s="1" t="str">
        <f>IF(精選股!AF84=0,"",精選股!AF84)</f>
        <v/>
      </c>
      <c r="AK438" s="1" t="str">
        <f>IF(精選股!AG84=0,"",精選股!AG84)</f>
        <v/>
      </c>
      <c r="AL438" s="1" t="str">
        <f>IF(精選股!AH84=0,"",精選股!AH84)</f>
        <v/>
      </c>
      <c r="AM438" s="95" t="str">
        <f>IF(精選股!AD84=0,"",精選股!AD84)</f>
        <v/>
      </c>
      <c r="AN438" s="1" t="str">
        <f>IF(精選股!AJ84=0,"",精選股!AJ84)</f>
        <v/>
      </c>
    </row>
    <row r="439" spans="29:40">
      <c r="AC439" s="115">
        <f t="shared" si="61"/>
        <v>337</v>
      </c>
      <c r="AD439" s="115">
        <f t="shared" si="60"/>
        <v>1</v>
      </c>
      <c r="AG439" s="1" t="s">
        <v>338</v>
      </c>
      <c r="AH439" s="1" t="str">
        <f>IF(精選股!AC85=0,"",精選股!AC85)</f>
        <v/>
      </c>
      <c r="AI439" s="1" t="str">
        <f>IF(精選股!AE85=0,"",精選股!AE85)</f>
        <v>00633L</v>
      </c>
      <c r="AJ439" s="1" t="str">
        <f>IF(精選股!AF85=0,"",精選股!AF85)</f>
        <v>上証2X</v>
      </c>
      <c r="AK439" s="1" t="str">
        <f>IF(精選股!AG85=0,"",精選股!AG85)</f>
        <v>中國 ETF</v>
      </c>
      <c r="AL439" s="1" t="str">
        <f>IF(精選股!AH85=0,"",精選股!AH85)</f>
        <v>ETF</v>
      </c>
      <c r="AM439" s="95">
        <f>IF(精選股!AD85=0,"",精選股!AD85)</f>
        <v>187</v>
      </c>
      <c r="AN439" s="1" t="str">
        <f>IF(精選股!AJ85=0,"",精選股!AJ85)</f>
        <v/>
      </c>
    </row>
    <row r="440" spans="29:40">
      <c r="AC440" s="115">
        <f t="shared" si="61"/>
        <v>338</v>
      </c>
      <c r="AD440" s="115">
        <f t="shared" si="60"/>
        <v>1</v>
      </c>
      <c r="AG440" s="1" t="s">
        <v>337</v>
      </c>
      <c r="AH440" s="1" t="str">
        <f>IF(精選股!AC86=0,"",精選股!AC86)</f>
        <v/>
      </c>
      <c r="AI440" s="1" t="str">
        <f>IF(精選股!AE86=0,"",精選股!AE86)</f>
        <v>0063L</v>
      </c>
      <c r="AJ440" s="1" t="str">
        <f>IF(精選股!AF86=0,"",精選股!AF86)</f>
        <v>滬深2X</v>
      </c>
      <c r="AK440" s="1" t="str">
        <f>IF(精選股!AG86=0,"",精選股!AG86)</f>
        <v>中國 ETF</v>
      </c>
      <c r="AL440" s="1" t="str">
        <f>IF(精選股!AH86=0,"",精選股!AH86)</f>
        <v>ETF</v>
      </c>
      <c r="AM440" s="95" t="str">
        <f>IF(精選股!AD86=0,"",精選股!AD86)</f>
        <v/>
      </c>
      <c r="AN440" s="1" t="str">
        <f>IF(精選股!AJ86=0,"",精選股!AJ86)</f>
        <v/>
      </c>
    </row>
    <row r="441" spans="29:40">
      <c r="AC441" s="115">
        <f t="shared" si="61"/>
        <v>338</v>
      </c>
      <c r="AD441" s="115">
        <f t="shared" si="60"/>
        <v>0</v>
      </c>
      <c r="AG441" s="1" t="s">
        <v>336</v>
      </c>
      <c r="AH441" s="1" t="str">
        <f>IF(精選股!AC87=0,"",精選股!AC87)</f>
        <v/>
      </c>
      <c r="AI441" s="1" t="str">
        <f>IF(精選股!AE87=0,"",精選股!AE87)</f>
        <v/>
      </c>
      <c r="AJ441" s="1" t="str">
        <f>IF(精選股!AF87=0,"",精選股!AF87)</f>
        <v/>
      </c>
      <c r="AK441" s="1" t="str">
        <f>IF(精選股!AG87=0,"",精選股!AG87)</f>
        <v/>
      </c>
      <c r="AL441" s="1" t="str">
        <f>IF(精選股!AH87=0,"",精選股!AH87)</f>
        <v/>
      </c>
      <c r="AM441" s="95" t="str">
        <f>IF(精選股!AD87=0,"",精選股!AD87)</f>
        <v/>
      </c>
      <c r="AN441" s="1" t="str">
        <f>IF(精選股!AJ87=0,"",精選股!AJ87)</f>
        <v/>
      </c>
    </row>
    <row r="442" spans="29:40">
      <c r="AC442" s="115">
        <f t="shared" si="61"/>
        <v>338</v>
      </c>
      <c r="AD442" s="115">
        <f t="shared" si="60"/>
        <v>0</v>
      </c>
      <c r="AG442" s="1" t="s">
        <v>335</v>
      </c>
      <c r="AH442" s="1" t="str">
        <f>IF(精選股!AC88=0,"",精選股!AC88)</f>
        <v/>
      </c>
      <c r="AI442" s="1" t="str">
        <f>IF(精選股!AE88=0,"",精選股!AE88)</f>
        <v/>
      </c>
      <c r="AJ442" s="1" t="str">
        <f>IF(精選股!AF88=0,"",精選股!AF88)</f>
        <v/>
      </c>
      <c r="AK442" s="1" t="str">
        <f>IF(精選股!AG88=0,"",精選股!AG88)</f>
        <v/>
      </c>
      <c r="AL442" s="1" t="str">
        <f>IF(精選股!AH88=0,"",精選股!AH88)</f>
        <v/>
      </c>
      <c r="AM442" s="95" t="str">
        <f>IF(精選股!AD88=0,"",精選股!AD88)</f>
        <v/>
      </c>
      <c r="AN442" s="1" t="str">
        <f>IF(精選股!AJ88=0,"",精選股!AJ88)</f>
        <v/>
      </c>
    </row>
    <row r="443" spans="29:40">
      <c r="AC443" s="115">
        <f t="shared" si="61"/>
        <v>338</v>
      </c>
      <c r="AD443" s="115">
        <f t="shared" si="60"/>
        <v>0</v>
      </c>
      <c r="AG443" s="1" t="s">
        <v>1784</v>
      </c>
      <c r="AH443" s="1" t="str">
        <f>IF(精選股!AC89=0,"",精選股!AC89)</f>
        <v/>
      </c>
      <c r="AI443" s="1" t="str">
        <f>IF(精選股!AE89=0,"",精選股!AE89)</f>
        <v/>
      </c>
      <c r="AJ443" s="1" t="str">
        <f>IF(精選股!AF89=0,"",精選股!AF89)</f>
        <v/>
      </c>
      <c r="AK443" s="1" t="str">
        <f>IF(精選股!AG89=0,"",精選股!AG89)</f>
        <v/>
      </c>
      <c r="AL443" s="1" t="str">
        <f>IF(精選股!AH89=0,"",精選股!AH89)</f>
        <v/>
      </c>
      <c r="AM443" s="95" t="str">
        <f>IF(精選股!AD89=0,"",精選股!AD89)</f>
        <v/>
      </c>
      <c r="AN443" s="1" t="str">
        <f>IF(精選股!AJ89=0,"",精選股!AJ89)</f>
        <v/>
      </c>
    </row>
    <row r="444" spans="29:40">
      <c r="AC444" s="115">
        <f t="shared" si="61"/>
        <v>338</v>
      </c>
      <c r="AD444" s="115">
        <f t="shared" si="60"/>
        <v>0</v>
      </c>
      <c r="AG444" s="1" t="s">
        <v>1785</v>
      </c>
      <c r="AH444" s="1" t="str">
        <f>IF(精選股!AC90=0,"",精選股!AC90)</f>
        <v/>
      </c>
      <c r="AI444" s="1" t="str">
        <f>IF(精選股!AE90=0,"",精選股!AE90)</f>
        <v/>
      </c>
      <c r="AJ444" s="1" t="str">
        <f>IF(精選股!AF90=0,"",精選股!AF90)</f>
        <v/>
      </c>
      <c r="AK444" s="1" t="str">
        <f>IF(精選股!AG90=0,"",精選股!AG90)</f>
        <v/>
      </c>
      <c r="AL444" s="1" t="str">
        <f>IF(精選股!AH90=0,"",精選股!AH90)</f>
        <v/>
      </c>
      <c r="AM444" s="95" t="str">
        <f>IF(精選股!AD90=0,"",精選股!AD90)</f>
        <v/>
      </c>
      <c r="AN444" s="1" t="str">
        <f>IF(精選股!AJ90=0,"",精選股!AJ90)</f>
        <v/>
      </c>
    </row>
    <row r="445" spans="29:40">
      <c r="AC445" s="115">
        <f t="shared" si="61"/>
        <v>338</v>
      </c>
      <c r="AD445" s="115">
        <f t="shared" si="60"/>
        <v>0</v>
      </c>
      <c r="AG445" s="1" t="s">
        <v>1786</v>
      </c>
      <c r="AH445" s="1" t="str">
        <f>IF(精選股!AC91=0,"",精選股!AC91)</f>
        <v/>
      </c>
      <c r="AI445" s="1" t="str">
        <f>IF(精選股!AE91=0,"",精選股!AE91)</f>
        <v/>
      </c>
      <c r="AJ445" s="1" t="str">
        <f>IF(精選股!AF91=0,"",精選股!AF91)</f>
        <v/>
      </c>
      <c r="AK445" s="1" t="str">
        <f>IF(精選股!AG91=0,"",精選股!AG91)</f>
        <v/>
      </c>
      <c r="AL445" s="1" t="str">
        <f>IF(精選股!AH91=0,"",精選股!AH91)</f>
        <v/>
      </c>
      <c r="AM445" s="95" t="str">
        <f>IF(精選股!AD91=0,"",精選股!AD91)</f>
        <v/>
      </c>
      <c r="AN445" s="1" t="str">
        <f>IF(精選股!AJ91=0,"",精選股!AJ91)</f>
        <v/>
      </c>
    </row>
    <row r="446" spans="29:40">
      <c r="AC446" s="115">
        <f t="shared" si="61"/>
        <v>338</v>
      </c>
      <c r="AD446" s="115">
        <f t="shared" si="60"/>
        <v>0</v>
      </c>
      <c r="AG446" s="1" t="s">
        <v>1787</v>
      </c>
      <c r="AH446" s="1" t="str">
        <f>IF(精選股!AC92=0,"",精選股!AC92)</f>
        <v/>
      </c>
      <c r="AI446" s="1" t="str">
        <f>IF(精選股!AE92=0,"",精選股!AE92)</f>
        <v/>
      </c>
      <c r="AJ446" s="1" t="str">
        <f>IF(精選股!AF92=0,"",精選股!AF92)</f>
        <v/>
      </c>
      <c r="AK446" s="1" t="str">
        <f>IF(精選股!AG92=0,"",精選股!AG92)</f>
        <v/>
      </c>
      <c r="AL446" s="1" t="str">
        <f>IF(精選股!AH92=0,"",精選股!AH92)</f>
        <v/>
      </c>
      <c r="AM446" s="95" t="str">
        <f>IF(精選股!AD92=0,"",精選股!AD92)</f>
        <v/>
      </c>
      <c r="AN446" s="1" t="str">
        <f>IF(精選股!AJ92=0,"",精選股!AJ92)</f>
        <v/>
      </c>
    </row>
    <row r="447" spans="29:40">
      <c r="AC447" s="115">
        <f t="shared" si="61"/>
        <v>338</v>
      </c>
      <c r="AD447" s="115">
        <f t="shared" si="60"/>
        <v>0</v>
      </c>
      <c r="AG447" s="1" t="s">
        <v>1788</v>
      </c>
      <c r="AH447" s="1" t="str">
        <f>IF(精選股!AC93=0,"",精選股!AC93)</f>
        <v/>
      </c>
      <c r="AI447" s="1" t="str">
        <f>IF(精選股!AE93=0,"",精選股!AE93)</f>
        <v/>
      </c>
      <c r="AJ447" s="1" t="str">
        <f>IF(精選股!AF93=0,"",精選股!AF93)</f>
        <v/>
      </c>
      <c r="AK447" s="1" t="str">
        <f>IF(精選股!AG93=0,"",精選股!AG93)</f>
        <v/>
      </c>
      <c r="AL447" s="1" t="str">
        <f>IF(精選股!AH93=0,"",精選股!AH93)</f>
        <v/>
      </c>
      <c r="AM447" s="95" t="str">
        <f>IF(精選股!AD93=0,"",精選股!AD93)</f>
        <v/>
      </c>
      <c r="AN447" s="1" t="str">
        <f>IF(精選股!AJ93=0,"",精選股!AJ93)</f>
        <v/>
      </c>
    </row>
    <row r="448" spans="29:40">
      <c r="AC448" s="115">
        <f t="shared" si="61"/>
        <v>338</v>
      </c>
      <c r="AD448" s="115">
        <f t="shared" si="60"/>
        <v>0</v>
      </c>
      <c r="AG448" s="1" t="s">
        <v>1789</v>
      </c>
      <c r="AH448" s="1" t="str">
        <f>IF(精選股!AC94=0,"",精選股!AC94)</f>
        <v/>
      </c>
      <c r="AI448" s="1" t="str">
        <f>IF(精選股!AE94=0,"",精選股!AE94)</f>
        <v/>
      </c>
      <c r="AJ448" s="1" t="str">
        <f>IF(精選股!AF94=0,"",精選股!AF94)</f>
        <v/>
      </c>
      <c r="AK448" s="1" t="str">
        <f>IF(精選股!AG94=0,"",精選股!AG94)</f>
        <v/>
      </c>
      <c r="AL448" s="1" t="str">
        <f>IF(精選股!AH94=0,"",精選股!AH94)</f>
        <v/>
      </c>
      <c r="AM448" s="95" t="str">
        <f>IF(精選股!AD94=0,"",精選股!AD94)</f>
        <v/>
      </c>
      <c r="AN448" s="1" t="str">
        <f>IF(精選股!AJ94=0,"",精選股!AJ94)</f>
        <v/>
      </c>
    </row>
    <row r="449" spans="29:40">
      <c r="AC449" s="115">
        <f t="shared" si="61"/>
        <v>338</v>
      </c>
      <c r="AD449" s="115">
        <f t="shared" si="60"/>
        <v>0</v>
      </c>
      <c r="AG449" s="1" t="s">
        <v>1790</v>
      </c>
      <c r="AH449" s="1" t="str">
        <f>IF(精選股!AC95=0,"",精選股!AC95)</f>
        <v/>
      </c>
      <c r="AI449" s="1" t="str">
        <f>IF(精選股!AE95=0,"",精選股!AE95)</f>
        <v/>
      </c>
      <c r="AJ449" s="1" t="str">
        <f>IF(精選股!AF95=0,"",精選股!AF95)</f>
        <v/>
      </c>
      <c r="AK449" s="1" t="str">
        <f>IF(精選股!AG95=0,"",精選股!AG95)</f>
        <v/>
      </c>
      <c r="AL449" s="1" t="str">
        <f>IF(精選股!AH95=0,"",精選股!AH95)</f>
        <v/>
      </c>
      <c r="AM449" s="95" t="str">
        <f>IF(精選股!AD95=0,"",精選股!AD95)</f>
        <v/>
      </c>
      <c r="AN449" s="1" t="str">
        <f>IF(精選股!AJ95=0,"",精選股!AJ95)</f>
        <v/>
      </c>
    </row>
    <row r="450" spans="29:40">
      <c r="AC450" s="115">
        <f t="shared" si="61"/>
        <v>338</v>
      </c>
      <c r="AD450" s="115">
        <f t="shared" si="60"/>
        <v>0</v>
      </c>
      <c r="AG450" s="1" t="s">
        <v>1791</v>
      </c>
      <c r="AH450" s="1" t="str">
        <f>IF(精選股!AC96=0,"",精選股!AC96)</f>
        <v/>
      </c>
      <c r="AI450" s="1" t="str">
        <f>IF(精選股!AE96=0,"",精選股!AE96)</f>
        <v/>
      </c>
      <c r="AJ450" s="1" t="str">
        <f>IF(精選股!AF96=0,"",精選股!AF96)</f>
        <v/>
      </c>
      <c r="AK450" s="1" t="str">
        <f>IF(精選股!AG96=0,"",精選股!AG96)</f>
        <v/>
      </c>
      <c r="AL450" s="1" t="str">
        <f>IF(精選股!AH96=0,"",精選股!AH96)</f>
        <v/>
      </c>
      <c r="AM450" s="95" t="str">
        <f>IF(精選股!AD96=0,"",精選股!AD96)</f>
        <v/>
      </c>
      <c r="AN450" s="1" t="str">
        <f>IF(精選股!AJ96=0,"",精選股!AJ96)</f>
        <v/>
      </c>
    </row>
    <row r="451" spans="29:40">
      <c r="AC451" s="115">
        <f t="shared" si="61"/>
        <v>338</v>
      </c>
      <c r="AD451" s="115">
        <f t="shared" si="60"/>
        <v>0</v>
      </c>
      <c r="AG451" s="1" t="s">
        <v>1792</v>
      </c>
      <c r="AH451" s="1" t="str">
        <f>IF(精選股!AC97=0,"",精選股!AC97)</f>
        <v/>
      </c>
      <c r="AI451" s="1" t="str">
        <f>IF(精選股!AE97=0,"",精選股!AE97)</f>
        <v/>
      </c>
      <c r="AJ451" s="1" t="str">
        <f>IF(精選股!AF97=0,"",精選股!AF97)</f>
        <v/>
      </c>
      <c r="AK451" s="1" t="str">
        <f>IF(精選股!AG97=0,"",精選股!AG97)</f>
        <v/>
      </c>
      <c r="AL451" s="1" t="str">
        <f>IF(精選股!AH97=0,"",精選股!AH97)</f>
        <v/>
      </c>
      <c r="AM451" s="95" t="str">
        <f>IF(精選股!AD97=0,"",精選股!AD97)</f>
        <v/>
      </c>
      <c r="AN451" s="1" t="str">
        <f>IF(精選股!AJ97=0,"",精選股!AJ97)</f>
        <v/>
      </c>
    </row>
    <row r="452" spans="29:40">
      <c r="AC452" s="115">
        <f t="shared" si="61"/>
        <v>338</v>
      </c>
      <c r="AD452" s="115">
        <f t="shared" si="60"/>
        <v>0</v>
      </c>
      <c r="AG452" s="1" t="s">
        <v>1793</v>
      </c>
      <c r="AH452" s="1" t="str">
        <f>IF(精選股!AC98=0,"",精選股!AC98)</f>
        <v/>
      </c>
      <c r="AI452" s="1" t="str">
        <f>IF(精選股!AE98=0,"",精選股!AE98)</f>
        <v/>
      </c>
      <c r="AJ452" s="1" t="str">
        <f>IF(精選股!AF98=0,"",精選股!AF98)</f>
        <v/>
      </c>
      <c r="AK452" s="1" t="str">
        <f>IF(精選股!AG98=0,"",精選股!AG98)</f>
        <v/>
      </c>
      <c r="AL452" s="1" t="str">
        <f>IF(精選股!AH98=0,"",精選股!AH98)</f>
        <v/>
      </c>
      <c r="AM452" s="95" t="str">
        <f>IF(精選股!AD98=0,"",精選股!AD98)</f>
        <v/>
      </c>
      <c r="AN452" s="1" t="str">
        <f>IF(精選股!AJ98=0,"",精選股!AJ98)</f>
        <v/>
      </c>
    </row>
    <row r="453" spans="29:40">
      <c r="AC453" s="115">
        <f t="shared" si="61"/>
        <v>338</v>
      </c>
      <c r="AD453" s="115">
        <f t="shared" ref="AD453:AD516" si="62">IF(AI453="",0,1)</f>
        <v>0</v>
      </c>
      <c r="AG453" s="1" t="s">
        <v>1794</v>
      </c>
      <c r="AH453" s="1" t="str">
        <f>IF(精選股!AC99=0,"",精選股!AC99)</f>
        <v/>
      </c>
      <c r="AI453" s="1" t="str">
        <f>IF(精選股!AE99=0,"",精選股!AE99)</f>
        <v/>
      </c>
      <c r="AJ453" s="1" t="str">
        <f>IF(精選股!AF99=0,"",精選股!AF99)</f>
        <v/>
      </c>
      <c r="AK453" s="1" t="str">
        <f>IF(精選股!AG99=0,"",精選股!AG99)</f>
        <v/>
      </c>
      <c r="AL453" s="1" t="str">
        <f>IF(精選股!AH99=0,"",精選股!AH99)</f>
        <v/>
      </c>
      <c r="AM453" s="95" t="str">
        <f>IF(精選股!AD99=0,"",精選股!AD99)</f>
        <v/>
      </c>
      <c r="AN453" s="1" t="str">
        <f>IF(精選股!AJ99=0,"",精選股!AJ99)</f>
        <v/>
      </c>
    </row>
    <row r="454" spans="29:40">
      <c r="AC454" s="115">
        <f t="shared" ref="AC454:AC517" si="63">AC453+AD454</f>
        <v>338</v>
      </c>
      <c r="AD454" s="115">
        <f t="shared" si="62"/>
        <v>0</v>
      </c>
      <c r="AG454" s="1" t="s">
        <v>1795</v>
      </c>
      <c r="AH454" s="1" t="str">
        <f>IF(精選股!AC100=0,"",精選股!AC100)</f>
        <v/>
      </c>
      <c r="AI454" s="1" t="str">
        <f>IF(精選股!AE100=0,"",精選股!AE100)</f>
        <v/>
      </c>
      <c r="AJ454" s="1" t="str">
        <f>IF(精選股!AF100=0,"",精選股!AF100)</f>
        <v/>
      </c>
      <c r="AK454" s="1" t="str">
        <f>IF(精選股!AG100=0,"",精選股!AG100)</f>
        <v/>
      </c>
      <c r="AL454" s="1" t="str">
        <f>IF(精選股!AH100=0,"",精選股!AH100)</f>
        <v/>
      </c>
      <c r="AM454" s="95" t="str">
        <f>IF(精選股!AD100=0,"",精選股!AD100)</f>
        <v/>
      </c>
      <c r="AN454" s="1" t="str">
        <f>IF(精選股!AJ100=0,"",精選股!AJ100)</f>
        <v/>
      </c>
    </row>
    <row r="455" spans="29:40">
      <c r="AC455" s="115">
        <f t="shared" si="63"/>
        <v>338</v>
      </c>
      <c r="AD455" s="115">
        <f t="shared" si="62"/>
        <v>0</v>
      </c>
      <c r="AG455" s="1" t="s">
        <v>1796</v>
      </c>
      <c r="AH455" s="1" t="str">
        <f>IF(精選股!AC101=0,"",精選股!AC101)</f>
        <v/>
      </c>
      <c r="AI455" s="1" t="str">
        <f>IF(精選股!AE101=0,"",精選股!AE101)</f>
        <v/>
      </c>
      <c r="AJ455" s="1" t="str">
        <f>IF(精選股!AF101=0,"",精選股!AF101)</f>
        <v/>
      </c>
      <c r="AK455" s="1" t="str">
        <f>IF(精選股!AG101=0,"",精選股!AG101)</f>
        <v/>
      </c>
      <c r="AL455" s="1" t="str">
        <f>IF(精選股!AH101=0,"",精選股!AH101)</f>
        <v/>
      </c>
      <c r="AM455" s="95" t="str">
        <f>IF(精選股!AD101=0,"",精選股!AD101)</f>
        <v/>
      </c>
      <c r="AN455" s="1" t="str">
        <f>IF(精選股!AJ101=0,"",精選股!AJ101)</f>
        <v/>
      </c>
    </row>
    <row r="456" spans="29:40">
      <c r="AC456" s="115">
        <f t="shared" si="63"/>
        <v>338</v>
      </c>
      <c r="AD456" s="115">
        <f t="shared" si="62"/>
        <v>0</v>
      </c>
      <c r="AG456" s="1" t="s">
        <v>1797</v>
      </c>
      <c r="AH456" s="1" t="str">
        <f>IF(精選股!AC102=0,"",精選股!AC102)</f>
        <v/>
      </c>
      <c r="AI456" s="1" t="str">
        <f>IF(精選股!AE102=0,"",精選股!AE102)</f>
        <v/>
      </c>
      <c r="AJ456" s="1" t="str">
        <f>IF(精選股!AF102=0,"",精選股!AF102)</f>
        <v/>
      </c>
      <c r="AK456" s="1" t="str">
        <f>IF(精選股!AG102=0,"",精選股!AG102)</f>
        <v/>
      </c>
      <c r="AL456" s="1" t="str">
        <f>IF(精選股!AH102=0,"",精選股!AH102)</f>
        <v/>
      </c>
      <c r="AM456" s="95" t="str">
        <f>IF(精選股!AD102=0,"",精選股!AD102)</f>
        <v/>
      </c>
      <c r="AN456" s="1" t="str">
        <f>IF(精選股!AJ102=0,"",精選股!AJ102)</f>
        <v/>
      </c>
    </row>
    <row r="457" spans="29:40">
      <c r="AC457" s="115">
        <f t="shared" si="63"/>
        <v>338</v>
      </c>
      <c r="AD457" s="115">
        <f t="shared" si="62"/>
        <v>0</v>
      </c>
      <c r="AG457" s="1" t="s">
        <v>1798</v>
      </c>
      <c r="AH457" s="1" t="str">
        <f>IF(精選股!AC103=0,"",精選股!AC103)</f>
        <v/>
      </c>
      <c r="AI457" s="1" t="str">
        <f>IF(精選股!AE103=0,"",精選股!AE103)</f>
        <v/>
      </c>
      <c r="AJ457" s="1" t="str">
        <f>IF(精選股!AF103=0,"",精選股!AF103)</f>
        <v/>
      </c>
      <c r="AK457" s="1" t="str">
        <f>IF(精選股!AG103=0,"",精選股!AG103)</f>
        <v/>
      </c>
      <c r="AL457" s="1" t="str">
        <f>IF(精選股!AH103=0,"",精選股!AH103)</f>
        <v/>
      </c>
      <c r="AM457" s="95" t="str">
        <f>IF(精選股!AD103=0,"",精選股!AD103)</f>
        <v/>
      </c>
      <c r="AN457" s="1" t="str">
        <f>IF(精選股!AJ103=0,"",精選股!AJ103)</f>
        <v/>
      </c>
    </row>
    <row r="458" spans="29:40">
      <c r="AC458" s="115">
        <f t="shared" si="63"/>
        <v>338</v>
      </c>
      <c r="AD458" s="115">
        <f t="shared" si="62"/>
        <v>0</v>
      </c>
      <c r="AG458" s="1" t="s">
        <v>1799</v>
      </c>
      <c r="AH458" s="1" t="str">
        <f>IF(精選股!AC104=0,"",精選股!AC104)</f>
        <v/>
      </c>
      <c r="AI458" s="1" t="str">
        <f>IF(精選股!AE104=0,"",精選股!AE104)</f>
        <v/>
      </c>
      <c r="AJ458" s="1" t="str">
        <f>IF(精選股!AF104=0,"",精選股!AF104)</f>
        <v/>
      </c>
      <c r="AK458" s="1" t="str">
        <f>IF(精選股!AG104=0,"",精選股!AG104)</f>
        <v/>
      </c>
      <c r="AL458" s="1" t="str">
        <f>IF(精選股!AH104=0,"",精選股!AH104)</f>
        <v/>
      </c>
      <c r="AM458" s="95" t="str">
        <f>IF(精選股!AD104=0,"",精選股!AD104)</f>
        <v/>
      </c>
      <c r="AN458" s="1" t="str">
        <f>IF(精選股!AJ104=0,"",精選股!AJ104)</f>
        <v/>
      </c>
    </row>
    <row r="459" spans="29:40">
      <c r="AC459" s="115">
        <f t="shared" si="63"/>
        <v>338</v>
      </c>
      <c r="AD459" s="115">
        <f t="shared" si="62"/>
        <v>0</v>
      </c>
      <c r="AG459" s="1" t="s">
        <v>1800</v>
      </c>
      <c r="AH459" s="1" t="str">
        <f>IF(精選股!AC105=0,"",精選股!AC105)</f>
        <v/>
      </c>
      <c r="AI459" s="1" t="str">
        <f>IF(精選股!AE105=0,"",精選股!AE105)</f>
        <v/>
      </c>
      <c r="AJ459" s="1" t="str">
        <f>IF(精選股!AF105=0,"",精選股!AF105)</f>
        <v/>
      </c>
      <c r="AK459" s="1" t="str">
        <f>IF(精選股!AG105=0,"",精選股!AG105)</f>
        <v/>
      </c>
      <c r="AL459" s="1" t="str">
        <f>IF(精選股!AH105=0,"",精選股!AH105)</f>
        <v/>
      </c>
      <c r="AM459" s="95" t="str">
        <f>IF(精選股!AD105=0,"",精選股!AD105)</f>
        <v/>
      </c>
      <c r="AN459" s="1" t="str">
        <f>IF(精選股!AJ105=0,"",精選股!AJ105)</f>
        <v/>
      </c>
    </row>
    <row r="460" spans="29:40">
      <c r="AC460" s="115">
        <f t="shared" si="63"/>
        <v>338</v>
      </c>
      <c r="AD460" s="115">
        <f t="shared" si="62"/>
        <v>0</v>
      </c>
      <c r="AG460" s="1" t="s">
        <v>1801</v>
      </c>
      <c r="AH460" s="1" t="str">
        <f>IF(精選股!AC106=0,"",精選股!AC106)</f>
        <v/>
      </c>
      <c r="AI460" s="1" t="str">
        <f>IF(精選股!AE106=0,"",精選股!AE106)</f>
        <v/>
      </c>
      <c r="AJ460" s="1" t="str">
        <f>IF(精選股!AF106=0,"",精選股!AF106)</f>
        <v/>
      </c>
      <c r="AK460" s="1" t="str">
        <f>IF(精選股!AG106=0,"",精選股!AG106)</f>
        <v/>
      </c>
      <c r="AL460" s="1" t="str">
        <f>IF(精選股!AH106=0,"",精選股!AH106)</f>
        <v/>
      </c>
      <c r="AM460" s="95" t="str">
        <f>IF(精選股!AD106=0,"",精選股!AD106)</f>
        <v/>
      </c>
      <c r="AN460" s="1" t="str">
        <f>IF(精選股!AJ106=0,"",精選股!AJ106)</f>
        <v/>
      </c>
    </row>
    <row r="461" spans="29:40">
      <c r="AC461" s="115">
        <f t="shared" si="63"/>
        <v>338</v>
      </c>
      <c r="AD461" s="115">
        <f t="shared" si="62"/>
        <v>0</v>
      </c>
      <c r="AG461" s="1" t="s">
        <v>1802</v>
      </c>
      <c r="AH461" s="1" t="str">
        <f>IF(精選股!AC107=0,"",精選股!AC107)</f>
        <v/>
      </c>
      <c r="AI461" s="1" t="str">
        <f>IF(精選股!AE107=0,"",精選股!AE107)</f>
        <v/>
      </c>
      <c r="AJ461" s="1" t="str">
        <f>IF(精選股!AF107=0,"",精選股!AF107)</f>
        <v/>
      </c>
      <c r="AK461" s="1" t="str">
        <f>IF(精選股!AG107=0,"",精選股!AG107)</f>
        <v/>
      </c>
      <c r="AL461" s="1" t="str">
        <f>IF(精選股!AH107=0,"",精選股!AH107)</f>
        <v/>
      </c>
      <c r="AM461" s="95" t="str">
        <f>IF(精選股!AD107=0,"",精選股!AD107)</f>
        <v/>
      </c>
      <c r="AN461" s="1" t="str">
        <f>IF(精選股!AJ107=0,"",精選股!AJ107)</f>
        <v/>
      </c>
    </row>
    <row r="462" spans="29:40">
      <c r="AC462" s="115">
        <f t="shared" si="63"/>
        <v>338</v>
      </c>
      <c r="AD462" s="115">
        <f t="shared" si="62"/>
        <v>0</v>
      </c>
      <c r="AG462" s="1" t="s">
        <v>1803</v>
      </c>
      <c r="AH462" s="1" t="str">
        <f>IF(精選股!AC108=0,"",精選股!AC108)</f>
        <v/>
      </c>
      <c r="AI462" s="1" t="str">
        <f>IF(精選股!AE108=0,"",精選股!AE108)</f>
        <v/>
      </c>
      <c r="AJ462" s="1" t="str">
        <f>IF(精選股!AF108=0,"",精選股!AF108)</f>
        <v/>
      </c>
      <c r="AK462" s="1" t="str">
        <f>IF(精選股!AG108=0,"",精選股!AG108)</f>
        <v/>
      </c>
      <c r="AL462" s="1" t="str">
        <f>IF(精選股!AH108=0,"",精選股!AH108)</f>
        <v/>
      </c>
      <c r="AM462" s="95" t="str">
        <f>IF(精選股!AD108=0,"",精選股!AD108)</f>
        <v/>
      </c>
      <c r="AN462" s="1" t="str">
        <f>IF(精選股!AJ108=0,"",精選股!AJ108)</f>
        <v/>
      </c>
    </row>
    <row r="463" spans="29:40">
      <c r="AC463" s="115">
        <f t="shared" si="63"/>
        <v>338</v>
      </c>
      <c r="AD463" s="115">
        <f t="shared" si="62"/>
        <v>0</v>
      </c>
      <c r="AG463" s="1" t="s">
        <v>1804</v>
      </c>
      <c r="AH463" s="1" t="str">
        <f>IF(精選股!AC109=0,"",精選股!AC109)</f>
        <v/>
      </c>
      <c r="AI463" s="1" t="str">
        <f>IF(精選股!AE109=0,"",精選股!AE109)</f>
        <v/>
      </c>
      <c r="AJ463" s="1" t="str">
        <f>IF(精選股!AF109=0,"",精選股!AF109)</f>
        <v/>
      </c>
      <c r="AK463" s="1" t="str">
        <f>IF(精選股!AG109=0,"",精選股!AG109)</f>
        <v/>
      </c>
      <c r="AL463" s="1" t="str">
        <f>IF(精選股!AH109=0,"",精選股!AH109)</f>
        <v/>
      </c>
      <c r="AM463" s="95" t="str">
        <f>IF(精選股!AD109=0,"",精選股!AD109)</f>
        <v/>
      </c>
      <c r="AN463" s="1" t="str">
        <f>IF(精選股!AJ109=0,"",精選股!AJ109)</f>
        <v/>
      </c>
    </row>
    <row r="464" spans="29:40">
      <c r="AC464" s="115">
        <f t="shared" si="63"/>
        <v>338</v>
      </c>
      <c r="AD464" s="115">
        <f t="shared" si="62"/>
        <v>0</v>
      </c>
      <c r="AG464" s="1" t="s">
        <v>1805</v>
      </c>
      <c r="AH464" s="1" t="str">
        <f>IF(精選股!AC110=0,"",精選股!AC110)</f>
        <v/>
      </c>
      <c r="AI464" s="1" t="str">
        <f>IF(精選股!AE110=0,"",精選股!AE110)</f>
        <v/>
      </c>
      <c r="AJ464" s="1" t="str">
        <f>IF(精選股!AF110=0,"",精選股!AF110)</f>
        <v/>
      </c>
      <c r="AK464" s="1" t="str">
        <f>IF(精選股!AG110=0,"",精選股!AG110)</f>
        <v/>
      </c>
      <c r="AL464" s="1" t="str">
        <f>IF(精選股!AH110=0,"",精選股!AH110)</f>
        <v/>
      </c>
      <c r="AM464" s="95" t="str">
        <f>IF(精選股!AD110=0,"",精選股!AD110)</f>
        <v/>
      </c>
      <c r="AN464" s="1" t="str">
        <f>IF(精選股!AJ110=0,"",精選股!AJ110)</f>
        <v/>
      </c>
    </row>
    <row r="465" spans="29:40">
      <c r="AC465" s="115">
        <f t="shared" si="63"/>
        <v>338</v>
      </c>
      <c r="AD465" s="115">
        <f t="shared" si="62"/>
        <v>0</v>
      </c>
      <c r="AG465" s="1" t="s">
        <v>1806</v>
      </c>
      <c r="AH465" s="1" t="str">
        <f>IF(精選股!AC111=0,"",精選股!AC111)</f>
        <v/>
      </c>
      <c r="AI465" s="1" t="str">
        <f>IF(精選股!AE111=0,"",精選股!AE111)</f>
        <v/>
      </c>
      <c r="AJ465" s="1" t="str">
        <f>IF(精選股!AF111=0,"",精選股!AF111)</f>
        <v/>
      </c>
      <c r="AK465" s="1" t="str">
        <f>IF(精選股!AG111=0,"",精選股!AG111)</f>
        <v/>
      </c>
      <c r="AL465" s="1" t="str">
        <f>IF(精選股!AH111=0,"",精選股!AH111)</f>
        <v/>
      </c>
      <c r="AM465" s="95" t="str">
        <f>IF(精選股!AD111=0,"",精選股!AD111)</f>
        <v/>
      </c>
      <c r="AN465" s="1" t="str">
        <f>IF(精選股!AJ111=0,"",精選股!AJ111)</f>
        <v/>
      </c>
    </row>
    <row r="466" spans="29:40">
      <c r="AC466" s="115">
        <f t="shared" si="63"/>
        <v>338</v>
      </c>
      <c r="AD466" s="115">
        <f t="shared" si="62"/>
        <v>0</v>
      </c>
      <c r="AG466" s="1" t="s">
        <v>1807</v>
      </c>
      <c r="AH466" s="1" t="str">
        <f>IF(精選股!AC112=0,"",精選股!AC112)</f>
        <v/>
      </c>
      <c r="AI466" s="1" t="str">
        <f>IF(精選股!AE112=0,"",精選股!AE112)</f>
        <v/>
      </c>
      <c r="AJ466" s="1" t="str">
        <f>IF(精選股!AF112=0,"",精選股!AF112)</f>
        <v/>
      </c>
      <c r="AK466" s="1" t="str">
        <f>IF(精選股!AG112=0,"",精選股!AG112)</f>
        <v/>
      </c>
      <c r="AL466" s="1" t="str">
        <f>IF(精選股!AH112=0,"",精選股!AH112)</f>
        <v/>
      </c>
      <c r="AM466" s="95" t="str">
        <f>IF(精選股!AD112=0,"",精選股!AD112)</f>
        <v/>
      </c>
      <c r="AN466" s="1" t="str">
        <f>IF(精選股!AJ112=0,"",精選股!AJ112)</f>
        <v/>
      </c>
    </row>
    <row r="467" spans="29:40">
      <c r="AC467" s="115">
        <f t="shared" si="63"/>
        <v>338</v>
      </c>
      <c r="AD467" s="115">
        <f t="shared" si="62"/>
        <v>0</v>
      </c>
      <c r="AG467" s="1" t="s">
        <v>1808</v>
      </c>
      <c r="AH467" s="1" t="str">
        <f>IF(精選股!AC113=0,"",精選股!AC113)</f>
        <v/>
      </c>
      <c r="AI467" s="1" t="str">
        <f>IF(精選股!AE113=0,"",精選股!AE113)</f>
        <v/>
      </c>
      <c r="AJ467" s="1" t="str">
        <f>IF(精選股!AF113=0,"",精選股!AF113)</f>
        <v/>
      </c>
      <c r="AK467" s="1" t="str">
        <f>IF(精選股!AG113=0,"",精選股!AG113)</f>
        <v/>
      </c>
      <c r="AL467" s="1" t="str">
        <f>IF(精選股!AH113=0,"",精選股!AH113)</f>
        <v/>
      </c>
      <c r="AM467" s="95" t="str">
        <f>IF(精選股!AD113=0,"",精選股!AD113)</f>
        <v/>
      </c>
      <c r="AN467" s="1" t="str">
        <f>IF(精選股!AJ113=0,"",精選股!AJ113)</f>
        <v/>
      </c>
    </row>
    <row r="468" spans="29:40">
      <c r="AC468" s="115">
        <f t="shared" si="63"/>
        <v>338</v>
      </c>
      <c r="AD468" s="115">
        <f t="shared" si="62"/>
        <v>0</v>
      </c>
      <c r="AG468" s="1" t="s">
        <v>1809</v>
      </c>
      <c r="AH468" s="1" t="str">
        <f>IF(精選股!AC114=0,"",精選股!AC114)</f>
        <v/>
      </c>
      <c r="AI468" s="1" t="str">
        <f>IF(精選股!AE114=0,"",精選股!AE114)</f>
        <v/>
      </c>
      <c r="AJ468" s="1" t="str">
        <f>IF(精選股!AF114=0,"",精選股!AF114)</f>
        <v/>
      </c>
      <c r="AK468" s="1" t="str">
        <f>IF(精選股!AG114=0,"",精選股!AG114)</f>
        <v/>
      </c>
      <c r="AL468" s="1" t="str">
        <f>IF(精選股!AH114=0,"",精選股!AH114)</f>
        <v/>
      </c>
      <c r="AM468" s="95" t="str">
        <f>IF(精選股!AD114=0,"",精選股!AD114)</f>
        <v/>
      </c>
      <c r="AN468" s="1" t="str">
        <f>IF(精選股!AJ114=0,"",精選股!AJ114)</f>
        <v/>
      </c>
    </row>
    <row r="469" spans="29:40">
      <c r="AC469" s="115">
        <f t="shared" si="63"/>
        <v>338</v>
      </c>
      <c r="AD469" s="115">
        <f t="shared" si="62"/>
        <v>0</v>
      </c>
      <c r="AG469" s="1" t="s">
        <v>1810</v>
      </c>
      <c r="AH469" s="1" t="str">
        <f>IF(精選股!AC115=0,"",精選股!AC115)</f>
        <v/>
      </c>
      <c r="AI469" s="1" t="str">
        <f>IF(精選股!AE115=0,"",精選股!AE115)</f>
        <v/>
      </c>
      <c r="AJ469" s="1" t="str">
        <f>IF(精選股!AF115=0,"",精選股!AF115)</f>
        <v/>
      </c>
      <c r="AK469" s="1" t="str">
        <f>IF(精選股!AG115=0,"",精選股!AG115)</f>
        <v/>
      </c>
      <c r="AL469" s="1" t="str">
        <f>IF(精選股!AH115=0,"",精選股!AH115)</f>
        <v/>
      </c>
      <c r="AM469" s="95" t="str">
        <f>IF(精選股!AD115=0,"",精選股!AD115)</f>
        <v/>
      </c>
      <c r="AN469" s="1" t="str">
        <f>IF(精選股!AJ115=0,"",精選股!AJ115)</f>
        <v/>
      </c>
    </row>
    <row r="470" spans="29:40">
      <c r="AC470" s="115">
        <f t="shared" si="63"/>
        <v>338</v>
      </c>
      <c r="AD470" s="115">
        <f t="shared" si="62"/>
        <v>0</v>
      </c>
      <c r="AG470" s="1" t="s">
        <v>1811</v>
      </c>
      <c r="AH470" s="1" t="str">
        <f>IF(精選股!AC116=0,"",精選股!AC116)</f>
        <v/>
      </c>
      <c r="AI470" s="1" t="str">
        <f>IF(精選股!AE116=0,"",精選股!AE116)</f>
        <v/>
      </c>
      <c r="AJ470" s="1" t="str">
        <f>IF(精選股!AF116=0,"",精選股!AF116)</f>
        <v/>
      </c>
      <c r="AK470" s="1" t="str">
        <f>IF(精選股!AG116=0,"",精選股!AG116)</f>
        <v/>
      </c>
      <c r="AL470" s="1" t="str">
        <f>IF(精選股!AH116=0,"",精選股!AH116)</f>
        <v/>
      </c>
      <c r="AM470" s="95" t="str">
        <f>IF(精選股!AD116=0,"",精選股!AD116)</f>
        <v/>
      </c>
      <c r="AN470" s="1" t="str">
        <f>IF(精選股!AJ116=0,"",精選股!AJ116)</f>
        <v/>
      </c>
    </row>
    <row r="471" spans="29:40">
      <c r="AC471" s="115">
        <f t="shared" si="63"/>
        <v>338</v>
      </c>
      <c r="AD471" s="115">
        <f t="shared" si="62"/>
        <v>0</v>
      </c>
      <c r="AG471" s="1" t="s">
        <v>1812</v>
      </c>
      <c r="AH471" s="1" t="str">
        <f>IF(精選股!AC117=0,"",精選股!AC117)</f>
        <v/>
      </c>
      <c r="AI471" s="1" t="str">
        <f>IF(精選股!AE117=0,"",精選股!AE117)</f>
        <v/>
      </c>
      <c r="AJ471" s="1" t="str">
        <f>IF(精選股!AF117=0,"",精選股!AF117)</f>
        <v/>
      </c>
      <c r="AK471" s="1" t="str">
        <f>IF(精選股!AG117=0,"",精選股!AG117)</f>
        <v/>
      </c>
      <c r="AL471" s="1" t="str">
        <f>IF(精選股!AH117=0,"",精選股!AH117)</f>
        <v/>
      </c>
      <c r="AM471" s="95" t="str">
        <f>IF(精選股!AD117=0,"",精選股!AD117)</f>
        <v/>
      </c>
      <c r="AN471" s="1" t="str">
        <f>IF(精選股!AJ117=0,"",精選股!AJ117)</f>
        <v/>
      </c>
    </row>
    <row r="472" spans="29:40">
      <c r="AC472" s="115">
        <f t="shared" si="63"/>
        <v>338</v>
      </c>
      <c r="AD472" s="115">
        <f t="shared" si="62"/>
        <v>0</v>
      </c>
      <c r="AG472" s="1" t="s">
        <v>1813</v>
      </c>
      <c r="AH472" s="1" t="str">
        <f>IF(精選股!AC118=0,"",精選股!AC118)</f>
        <v/>
      </c>
      <c r="AI472" s="1" t="str">
        <f>IF(精選股!AE118=0,"",精選股!AE118)</f>
        <v/>
      </c>
      <c r="AJ472" s="1" t="str">
        <f>IF(精選股!AF118=0,"",精選股!AF118)</f>
        <v/>
      </c>
      <c r="AK472" s="1" t="str">
        <f>IF(精選股!AG118=0,"",精選股!AG118)</f>
        <v/>
      </c>
      <c r="AL472" s="1" t="str">
        <f>IF(精選股!AH118=0,"",精選股!AH118)</f>
        <v/>
      </c>
      <c r="AM472" s="95" t="str">
        <f>IF(精選股!AD118=0,"",精選股!AD118)</f>
        <v/>
      </c>
      <c r="AN472" s="1" t="str">
        <f>IF(精選股!AJ118=0,"",精選股!AJ118)</f>
        <v/>
      </c>
    </row>
    <row r="473" spans="29:40">
      <c r="AC473" s="115">
        <f t="shared" si="63"/>
        <v>338</v>
      </c>
      <c r="AD473" s="115">
        <f t="shared" si="62"/>
        <v>0</v>
      </c>
      <c r="AG473" s="1" t="s">
        <v>1814</v>
      </c>
      <c r="AH473" s="1" t="str">
        <f>IF(精選股!AC119=0,"",精選股!AC119)</f>
        <v/>
      </c>
      <c r="AI473" s="1" t="str">
        <f>IF(精選股!AE119=0,"",精選股!AE119)</f>
        <v/>
      </c>
      <c r="AJ473" s="1" t="str">
        <f>IF(精選股!AF119=0,"",精選股!AF119)</f>
        <v/>
      </c>
      <c r="AK473" s="1" t="str">
        <f>IF(精選股!AG119=0,"",精選股!AG119)</f>
        <v/>
      </c>
      <c r="AL473" s="1" t="str">
        <f>IF(精選股!AH119=0,"",精選股!AH119)</f>
        <v/>
      </c>
      <c r="AM473" s="95" t="str">
        <f>IF(精選股!AD119=0,"",精選股!AD119)</f>
        <v/>
      </c>
      <c r="AN473" s="1" t="str">
        <f>IF(精選股!AJ119=0,"",精選股!AJ119)</f>
        <v/>
      </c>
    </row>
    <row r="474" spans="29:40">
      <c r="AC474" s="115">
        <f t="shared" si="63"/>
        <v>338</v>
      </c>
      <c r="AD474" s="115">
        <f t="shared" si="62"/>
        <v>0</v>
      </c>
      <c r="AG474" s="1" t="s">
        <v>1815</v>
      </c>
      <c r="AH474" s="1" t="str">
        <f>IF(精選股!AC120=0,"",精選股!AC120)</f>
        <v/>
      </c>
      <c r="AI474" s="1" t="str">
        <f>IF(精選股!AE120=0,"",精選股!AE120)</f>
        <v/>
      </c>
      <c r="AJ474" s="1" t="str">
        <f>IF(精選股!AF120=0,"",精選股!AF120)</f>
        <v/>
      </c>
      <c r="AK474" s="1" t="str">
        <f>IF(精選股!AG120=0,"",精選股!AG120)</f>
        <v/>
      </c>
      <c r="AL474" s="1" t="str">
        <f>IF(精選股!AH120=0,"",精選股!AH120)</f>
        <v/>
      </c>
      <c r="AM474" s="95" t="str">
        <f>IF(精選股!AD120=0,"",精選股!AD120)</f>
        <v/>
      </c>
      <c r="AN474" s="1" t="str">
        <f>IF(精選股!AJ120=0,"",精選股!AJ120)</f>
        <v/>
      </c>
    </row>
    <row r="475" spans="29:40">
      <c r="AC475" s="115">
        <f t="shared" si="63"/>
        <v>339</v>
      </c>
      <c r="AD475" s="115">
        <f t="shared" si="62"/>
        <v>1</v>
      </c>
      <c r="AG475" s="48" t="s">
        <v>334</v>
      </c>
      <c r="AH475" s="1" t="str">
        <f>IF(精選股!AL3=0,"",精選股!AL3)</f>
        <v/>
      </c>
      <c r="AI475" s="1" t="str">
        <f>IF(精選股!AN3=0,"",精選股!AN3)</f>
        <v>股號</v>
      </c>
      <c r="AJ475" s="1" t="str">
        <f>IF(精選股!AO3=0,"",精選股!AO3)</f>
        <v>股名</v>
      </c>
      <c r="AK475" s="1" t="str">
        <f>IF(精選股!AP3=0,"",精選股!AP3)</f>
        <v>產品</v>
      </c>
      <c r="AL475" s="1" t="str">
        <f>IF(精選股!AQ3=0,"",精選股!AQ3)</f>
        <v>概念股</v>
      </c>
      <c r="AM475" s="1" t="str">
        <f>IF(精選股!AM3=0,"",精選股!AM3)</f>
        <v>順序</v>
      </c>
      <c r="AN475" s="1" t="str">
        <f>IF(精選股!AS3=0,"",精選股!AS3)</f>
        <v/>
      </c>
    </row>
    <row r="476" spans="29:40">
      <c r="AC476" s="115">
        <f t="shared" si="63"/>
        <v>340</v>
      </c>
      <c r="AD476" s="115">
        <f t="shared" si="62"/>
        <v>1</v>
      </c>
      <c r="AG476" s="48" t="s">
        <v>333</v>
      </c>
      <c r="AH476" s="1" t="str">
        <f>IF(精選股!AL4=0,"",精選股!AL4)</f>
        <v/>
      </c>
      <c r="AI476" s="1">
        <f>IF(精選股!AN4=0,"",精選股!AN4)</f>
        <v>4162</v>
      </c>
      <c r="AJ476" s="1" t="str">
        <f>IF(精選股!AO4=0,"",精選股!AO4)</f>
        <v>智擎</v>
      </c>
      <c r="AK476" s="1" t="str">
        <f>IF(精選股!AP4=0,"",精選股!AP4)</f>
        <v>抗胰臟癌</v>
      </c>
      <c r="AL476" s="1" t="str">
        <f>IF(精選股!AQ4=0,"",精選股!AQ4)</f>
        <v>新藥</v>
      </c>
      <c r="AM476" s="95">
        <f>IF(精選股!AM4=0,"",精選股!AM4)</f>
        <v>215</v>
      </c>
      <c r="AN476" s="1" t="str">
        <f>IF(精選股!AS4=0,"",精選股!AS4)</f>
        <v/>
      </c>
    </row>
    <row r="477" spans="29:40">
      <c r="AC477" s="115">
        <f t="shared" si="63"/>
        <v>341</v>
      </c>
      <c r="AD477" s="115">
        <f t="shared" si="62"/>
        <v>1</v>
      </c>
      <c r="AG477" s="48" t="s">
        <v>332</v>
      </c>
      <c r="AH477" s="1" t="str">
        <f>IF(精選股!AL5=0,"",精選股!AL5)</f>
        <v/>
      </c>
      <c r="AI477" s="1">
        <f>IF(精選股!AN5=0,"",精選股!AN5)</f>
        <v>4152</v>
      </c>
      <c r="AJ477" s="1" t="str">
        <f>IF(精選股!AO5=0,"",精選股!AO5)</f>
        <v>台微體</v>
      </c>
      <c r="AK477" s="1" t="str">
        <f>IF(精選股!AP5=0,"",精選股!AP5)</f>
        <v>抗乳癌</v>
      </c>
      <c r="AL477" s="1" t="str">
        <f>IF(精選股!AQ5=0,"",精選股!AQ5)</f>
        <v>新藥</v>
      </c>
      <c r="AM477" s="95">
        <f>IF(精選股!AM5=0,"",精選股!AM5)</f>
        <v>216</v>
      </c>
      <c r="AN477" s="1" t="str">
        <f>IF(精選股!AS5=0,"",精選股!AS5)</f>
        <v/>
      </c>
    </row>
    <row r="478" spans="29:40">
      <c r="AC478" s="115">
        <f t="shared" si="63"/>
        <v>342</v>
      </c>
      <c r="AD478" s="115">
        <f t="shared" si="62"/>
        <v>1</v>
      </c>
      <c r="AG478" s="48" t="s">
        <v>331</v>
      </c>
      <c r="AH478" s="1" t="str">
        <f>IF(精選股!AL6=0,"",精選股!AL6)</f>
        <v/>
      </c>
      <c r="AI478" s="1">
        <f>IF(精選股!AN6=0,"",精選股!AN6)</f>
        <v>3176</v>
      </c>
      <c r="AJ478" s="1" t="str">
        <f>IF(精選股!AO6=0,"",精選股!AO6)</f>
        <v>基亞</v>
      </c>
      <c r="AK478" s="1" t="str">
        <f>IF(精選股!AP6=0,"",精選股!AP6)</f>
        <v>抗肝癌</v>
      </c>
      <c r="AL478" s="1" t="str">
        <f>IF(精選股!AQ6=0,"",精選股!AQ6)</f>
        <v>新藥</v>
      </c>
      <c r="AM478" s="95">
        <f>IF(精選股!AM6=0,"",精選股!AM6)</f>
        <v>217</v>
      </c>
      <c r="AN478" s="1" t="str">
        <f>IF(精選股!AS6=0,"",精選股!AS6)</f>
        <v/>
      </c>
    </row>
    <row r="479" spans="29:40">
      <c r="AC479" s="115">
        <f t="shared" si="63"/>
        <v>343</v>
      </c>
      <c r="AD479" s="115">
        <f t="shared" si="62"/>
        <v>1</v>
      </c>
      <c r="AG479" s="48" t="s">
        <v>330</v>
      </c>
      <c r="AH479" s="1" t="str">
        <f>IF(精選股!AL7=0,"",精選股!AL7)</f>
        <v/>
      </c>
      <c r="AI479" s="1">
        <f>IF(精選股!AN7=0,"",精選股!AN7)</f>
        <v>4168</v>
      </c>
      <c r="AJ479" s="1" t="str">
        <f>IF(精選股!AO7=0,"",精選股!AO7)</f>
        <v>醣聯</v>
      </c>
      <c r="AK479" s="1" t="str">
        <f>IF(精選股!AP7=0,"",精選股!AP7)</f>
        <v>醣質單抗藥物</v>
      </c>
      <c r="AL479" s="1" t="str">
        <f>IF(精選股!AQ7=0,"",精選股!AQ7)</f>
        <v>新藥</v>
      </c>
      <c r="AM479" s="95">
        <f>IF(精選股!AM7=0,"",精選股!AM7)</f>
        <v>218</v>
      </c>
      <c r="AN479" s="1" t="str">
        <f>IF(精選股!AS7=0,"",精選股!AS7)</f>
        <v/>
      </c>
    </row>
    <row r="480" spans="29:40">
      <c r="AC480" s="115">
        <f t="shared" si="63"/>
        <v>344</v>
      </c>
      <c r="AD480" s="115">
        <f t="shared" si="62"/>
        <v>1</v>
      </c>
      <c r="AG480" s="48" t="s">
        <v>329</v>
      </c>
      <c r="AH480" s="1" t="str">
        <f>IF(精選股!AL8=0,"",精選股!AL8)</f>
        <v/>
      </c>
      <c r="AI480" s="1">
        <f>IF(精選股!AN8=0,"",精選股!AN8)</f>
        <v>4743</v>
      </c>
      <c r="AJ480" s="1" t="str">
        <f>IF(精選股!AO8=0,"",精選股!AO8)</f>
        <v>合一</v>
      </c>
      <c r="AK480" s="1" t="str">
        <f>IF(精選股!AP8=0,"",精選股!AP8)</f>
        <v>糖藥病/肝癌/潰瘍癒合</v>
      </c>
      <c r="AL480" s="1" t="str">
        <f>IF(精選股!AQ8=0,"",精選股!AQ8)</f>
        <v>新藥</v>
      </c>
      <c r="AM480" s="95">
        <f>IF(精選股!AM8=0,"",精選股!AM8)</f>
        <v>219</v>
      </c>
      <c r="AN480" s="1" t="str">
        <f>IF(精選股!AS8=0,"",精選股!AS8)</f>
        <v/>
      </c>
    </row>
    <row r="481" spans="29:40">
      <c r="AC481" s="115">
        <f t="shared" si="63"/>
        <v>345</v>
      </c>
      <c r="AD481" s="115">
        <f t="shared" si="62"/>
        <v>1</v>
      </c>
      <c r="AG481" s="48" t="s">
        <v>328</v>
      </c>
      <c r="AH481" s="1" t="str">
        <f>IF(精選股!AL9=0,"",精選股!AL9)</f>
        <v/>
      </c>
      <c r="AI481" s="1">
        <f>IF(精選股!AN9=0,"",精選股!AN9)</f>
        <v>4105</v>
      </c>
      <c r="AJ481" s="1" t="str">
        <f>IF(精選股!AO9=0,"",精選股!AO9)</f>
        <v>東洋</v>
      </c>
      <c r="AK481" s="1" t="str">
        <f>IF(精選股!AP9=0,"",精選股!AP9)</f>
        <v>癌症學名藥</v>
      </c>
      <c r="AL481" s="1" t="str">
        <f>IF(精選股!AQ9=0,"",精選股!AQ9)</f>
        <v>學名藥</v>
      </c>
      <c r="AM481" s="95" t="str">
        <f>IF(精選股!AM9=0,"",精選股!AM9)</f>
        <v/>
      </c>
      <c r="AN481" s="1" t="str">
        <f>IF(精選股!AS9=0,"",精選股!AS9)</f>
        <v/>
      </c>
    </row>
    <row r="482" spans="29:40">
      <c r="AC482" s="115">
        <f t="shared" si="63"/>
        <v>346</v>
      </c>
      <c r="AD482" s="115">
        <f t="shared" si="62"/>
        <v>1</v>
      </c>
      <c r="AG482" s="48" t="s">
        <v>327</v>
      </c>
      <c r="AH482" s="1" t="str">
        <f>IF(精選股!AL10=0,"",精選股!AL10)</f>
        <v/>
      </c>
      <c r="AI482" s="1">
        <f>IF(精選股!AN10=0,"",精選股!AN10)</f>
        <v>4130</v>
      </c>
      <c r="AJ482" s="1" t="str">
        <f>IF(精選股!AO10=0,"",精選股!AO10)</f>
        <v>健亞</v>
      </c>
      <c r="AK482" s="1" t="str">
        <f>IF(精選股!AP10=0,"",精選股!AP10)</f>
        <v/>
      </c>
      <c r="AL482" s="1" t="str">
        <f>IF(精選股!AQ10=0,"",精選股!AQ10)</f>
        <v>學名藥</v>
      </c>
      <c r="AM482" s="95">
        <f>IF(精選股!AM10=0,"",精選股!AM10)</f>
        <v>220</v>
      </c>
      <c r="AN482" s="1" t="str">
        <f>IF(精選股!AS10=0,"",精選股!AS10)</f>
        <v/>
      </c>
    </row>
    <row r="483" spans="29:40">
      <c r="AC483" s="115">
        <f t="shared" si="63"/>
        <v>347</v>
      </c>
      <c r="AD483" s="115">
        <f t="shared" si="62"/>
        <v>1</v>
      </c>
      <c r="AG483" s="48" t="s">
        <v>326</v>
      </c>
      <c r="AH483" s="1" t="str">
        <f>IF(精選股!AL11=0,"",精選股!AL11)</f>
        <v/>
      </c>
      <c r="AI483" s="1">
        <f>IF(精選股!AN11=0,"",精選股!AN11)</f>
        <v>1789</v>
      </c>
      <c r="AJ483" s="1" t="str">
        <f>IF(精選股!AO11=0,"",精選股!AO11)</f>
        <v>神隆</v>
      </c>
      <c r="AK483" s="1" t="str">
        <f>IF(精選股!AP11=0,"",精選股!AP11)</f>
        <v>抗癌</v>
      </c>
      <c r="AL483" s="1" t="str">
        <f>IF(精選股!AQ11=0,"",精選股!AQ11)</f>
        <v>原料藥</v>
      </c>
      <c r="AM483" s="95">
        <f>IF(精選股!AM11=0,"",精選股!AM11)</f>
        <v>241</v>
      </c>
      <c r="AN483" s="1" t="str">
        <f>IF(精選股!AS11=0,"",精選股!AS11)</f>
        <v/>
      </c>
    </row>
    <row r="484" spans="29:40">
      <c r="AC484" s="115">
        <f t="shared" si="63"/>
        <v>348</v>
      </c>
      <c r="AD484" s="115">
        <f t="shared" si="62"/>
        <v>1</v>
      </c>
      <c r="AG484" s="48" t="s">
        <v>325</v>
      </c>
      <c r="AH484" s="1" t="str">
        <f>IF(精選股!AL12=0,"",精選股!AL12)</f>
        <v/>
      </c>
      <c r="AI484" s="1">
        <f>IF(精選股!AN12=0,"",精選股!AN12)</f>
        <v>4163</v>
      </c>
      <c r="AJ484" s="1" t="str">
        <f>IF(精選股!AO12=0,"",精選股!AO12)</f>
        <v>鏡鈦</v>
      </c>
      <c r="AK484" s="1" t="str">
        <f>IF(精選股!AP12=0,"",精選股!AP12)</f>
        <v/>
      </c>
      <c r="AL484" s="1" t="str">
        <f>IF(精選股!AQ12=0,"",精選股!AQ12)</f>
        <v>醫材通路</v>
      </c>
      <c r="AM484" s="95">
        <f>IF(精選股!AM12=0,"",精選股!AM12)</f>
        <v>221</v>
      </c>
      <c r="AN484" s="1" t="str">
        <f>IF(精選股!AS12=0,"",精選股!AS12)</f>
        <v/>
      </c>
    </row>
    <row r="485" spans="29:40">
      <c r="AC485" s="115">
        <f t="shared" si="63"/>
        <v>349</v>
      </c>
      <c r="AD485" s="115">
        <f t="shared" si="62"/>
        <v>1</v>
      </c>
      <c r="AG485" s="48" t="s">
        <v>324</v>
      </c>
      <c r="AH485" s="1" t="str">
        <f>IF(精選股!AL13=0,"",精選股!AL13)</f>
        <v/>
      </c>
      <c r="AI485" s="1">
        <f>IF(精選股!AN13=0,"",精選股!AN13)</f>
        <v>4746</v>
      </c>
      <c r="AJ485" s="1" t="str">
        <f>IF(精選股!AO13=0,"",精選股!AO13)</f>
        <v>台耀</v>
      </c>
      <c r="AK485" s="1" t="str">
        <f>IF(精選股!AP13=0,"",精選股!AP13)</f>
        <v/>
      </c>
      <c r="AL485" s="1" t="str">
        <f>IF(精選股!AQ13=0,"",精選股!AQ13)</f>
        <v>原料藥</v>
      </c>
      <c r="AM485" s="95" t="str">
        <f>IF(精選股!AM13=0,"",精選股!AM13)</f>
        <v/>
      </c>
      <c r="AN485" s="1" t="str">
        <f>IF(精選股!AS13=0,"",精選股!AS13)</f>
        <v/>
      </c>
    </row>
    <row r="486" spans="29:40">
      <c r="AC486" s="115">
        <f t="shared" si="63"/>
        <v>350</v>
      </c>
      <c r="AD486" s="115">
        <f t="shared" si="62"/>
        <v>1</v>
      </c>
      <c r="AG486" s="48" t="s">
        <v>323</v>
      </c>
      <c r="AH486" s="1" t="str">
        <f>IF(精選股!AL14=0,"",精選股!AL14)</f>
        <v/>
      </c>
      <c r="AI486" s="1">
        <f>IF(精選股!AN14=0,"",精選股!AN14)</f>
        <v>4120</v>
      </c>
      <c r="AJ486" s="1" t="str">
        <f>IF(精選股!AO14=0,"",精選股!AO14)</f>
        <v>友華</v>
      </c>
      <c r="AK486" s="1" t="str">
        <f>IF(精選股!AP14=0,"",精選股!AP14)</f>
        <v/>
      </c>
      <c r="AL486" s="1" t="str">
        <f>IF(精選股!AQ14=0,"",精選股!AQ14)</f>
        <v>製藥</v>
      </c>
      <c r="AM486" s="95">
        <f>IF(精選股!AM14=0,"",精選股!AM14)</f>
        <v>222</v>
      </c>
      <c r="AN486" s="1" t="str">
        <f>IF(精選股!AS14=0,"",精選股!AS14)</f>
        <v/>
      </c>
    </row>
    <row r="487" spans="29:40">
      <c r="AC487" s="115">
        <f t="shared" si="63"/>
        <v>351</v>
      </c>
      <c r="AD487" s="115">
        <f t="shared" si="62"/>
        <v>1</v>
      </c>
      <c r="AG487" s="48" t="s">
        <v>322</v>
      </c>
      <c r="AH487" s="1" t="str">
        <f>IF(精選股!AL15=0,"",精選股!AL15)</f>
        <v/>
      </c>
      <c r="AI487" s="1">
        <f>IF(精選股!AN15=0,"",精選股!AN15)</f>
        <v>4119</v>
      </c>
      <c r="AJ487" s="1" t="str">
        <f>IF(精選股!AO15=0,"",精選股!AO15)</f>
        <v>旭富</v>
      </c>
      <c r="AK487" s="1" t="str">
        <f>IF(精選股!AP15=0,"",精選股!AP15)</f>
        <v>抗癌</v>
      </c>
      <c r="AL487" s="1" t="str">
        <f>IF(精選股!AQ15=0,"",精選股!AQ15)</f>
        <v>原料藥</v>
      </c>
      <c r="AM487" s="95">
        <f>IF(精選股!AM15=0,"",精選股!AM15)</f>
        <v>223</v>
      </c>
      <c r="AN487" s="1" t="str">
        <f>IF(精選股!AS15=0,"",精選股!AS15)</f>
        <v/>
      </c>
    </row>
    <row r="488" spans="29:40">
      <c r="AC488" s="115">
        <f t="shared" si="63"/>
        <v>352</v>
      </c>
      <c r="AD488" s="115">
        <f t="shared" si="62"/>
        <v>1</v>
      </c>
      <c r="AG488" s="48" t="s">
        <v>321</v>
      </c>
      <c r="AH488" s="1" t="str">
        <f>IF(精選股!AL16=0,"",精選股!AL16)</f>
        <v/>
      </c>
      <c r="AI488" s="1">
        <f>IF(精選股!AN16=0,"",精選股!AN16)</f>
        <v>1788</v>
      </c>
      <c r="AJ488" s="1" t="str">
        <f>IF(精選股!AO16=0,"",精選股!AO16)</f>
        <v>杏昌</v>
      </c>
      <c r="AK488" s="1" t="str">
        <f>IF(精選股!AP16=0,"",精選股!AP16)</f>
        <v>洗腎/植牙</v>
      </c>
      <c r="AL488" s="1" t="str">
        <f>IF(精選股!AQ16=0,"",精選股!AQ16)</f>
        <v>醫材通路</v>
      </c>
      <c r="AM488" s="95">
        <f>IF(精選股!AM16=0,"",精選股!AM16)</f>
        <v>242</v>
      </c>
      <c r="AN488" s="1" t="str">
        <f>IF(精選股!AS16=0,"",精選股!AS16)</f>
        <v/>
      </c>
    </row>
    <row r="489" spans="29:40">
      <c r="AC489" s="115">
        <f t="shared" si="63"/>
        <v>353</v>
      </c>
      <c r="AD489" s="115">
        <f t="shared" si="62"/>
        <v>1</v>
      </c>
      <c r="AG489" s="48" t="s">
        <v>320</v>
      </c>
      <c r="AH489" s="1" t="str">
        <f>IF(精選股!AL17=0,"",精選股!AL17)</f>
        <v/>
      </c>
      <c r="AI489" s="1">
        <f>IF(精選股!AN17=0,"",精選股!AN17)</f>
        <v>1734</v>
      </c>
      <c r="AJ489" s="1" t="str">
        <f>IF(精選股!AO17=0,"",精選股!AO17)</f>
        <v>杏輝</v>
      </c>
      <c r="AK489" s="1" t="str">
        <f>IF(精選股!AP17=0,"",精選股!AP17)</f>
        <v>杏輝專櫃品牌</v>
      </c>
      <c r="AL489" s="1" t="str">
        <f>IF(精選股!AQ17=0,"",精選股!AQ17)</f>
        <v>學名藥</v>
      </c>
      <c r="AM489" s="95" t="str">
        <f>IF(精選股!AM17=0,"",精選股!AM17)</f>
        <v/>
      </c>
      <c r="AN489" s="1" t="str">
        <f>IF(精選股!AS17=0,"",精選股!AS17)</f>
        <v/>
      </c>
    </row>
    <row r="490" spans="29:40">
      <c r="AC490" s="115">
        <f t="shared" si="63"/>
        <v>354</v>
      </c>
      <c r="AD490" s="115">
        <f t="shared" si="62"/>
        <v>1</v>
      </c>
      <c r="AG490" s="48" t="s">
        <v>319</v>
      </c>
      <c r="AH490" s="1" t="str">
        <f>IF(精選股!AL18=0,"",精選股!AL18)</f>
        <v/>
      </c>
      <c r="AI490" s="1">
        <f>IF(精選股!AN18=0,"",精選股!AN18)</f>
        <v>1752</v>
      </c>
      <c r="AJ490" s="1" t="str">
        <f>IF(精選股!AO18=0,"",精選股!AO18)</f>
        <v>南光</v>
      </c>
      <c r="AK490" s="1" t="str">
        <f>IF(精選股!AP18=0,"",精選股!AP18)</f>
        <v/>
      </c>
      <c r="AL490" s="1" t="str">
        <f>IF(精選股!AQ18=0,"",精選股!AQ18)</f>
        <v>學名藥</v>
      </c>
      <c r="AM490" s="95" t="str">
        <f>IF(精選股!AM18=0,"",精選股!AM18)</f>
        <v/>
      </c>
      <c r="AN490" s="1" t="str">
        <f>IF(精選股!AS18=0,"",精選股!AS18)</f>
        <v/>
      </c>
    </row>
    <row r="491" spans="29:40">
      <c r="AC491" s="115">
        <f t="shared" si="63"/>
        <v>355</v>
      </c>
      <c r="AD491" s="115">
        <f t="shared" si="62"/>
        <v>1</v>
      </c>
      <c r="AG491" s="48" t="s">
        <v>318</v>
      </c>
      <c r="AH491" s="1" t="str">
        <f>IF(精選股!AL19=0,"",精選股!AL19)</f>
        <v/>
      </c>
      <c r="AI491" s="1">
        <f>IF(精選股!AN19=0,"",精選股!AN19)</f>
        <v>1707</v>
      </c>
      <c r="AJ491" s="1" t="str">
        <f>IF(精選股!AO19=0,"",精選股!AO19)</f>
        <v>葡萄王</v>
      </c>
      <c r="AK491" s="1" t="str">
        <f>IF(精選股!AP19=0,"",精選股!AP19)</f>
        <v/>
      </c>
      <c r="AL491" s="1" t="str">
        <f>IF(精選股!AQ19=0,"",精選股!AQ19)</f>
        <v>生技保健</v>
      </c>
      <c r="AM491" s="95">
        <f>IF(精選股!AM19=0,"",精選股!AM19)</f>
        <v>244</v>
      </c>
      <c r="AN491" s="1" t="str">
        <f>IF(精選股!AS19=0,"",精選股!AS19)</f>
        <v/>
      </c>
    </row>
    <row r="492" spans="29:40">
      <c r="AC492" s="115">
        <f t="shared" si="63"/>
        <v>356</v>
      </c>
      <c r="AD492" s="115">
        <f t="shared" si="62"/>
        <v>1</v>
      </c>
      <c r="AG492" s="48" t="s">
        <v>317</v>
      </c>
      <c r="AH492" s="1" t="str">
        <f>IF(精選股!AL20=0,"",精選股!AL20)</f>
        <v/>
      </c>
      <c r="AI492" s="1">
        <f>IF(精選股!AN20=0,"",精選股!AN20)</f>
        <v>4107</v>
      </c>
      <c r="AJ492" s="1" t="str">
        <f>IF(精選股!AO20=0,"",精選股!AO20)</f>
        <v>邦特</v>
      </c>
      <c r="AK492" s="1" t="str">
        <f>IF(精選股!AP20=0,"",精選股!AP20)</f>
        <v>洗腎醫療導管</v>
      </c>
      <c r="AL492" s="1" t="str">
        <f>IF(精選股!AQ20=0,"",精選股!AQ20)</f>
        <v>醫材通路</v>
      </c>
      <c r="AM492" s="95">
        <f>IF(精選股!AM20=0,"",精選股!AM20)</f>
        <v>224</v>
      </c>
      <c r="AN492" s="1" t="str">
        <f>IF(精選股!AS20=0,"",精選股!AS20)</f>
        <v/>
      </c>
    </row>
    <row r="493" spans="29:40">
      <c r="AC493" s="115">
        <f t="shared" si="63"/>
        <v>357</v>
      </c>
      <c r="AD493" s="115">
        <f t="shared" si="62"/>
        <v>1</v>
      </c>
      <c r="AG493" s="48" t="s">
        <v>316</v>
      </c>
      <c r="AH493" s="1" t="str">
        <f>IF(精選股!AL21=0,"",精選股!AL21)</f>
        <v/>
      </c>
      <c r="AI493" s="1">
        <f>IF(精選股!AN21=0,"",精選股!AN21)</f>
        <v>1781</v>
      </c>
      <c r="AJ493" s="1" t="str">
        <f>IF(精選股!AO21=0,"",精選股!AO21)</f>
        <v>合世</v>
      </c>
      <c r="AK493" s="1" t="str">
        <f>IF(精選股!AP21=0,"",精選股!AP21)</f>
        <v>藥物微霧化器</v>
      </c>
      <c r="AL493" s="1" t="str">
        <f>IF(精選股!AQ21=0,"",精選股!AQ21)</f>
        <v>醫材通路</v>
      </c>
      <c r="AM493" s="95" t="str">
        <f>IF(精選股!AM21=0,"",精選股!AM21)</f>
        <v/>
      </c>
      <c r="AN493" s="1" t="str">
        <f>IF(精選股!AS21=0,"",精選股!AS21)</f>
        <v/>
      </c>
    </row>
    <row r="494" spans="29:40">
      <c r="AC494" s="115">
        <f t="shared" si="63"/>
        <v>358</v>
      </c>
      <c r="AD494" s="115">
        <f t="shared" si="62"/>
        <v>1</v>
      </c>
      <c r="AG494" s="48" t="s">
        <v>315</v>
      </c>
      <c r="AH494" s="1" t="str">
        <f>IF(精選股!AL22=0,"",精選股!AL22)</f>
        <v/>
      </c>
      <c r="AI494" s="1">
        <f>IF(精選股!AN22=0,"",精選股!AN22)</f>
        <v>4126</v>
      </c>
      <c r="AJ494" s="1" t="str">
        <f>IF(精選股!AO22=0,"",精選股!AO22)</f>
        <v>太醫</v>
      </c>
      <c r="AK494" s="1" t="str">
        <f>IF(精選股!AP22=0,"",精選股!AP22)</f>
        <v/>
      </c>
      <c r="AL494" s="1" t="str">
        <f>IF(精選股!AQ22=0,"",精選股!AQ22)</f>
        <v>醫材通路</v>
      </c>
      <c r="AM494" s="95">
        <f>IF(精選股!AM22=0,"",精選股!AM22)</f>
        <v>245</v>
      </c>
      <c r="AN494" s="1" t="str">
        <f>IF(精選股!AS22=0,"",精選股!AS22)</f>
        <v/>
      </c>
    </row>
    <row r="495" spans="29:40">
      <c r="AC495" s="115">
        <f t="shared" si="63"/>
        <v>359</v>
      </c>
      <c r="AD495" s="115">
        <f t="shared" si="62"/>
        <v>1</v>
      </c>
      <c r="AG495" s="48" t="s">
        <v>314</v>
      </c>
      <c r="AH495" s="1" t="str">
        <f>IF(精選股!AL23=0,"",精選股!AL23)</f>
        <v/>
      </c>
      <c r="AI495" s="1">
        <f>IF(精選股!AN23=0,"",精選股!AN23)</f>
        <v>4164</v>
      </c>
      <c r="AJ495" s="1" t="str">
        <f>IF(精選股!AO23=0,"",精選股!AO23)</f>
        <v>承業醫</v>
      </c>
      <c r="AK495" s="1" t="str">
        <f>IF(精選股!AP23=0,"",精選股!AP23)</f>
        <v>放射、影像</v>
      </c>
      <c r="AL495" s="1" t="str">
        <f>IF(精選股!AQ23=0,"",精選股!AQ23)</f>
        <v>醫材通路</v>
      </c>
      <c r="AM495" s="95">
        <f>IF(精選股!AM23=0,"",精選股!AM23)</f>
        <v>225</v>
      </c>
      <c r="AN495" s="1" t="str">
        <f>IF(精選股!AS23=0,"",精選股!AS23)</f>
        <v>國內老牌放射、影像等高階醫材代理商</v>
      </c>
    </row>
    <row r="496" spans="29:40">
      <c r="AC496" s="115">
        <f t="shared" si="63"/>
        <v>360</v>
      </c>
      <c r="AD496" s="115">
        <f t="shared" si="62"/>
        <v>1</v>
      </c>
      <c r="AG496" s="48" t="s">
        <v>313</v>
      </c>
      <c r="AH496" s="1" t="str">
        <f>IF(精選股!AL24=0,"",精選股!AL24)</f>
        <v/>
      </c>
      <c r="AI496" s="1">
        <f>IF(精選股!AN24=0,"",精選股!AN24)</f>
        <v>4144</v>
      </c>
      <c r="AJ496" s="1" t="str">
        <f>IF(精選股!AO24=0,"",精選股!AO24)</f>
        <v>F-康聯</v>
      </c>
      <c r="AK496" s="1" t="str">
        <f>IF(精選股!AP24=0,"",精選股!AP24)</f>
        <v>大陸首仿藥</v>
      </c>
      <c r="AL496" s="1" t="str">
        <f>IF(精選股!AQ24=0,"",精選股!AQ24)</f>
        <v>醫材通路</v>
      </c>
      <c r="AM496" s="95" t="str">
        <f>IF(精選股!AM24=0,"",精選股!AM24)</f>
        <v/>
      </c>
      <c r="AN496" s="1" t="str">
        <f>IF(精選股!AS24=0,"",精選股!AS24)</f>
        <v/>
      </c>
    </row>
    <row r="497" spans="29:40">
      <c r="AC497" s="115">
        <f t="shared" si="63"/>
        <v>361</v>
      </c>
      <c r="AD497" s="115">
        <f t="shared" si="62"/>
        <v>1</v>
      </c>
      <c r="AG497" s="48" t="s">
        <v>312</v>
      </c>
      <c r="AH497" s="1" t="str">
        <f>IF(精選股!AL25=0,"",精選股!AL25)</f>
        <v/>
      </c>
      <c r="AI497" s="1">
        <f>IF(精選股!AN25=0,"",精選股!AN25)</f>
        <v>1795</v>
      </c>
      <c r="AJ497" s="1" t="str">
        <f>IF(精選股!AO25=0,"",精選股!AO25)</f>
        <v>美時</v>
      </c>
      <c r="AK497" s="1" t="str">
        <f>IF(精選股!AP25=0,"",精選股!AP25)</f>
        <v>抗腸胃道癌</v>
      </c>
      <c r="AL497" s="1" t="str">
        <f>IF(精選股!AQ25=0,"",精選股!AQ25)</f>
        <v>學名藥</v>
      </c>
      <c r="AM497" s="95">
        <f>IF(精選股!AM25=0,"",精選股!AM25)</f>
        <v>226</v>
      </c>
      <c r="AN497" s="1" t="str">
        <f>IF(精選股!AS25=0,"",精選股!AS25)</f>
        <v/>
      </c>
    </row>
    <row r="498" spans="29:40">
      <c r="AC498" s="115">
        <f t="shared" si="63"/>
        <v>362</v>
      </c>
      <c r="AD498" s="115">
        <f t="shared" si="62"/>
        <v>1</v>
      </c>
      <c r="AG498" s="48" t="s">
        <v>311</v>
      </c>
      <c r="AH498" s="1" t="str">
        <f>IF(精選股!AL26=0,"",精選股!AL26)</f>
        <v/>
      </c>
      <c r="AI498" s="1">
        <f>IF(精選股!AN26=0,"",精選股!AN26)</f>
        <v>4108</v>
      </c>
      <c r="AJ498" s="1" t="str">
        <f>IF(精選股!AO26=0,"",精選股!AO26)</f>
        <v>懷特</v>
      </c>
      <c r="AK498" s="1" t="str">
        <f>IF(精選股!AP26=0,"",精選股!AP26)</f>
        <v>血寶注射劑</v>
      </c>
      <c r="AL498" s="1" t="str">
        <f>IF(精選股!AQ26=0,"",精選股!AQ26)</f>
        <v>新藥</v>
      </c>
      <c r="AM498" s="95">
        <f>IF(精選股!AM26=0,"",精選股!AM26)</f>
        <v>227</v>
      </c>
      <c r="AN498" s="1" t="str">
        <f>IF(精選股!AS26=0,"",精選股!AS26)</f>
        <v/>
      </c>
    </row>
    <row r="499" spans="29:40">
      <c r="AC499" s="115">
        <f t="shared" si="63"/>
        <v>363</v>
      </c>
      <c r="AD499" s="115">
        <f t="shared" si="62"/>
        <v>1</v>
      </c>
      <c r="AG499" s="48" t="s">
        <v>310</v>
      </c>
      <c r="AH499" s="1" t="str">
        <f>IF(精選股!AL27=0,"",精選股!AL27)</f>
        <v/>
      </c>
      <c r="AI499" s="1">
        <f>IF(精選股!AN27=0,"",精選股!AN27)</f>
        <v>1762</v>
      </c>
      <c r="AJ499" s="1" t="str">
        <f>IF(精選股!AO27=0,"",精選股!AO27)</f>
        <v>中生化</v>
      </c>
      <c r="AK499" s="1" t="str">
        <f>IF(精選股!AP27=0,"",精選股!AP27)</f>
        <v/>
      </c>
      <c r="AL499" s="1" t="str">
        <f>IF(精選股!AQ27=0,"",精選股!AQ27)</f>
        <v>原料藥</v>
      </c>
      <c r="AM499" s="95" t="str">
        <f>IF(精選股!AM27=0,"",精選股!AM27)</f>
        <v/>
      </c>
      <c r="AN499" s="1" t="str">
        <f>IF(精選股!AS27=0,"",精選股!AS27)</f>
        <v/>
      </c>
    </row>
    <row r="500" spans="29:40">
      <c r="AC500" s="115">
        <f t="shared" si="63"/>
        <v>363</v>
      </c>
      <c r="AD500" s="115">
        <f t="shared" si="62"/>
        <v>0</v>
      </c>
      <c r="AG500" s="48" t="s">
        <v>309</v>
      </c>
      <c r="AH500" s="1" t="str">
        <f>IF(精選股!AL28=0,"",精選股!AL28)</f>
        <v/>
      </c>
      <c r="AI500" s="1" t="str">
        <f>IF(精選股!AN28=0,"",精選股!AN28)</f>
        <v/>
      </c>
      <c r="AJ500" s="1" t="str">
        <f>IF(精選股!AO28=0,"",精選股!AO28)</f>
        <v/>
      </c>
      <c r="AK500" s="1" t="str">
        <f>IF(精選股!AP28=0,"",精選股!AP28)</f>
        <v/>
      </c>
      <c r="AL500" s="1" t="str">
        <f>IF(精選股!AQ28=0,"",精選股!AQ28)</f>
        <v/>
      </c>
      <c r="AM500" s="95" t="str">
        <f>IF(精選股!AM28=0,"",精選股!AM28)</f>
        <v/>
      </c>
      <c r="AN500" s="1" t="str">
        <f>IF(精選股!AS28=0,"",精選股!AS28)</f>
        <v/>
      </c>
    </row>
    <row r="501" spans="29:40">
      <c r="AC501" s="115">
        <f t="shared" si="63"/>
        <v>364</v>
      </c>
      <c r="AD501" s="115">
        <f t="shared" si="62"/>
        <v>1</v>
      </c>
      <c r="AG501" s="48" t="s">
        <v>308</v>
      </c>
      <c r="AH501" s="1" t="str">
        <f>IF(精選股!AL29=0,"",精選股!AL29)</f>
        <v/>
      </c>
      <c r="AI501" s="1">
        <f>IF(精選股!AN29=0,"",精選股!AN29)</f>
        <v>1565</v>
      </c>
      <c r="AJ501" s="1" t="str">
        <f>IF(精選股!AO29=0,"",精選股!AO29)</f>
        <v>精華</v>
      </c>
      <c r="AK501" s="1" t="str">
        <f>IF(精選股!AP29=0,"",精選股!AP29)</f>
        <v/>
      </c>
      <c r="AL501" s="1" t="str">
        <f>IF(精選股!AQ29=0,"",精選股!AQ29)</f>
        <v>醫材通路</v>
      </c>
      <c r="AM501" s="95" t="str">
        <f>IF(精選股!AM29=0,"",精選股!AM29)</f>
        <v/>
      </c>
      <c r="AN501" s="1" t="str">
        <f>IF(精選股!AS29=0,"",精選股!AS29)</f>
        <v/>
      </c>
    </row>
    <row r="502" spans="29:40">
      <c r="AC502" s="115">
        <f t="shared" si="63"/>
        <v>365</v>
      </c>
      <c r="AD502" s="115">
        <f t="shared" si="62"/>
        <v>1</v>
      </c>
      <c r="AG502" s="48" t="s">
        <v>307</v>
      </c>
      <c r="AH502" s="1" t="str">
        <f>IF(精選股!AL30=0,"",精選股!AL30)</f>
        <v/>
      </c>
      <c r="AI502" s="1">
        <f>IF(精選股!AN30=0,"",精選股!AN30)</f>
        <v>8406</v>
      </c>
      <c r="AJ502" s="1" t="str">
        <f>IF(精選股!AO30=0,"",精選股!AO30)</f>
        <v>F-金可</v>
      </c>
      <c r="AK502" s="1" t="str">
        <f>IF(精選股!AP30=0,"",精選股!AP30)</f>
        <v/>
      </c>
      <c r="AL502" s="1" t="str">
        <f>IF(精選股!AQ30=0,"",精選股!AQ30)</f>
        <v>醫材通路</v>
      </c>
      <c r="AM502" s="95" t="str">
        <f>IF(精選股!AM30=0,"",精選股!AM30)</f>
        <v/>
      </c>
      <c r="AN502" s="1" t="str">
        <f>IF(精選股!AS30=0,"",精選股!AS30)</f>
        <v/>
      </c>
    </row>
    <row r="503" spans="29:40">
      <c r="AC503" s="115">
        <f t="shared" si="63"/>
        <v>366</v>
      </c>
      <c r="AD503" s="115">
        <f t="shared" si="62"/>
        <v>1</v>
      </c>
      <c r="AG503" s="48" t="s">
        <v>306</v>
      </c>
      <c r="AH503" s="1" t="str">
        <f>IF(精選股!AL31=0,"",精選股!AL31)</f>
        <v/>
      </c>
      <c r="AI503" s="1">
        <f>IF(精選股!AN31=0,"",精選股!AN31)</f>
        <v>4154</v>
      </c>
      <c r="AJ503" s="1" t="str">
        <f>IF(精選股!AO31=0,"",精選股!AO31)</f>
        <v>F-康樂</v>
      </c>
      <c r="AK503" s="1" t="str">
        <f>IF(精選股!AP31=0,"",精選股!AP31)</f>
        <v/>
      </c>
      <c r="AL503" s="1" t="str">
        <f>IF(精選股!AQ31=0,"",精選股!AQ31)</f>
        <v>醫學美容</v>
      </c>
      <c r="AM503" s="95" t="str">
        <f>IF(精選股!AM31=0,"",精選股!AM31)</f>
        <v/>
      </c>
      <c r="AN503" s="1" t="str">
        <f>IF(精選股!AS31=0,"",精選股!AS31)</f>
        <v/>
      </c>
    </row>
    <row r="504" spans="29:40">
      <c r="AC504" s="115">
        <f t="shared" si="63"/>
        <v>367</v>
      </c>
      <c r="AD504" s="115">
        <f t="shared" si="62"/>
        <v>1</v>
      </c>
      <c r="AG504" s="48" t="s">
        <v>305</v>
      </c>
      <c r="AH504" s="1" t="str">
        <f>IF(精選股!AL32=0,"",精選股!AL32)</f>
        <v/>
      </c>
      <c r="AI504" s="1">
        <f>IF(精選股!AN32=0,"",精選股!AN32)</f>
        <v>4128</v>
      </c>
      <c r="AJ504" s="1" t="str">
        <f>IF(精選股!AO32=0,"",精選股!AO32)</f>
        <v>中天</v>
      </c>
      <c r="AK504" s="1" t="str">
        <f>IF(精選股!AP32=0,"",精選股!AP32)</f>
        <v/>
      </c>
      <c r="AL504" s="1" t="str">
        <f>IF(精選股!AQ32=0,"",精選股!AQ32)</f>
        <v>原料藥</v>
      </c>
      <c r="AM504" s="95" t="str">
        <f>IF(精選股!AM32=0,"",精選股!AM32)</f>
        <v/>
      </c>
      <c r="AN504" s="1" t="str">
        <f>IF(精選股!AS32=0,"",精選股!AS32)</f>
        <v/>
      </c>
    </row>
    <row r="505" spans="29:40">
      <c r="AC505" s="115">
        <f t="shared" si="63"/>
        <v>368</v>
      </c>
      <c r="AD505" s="115">
        <f t="shared" si="62"/>
        <v>1</v>
      </c>
      <c r="AG505" s="48" t="s">
        <v>304</v>
      </c>
      <c r="AH505" s="1" t="str">
        <f>IF(精選股!AL33=0,"",精選股!AL33)</f>
        <v/>
      </c>
      <c r="AI505" s="1">
        <f>IF(精選股!AN33=0,"",精選股!AN33)</f>
        <v>8432</v>
      </c>
      <c r="AJ505" s="1" t="str">
        <f>IF(精選股!AO33=0,"",精選股!AO33)</f>
        <v>東生華</v>
      </c>
      <c r="AK505" s="1" t="str">
        <f>IF(精選股!AP33=0,"",精選股!AP33)</f>
        <v/>
      </c>
      <c r="AL505" s="1" t="str">
        <f>IF(精選股!AQ33=0,"",精選股!AQ33)</f>
        <v>學名藥</v>
      </c>
      <c r="AM505" s="95" t="str">
        <f>IF(精選股!AM33=0,"",精選股!AM33)</f>
        <v/>
      </c>
      <c r="AN505" s="1" t="str">
        <f>IF(精選股!AS33=0,"",精選股!AS33)</f>
        <v/>
      </c>
    </row>
    <row r="506" spans="29:40">
      <c r="AC506" s="115">
        <f t="shared" si="63"/>
        <v>369</v>
      </c>
      <c r="AD506" s="115">
        <f t="shared" si="62"/>
        <v>1</v>
      </c>
      <c r="AG506" s="48" t="s">
        <v>303</v>
      </c>
      <c r="AH506" s="1" t="str">
        <f>IF(精選股!AL34=0,"",精選股!AL34)</f>
        <v/>
      </c>
      <c r="AI506" s="1">
        <f>IF(精選股!AN34=0,"",精選股!AN34)</f>
        <v>1733</v>
      </c>
      <c r="AJ506" s="1" t="str">
        <f>IF(精選股!AO34=0,"",精選股!AO34)</f>
        <v>五鼎</v>
      </c>
      <c r="AK506" s="1" t="str">
        <f>IF(精選股!AP34=0,"",精選股!AP34)</f>
        <v>血糖測試片</v>
      </c>
      <c r="AL506" s="1" t="str">
        <f>IF(精選股!AQ34=0,"",精選股!AQ34)</f>
        <v>醫材通路</v>
      </c>
      <c r="AM506" s="95" t="str">
        <f>IF(精選股!AM34=0,"",精選股!AM34)</f>
        <v/>
      </c>
      <c r="AN506" s="1" t="str">
        <f>IF(精選股!AS34=0,"",精選股!AS34)</f>
        <v/>
      </c>
    </row>
    <row r="507" spans="29:40">
      <c r="AC507" s="115">
        <f t="shared" si="63"/>
        <v>370</v>
      </c>
      <c r="AD507" s="115">
        <f t="shared" si="62"/>
        <v>1</v>
      </c>
      <c r="AG507" s="48" t="s">
        <v>302</v>
      </c>
      <c r="AH507" s="1" t="str">
        <f>IF(精選股!AL35=0,"",精選股!AL35)</f>
        <v/>
      </c>
      <c r="AI507" s="1">
        <f>IF(精選股!AN35=0,"",精選股!AN35)</f>
        <v>3705</v>
      </c>
      <c r="AJ507" s="1" t="str">
        <f>IF(精選股!AO35=0,"",精選股!AO35)</f>
        <v>永信</v>
      </c>
      <c r="AK507" s="1" t="str">
        <f>IF(精選股!AP35=0,"",精選股!AP35)</f>
        <v/>
      </c>
      <c r="AL507" s="1" t="str">
        <f>IF(精選股!AQ35=0,"",精選股!AQ35)</f>
        <v>學名藥</v>
      </c>
      <c r="AM507" s="95">
        <f>IF(精選股!AM35=0,"",精選股!AM35)</f>
        <v>246</v>
      </c>
      <c r="AN507" s="1" t="str">
        <f>IF(精選股!AS35=0,"",精選股!AS35)</f>
        <v/>
      </c>
    </row>
    <row r="508" spans="29:40">
      <c r="AC508" s="115">
        <f t="shared" si="63"/>
        <v>371</v>
      </c>
      <c r="AD508" s="115">
        <f t="shared" si="62"/>
        <v>1</v>
      </c>
      <c r="AG508" s="48" t="s">
        <v>301</v>
      </c>
      <c r="AH508" s="1" t="str">
        <f>IF(精選股!AL36=0,"",精選股!AL36)</f>
        <v/>
      </c>
      <c r="AI508" s="1">
        <f>IF(精選股!AN36=0,"",精選股!AN36)</f>
        <v>4174</v>
      </c>
      <c r="AJ508" s="1" t="str">
        <f>IF(精選股!AO36=0,"",精選股!AO36)</f>
        <v>浩鼎</v>
      </c>
      <c r="AK508" s="1" t="str">
        <f>IF(精選股!AP36=0,"",精選股!AP36)</f>
        <v/>
      </c>
      <c r="AL508" s="1" t="str">
        <f>IF(精選股!AQ36=0,"",精選股!AQ36)</f>
        <v>新藥</v>
      </c>
      <c r="AM508" s="95" t="str">
        <f>IF(精選股!AM36=0,"",精選股!AM36)</f>
        <v/>
      </c>
      <c r="AN508" s="1" t="str">
        <f>IF(精選股!AS36=0,"",精選股!AS36)</f>
        <v/>
      </c>
    </row>
    <row r="509" spans="29:40">
      <c r="AC509" s="115">
        <f t="shared" si="63"/>
        <v>372</v>
      </c>
      <c r="AD509" s="115">
        <f t="shared" si="62"/>
        <v>1</v>
      </c>
      <c r="AG509" s="48" t="s">
        <v>300</v>
      </c>
      <c r="AH509" s="1" t="str">
        <f>IF(精選股!AL37=0,"",精選股!AL37)</f>
        <v/>
      </c>
      <c r="AI509" s="1">
        <f>IF(精選股!AN37=0,"",精選股!AN37)</f>
        <v>4911</v>
      </c>
      <c r="AJ509" s="1" t="str">
        <f>IF(精選股!AO37=0,"",精選股!AO37)</f>
        <v>德英</v>
      </c>
      <c r="AK509" s="1" t="str">
        <f>IF(精選股!AP37=0,"",精選股!AP37)</f>
        <v>皮膚癌</v>
      </c>
      <c r="AL509" s="1" t="str">
        <f>IF(精選股!AQ37=0,"",精選股!AQ37)</f>
        <v>新藥</v>
      </c>
      <c r="AM509" s="95">
        <f>IF(精選股!AM37=0,"",精選股!AM37)</f>
        <v>228</v>
      </c>
      <c r="AN509" s="1" t="str">
        <f>IF(精選股!AS37=0,"",精選股!AS37)</f>
        <v/>
      </c>
    </row>
    <row r="510" spans="29:40">
      <c r="AC510" s="115">
        <f t="shared" si="63"/>
        <v>373</v>
      </c>
      <c r="AD510" s="115">
        <f t="shared" si="62"/>
        <v>1</v>
      </c>
      <c r="AG510" s="48" t="s">
        <v>299</v>
      </c>
      <c r="AH510" s="1" t="str">
        <f>IF(精選股!AL38=0,"",精選股!AL38)</f>
        <v/>
      </c>
      <c r="AI510" s="1">
        <f>IF(精選股!AN38=0,"",精選股!AN38)</f>
        <v>4745</v>
      </c>
      <c r="AJ510" s="1" t="str">
        <f>IF(精選股!AO38=0,"",精選股!AO38)</f>
        <v>F-合富</v>
      </c>
      <c r="AK510" s="1" t="str">
        <f>IF(精選股!AP38=0,"",精選股!AP38)</f>
        <v>放射腫瘤治療儀器</v>
      </c>
      <c r="AL510" s="1" t="str">
        <f>IF(精選股!AQ38=0,"",精選股!AQ38)</f>
        <v>醫材通路</v>
      </c>
      <c r="AM510" s="95">
        <f>IF(精選股!AM38=0,"",精選股!AM38)</f>
        <v>229</v>
      </c>
      <c r="AN510" s="1" t="str">
        <f>IF(精選股!AS38=0,"",精選股!AS38)</f>
        <v/>
      </c>
    </row>
    <row r="511" spans="29:40">
      <c r="AC511" s="115">
        <f t="shared" si="63"/>
        <v>374</v>
      </c>
      <c r="AD511" s="115">
        <f t="shared" si="62"/>
        <v>1</v>
      </c>
      <c r="AG511" s="48" t="s">
        <v>298</v>
      </c>
      <c r="AH511" s="1" t="str">
        <f>IF(精選股!AL39=0,"",精選股!AL39)</f>
        <v/>
      </c>
      <c r="AI511" s="1">
        <f>IF(精選股!AN39=0,"",精選股!AN39)</f>
        <v>4157</v>
      </c>
      <c r="AJ511" s="1" t="str">
        <f>IF(精選股!AO39=0,"",精選股!AO39)</f>
        <v>太景</v>
      </c>
      <c r="AK511" s="1" t="str">
        <f>IF(精選股!AP39=0,"",精選股!AP39)</f>
        <v>全球專利新藥</v>
      </c>
      <c r="AL511" s="1" t="str">
        <f>IF(精選股!AQ39=0,"",精選股!AQ39)</f>
        <v>新藥</v>
      </c>
      <c r="AM511" s="95">
        <f>IF(精選股!AM39=0,"",精選股!AM39)</f>
        <v>230</v>
      </c>
      <c r="AN511" s="1" t="str">
        <f>IF(精選股!AS39=0,"",精選股!AS39)</f>
        <v/>
      </c>
    </row>
    <row r="512" spans="29:40">
      <c r="AC512" s="115">
        <f t="shared" si="63"/>
        <v>375</v>
      </c>
      <c r="AD512" s="115">
        <f t="shared" si="62"/>
        <v>1</v>
      </c>
      <c r="AG512" s="48" t="s">
        <v>297</v>
      </c>
      <c r="AH512" s="1" t="str">
        <f>IF(精選股!AL40=0,"",精選股!AL40)</f>
        <v/>
      </c>
      <c r="AI512" s="1">
        <f>IF(精選股!AN40=0,"",精選股!AN40)</f>
        <v>4180</v>
      </c>
      <c r="AJ512" s="1" t="str">
        <f>IF(精選股!AO40=0,"",精選股!AO40)</f>
        <v>安成藥</v>
      </c>
      <c r="AK512" s="1" t="str">
        <f>IF(精選股!AP40=0,"",精選股!AP40)</f>
        <v/>
      </c>
      <c r="AL512" s="1" t="str">
        <f>IF(精選股!AQ40=0,"",精選股!AQ40)</f>
        <v>新   藥</v>
      </c>
      <c r="AM512" s="95" t="str">
        <f>IF(精選股!AM40=0,"",精選股!AM40)</f>
        <v/>
      </c>
      <c r="AN512" s="1" t="str">
        <f>IF(精選股!AS40=0,"",精選股!AS40)</f>
        <v/>
      </c>
    </row>
    <row r="513" spans="29:40">
      <c r="AC513" s="115">
        <f t="shared" si="63"/>
        <v>376</v>
      </c>
      <c r="AD513" s="115">
        <f t="shared" si="62"/>
        <v>1</v>
      </c>
      <c r="AG513" s="48" t="s">
        <v>296</v>
      </c>
      <c r="AH513" s="1" t="str">
        <f>IF(精選股!AL41=0,"",精選股!AL41)</f>
        <v/>
      </c>
      <c r="AI513" s="1">
        <f>IF(精選股!AN41=0,"",精選股!AN41)</f>
        <v>4736</v>
      </c>
      <c r="AJ513" s="1" t="str">
        <f>IF(精選股!AO41=0,"",精選股!AO41)</f>
        <v>泰博</v>
      </c>
      <c r="AK513" s="1" t="str">
        <f>IF(精選股!AP41=0,"",精選股!AP41)</f>
        <v>血糖計</v>
      </c>
      <c r="AL513" s="1" t="str">
        <f>IF(精選股!AQ41=0,"",精選股!AQ41)</f>
        <v>醫材通路</v>
      </c>
      <c r="AM513" s="95">
        <f>IF(精選股!AM41=0,"",精選股!AM41)</f>
        <v>231</v>
      </c>
      <c r="AN513" s="1" t="str">
        <f>IF(精選股!AS41=0,"",精選股!AS41)</f>
        <v/>
      </c>
    </row>
    <row r="514" spans="29:40">
      <c r="AC514" s="115">
        <f t="shared" si="63"/>
        <v>377</v>
      </c>
      <c r="AD514" s="115">
        <f t="shared" si="62"/>
        <v>1</v>
      </c>
      <c r="AG514" s="48" t="s">
        <v>295</v>
      </c>
      <c r="AH514" s="1" t="str">
        <f>IF(精選股!AL42=0,"",精選股!AL42)</f>
        <v/>
      </c>
      <c r="AI514" s="1">
        <f>IF(精選股!AN42=0,"",精選股!AN42)</f>
        <v>4103</v>
      </c>
      <c r="AJ514" s="1" t="str">
        <f>IF(精選股!AO42=0,"",精選股!AO42)</f>
        <v>百略</v>
      </c>
      <c r="AK514" s="1" t="str">
        <f>IF(精選股!AP42=0,"",精選股!AP42)</f>
        <v>血糖計/體溫計</v>
      </c>
      <c r="AL514" s="1" t="str">
        <f>IF(精選股!AQ42=0,"",精選股!AQ42)</f>
        <v>醫材通路</v>
      </c>
      <c r="AM514" s="95" t="str">
        <f>IF(精選股!AM42=0,"",精選股!AM42)</f>
        <v/>
      </c>
      <c r="AN514" s="1" t="str">
        <f>IF(精選股!AS42=0,"",精選股!AS42)</f>
        <v/>
      </c>
    </row>
    <row r="515" spans="29:40">
      <c r="AC515" s="115">
        <f t="shared" si="63"/>
        <v>378</v>
      </c>
      <c r="AD515" s="115">
        <f t="shared" si="62"/>
        <v>1</v>
      </c>
      <c r="AG515" s="48" t="s">
        <v>294</v>
      </c>
      <c r="AH515" s="1" t="str">
        <f>IF(精選股!AL43=0,"",精選股!AL43)</f>
        <v/>
      </c>
      <c r="AI515" s="1">
        <f>IF(精選股!AN43=0,"",精選股!AN43)</f>
        <v>4104</v>
      </c>
      <c r="AJ515" s="1" t="str">
        <f>IF(精選股!AO43=0,"",精選股!AO43)</f>
        <v>佳醫</v>
      </c>
      <c r="AK515" s="1" t="str">
        <f>IF(精選股!AP43=0,"",精選股!AP43)</f>
        <v/>
      </c>
      <c r="AL515" s="1" t="str">
        <f>IF(精選股!AQ43=0,"",精選股!AQ43)</f>
        <v/>
      </c>
      <c r="AM515" s="95" t="str">
        <f>IF(精選股!AM43=0,"",精選股!AM43)</f>
        <v/>
      </c>
      <c r="AN515" s="1" t="str">
        <f>IF(精選股!AS43=0,"",精選股!AS43)</f>
        <v/>
      </c>
    </row>
    <row r="516" spans="29:40">
      <c r="AC516" s="115">
        <f t="shared" si="63"/>
        <v>379</v>
      </c>
      <c r="AD516" s="115">
        <f t="shared" si="62"/>
        <v>1</v>
      </c>
      <c r="AG516" s="48" t="s">
        <v>293</v>
      </c>
      <c r="AH516" s="1" t="str">
        <f>IF(精選股!AL44=0,"",精選股!AL44)</f>
        <v/>
      </c>
      <c r="AI516" s="1">
        <f>IF(精選股!AN44=0,"",精選股!AN44)</f>
        <v>1732</v>
      </c>
      <c r="AJ516" s="1" t="str">
        <f>IF(精選股!AO44=0,"",精選股!AO44)</f>
        <v>毛寶</v>
      </c>
      <c r="AK516" s="1" t="str">
        <f>IF(精選股!AP44=0,"",精選股!AP44)</f>
        <v/>
      </c>
      <c r="AL516" s="1" t="str">
        <f>IF(精選股!AQ44=0,"",精選股!AQ44)</f>
        <v>清潔防疫</v>
      </c>
      <c r="AM516" s="95" t="str">
        <f>IF(精選股!AM44=0,"",精選股!AM44)</f>
        <v/>
      </c>
      <c r="AN516" s="1" t="str">
        <f>IF(精選股!AS44=0,"",精選股!AS44)</f>
        <v/>
      </c>
    </row>
    <row r="517" spans="29:40">
      <c r="AC517" s="115">
        <f t="shared" si="63"/>
        <v>380</v>
      </c>
      <c r="AD517" s="115">
        <f t="shared" ref="AD517:AD580" si="64">IF(AI517="",0,1)</f>
        <v>1</v>
      </c>
      <c r="AG517" s="48" t="s">
        <v>292</v>
      </c>
      <c r="AH517" s="1" t="str">
        <f>IF(精選股!AL45=0,"",精選股!AL45)</f>
        <v/>
      </c>
      <c r="AI517" s="1">
        <f>IF(精選股!AN45=0,"",精選股!AN45)</f>
        <v>1325</v>
      </c>
      <c r="AJ517" s="1" t="str">
        <f>IF(精選股!AO45=0,"",精選股!AO45)</f>
        <v>恆大</v>
      </c>
      <c r="AK517" s="1" t="str">
        <f>IF(精選股!AP45=0,"",精選股!AP45)</f>
        <v>口罩與不織布</v>
      </c>
      <c r="AL517" s="1" t="str">
        <f>IF(精選股!AQ45=0,"",精選股!AQ45)</f>
        <v/>
      </c>
      <c r="AM517" s="95" t="str">
        <f>IF(精選股!AM45=0,"",精選股!AM45)</f>
        <v/>
      </c>
      <c r="AN517" s="1" t="str">
        <f>IF(精選股!AS45=0,"",精選股!AS45)</f>
        <v/>
      </c>
    </row>
    <row r="518" spans="29:40">
      <c r="AC518" s="115">
        <f t="shared" ref="AC518:AC581" si="65">AC517+AD518</f>
        <v>381</v>
      </c>
      <c r="AD518" s="115">
        <f t="shared" si="64"/>
        <v>1</v>
      </c>
      <c r="AG518" s="48" t="s">
        <v>291</v>
      </c>
      <c r="AH518" s="1" t="str">
        <f>IF(精選股!AL46=0,"",精選股!AL46)</f>
        <v/>
      </c>
      <c r="AI518" s="1">
        <f>IF(精選股!AN46=0,"",精選股!AN46)</f>
        <v>9919</v>
      </c>
      <c r="AJ518" s="1" t="str">
        <f>IF(精選股!AO46=0,"",精選股!AO46)</f>
        <v>康那香</v>
      </c>
      <c r="AK518" s="1" t="str">
        <f>IF(精選股!AP46=0,"",精選股!AP46)</f>
        <v>口罩與不織布</v>
      </c>
      <c r="AL518" s="1" t="str">
        <f>IF(精選股!AQ46=0,"",精選股!AQ46)</f>
        <v>防疫</v>
      </c>
      <c r="AM518" s="95" t="str">
        <f>IF(精選股!AM46=0,"",精選股!AM46)</f>
        <v/>
      </c>
      <c r="AN518" s="1" t="str">
        <f>IF(精選股!AS46=0,"",精選股!AS46)</f>
        <v/>
      </c>
    </row>
    <row r="519" spans="29:40">
      <c r="AC519" s="115">
        <f t="shared" si="65"/>
        <v>382</v>
      </c>
      <c r="AD519" s="115">
        <f t="shared" si="64"/>
        <v>1</v>
      </c>
      <c r="AG519" s="48" t="s">
        <v>290</v>
      </c>
      <c r="AH519" s="1" t="str">
        <f>IF(精選股!AL47=0,"",精選股!AL47)</f>
        <v/>
      </c>
      <c r="AI519" s="1">
        <f>IF(精選股!AN47=0,"",精選股!AN47)</f>
        <v>4142</v>
      </c>
      <c r="AJ519" s="1" t="str">
        <f>IF(精選股!AO47=0,"",精選股!AO47)</f>
        <v>國光生</v>
      </c>
      <c r="AK519" s="1" t="str">
        <f>IF(精選股!AP47=0,"",精選股!AP47)</f>
        <v>疫苗</v>
      </c>
      <c r="AL519" s="1" t="str">
        <f>IF(精選股!AQ47=0,"",精選股!AQ47)</f>
        <v>生技保健</v>
      </c>
      <c r="AM519" s="95" t="str">
        <f>IF(精選股!AM47=0,"",精選股!AM47)</f>
        <v/>
      </c>
      <c r="AN519" s="1" t="str">
        <f>IF(精選股!AS47=0,"",精選股!AS47)</f>
        <v/>
      </c>
    </row>
    <row r="520" spans="29:40">
      <c r="AC520" s="115">
        <f t="shared" si="65"/>
        <v>383</v>
      </c>
      <c r="AD520" s="115">
        <f t="shared" si="64"/>
        <v>1</v>
      </c>
      <c r="AG520" s="48" t="s">
        <v>289</v>
      </c>
      <c r="AH520" s="1" t="str">
        <f>IF(精選股!AL48=0,"",精選股!AL48)</f>
        <v/>
      </c>
      <c r="AI520" s="1">
        <f>IF(精選股!AN48=0,"",精選股!AN48)</f>
        <v>1760</v>
      </c>
      <c r="AJ520" s="1" t="str">
        <f>IF(精選股!AO48=0,"",精選股!AO48)</f>
        <v>寶齡富錦</v>
      </c>
      <c r="AK520" s="1" t="str">
        <f>IF(精選股!AP48=0,"",精選股!AP48)</f>
        <v/>
      </c>
      <c r="AL520" s="1" t="str">
        <f>IF(精選股!AQ48=0,"",精選股!AQ48)</f>
        <v>新藥</v>
      </c>
      <c r="AM520" s="95" t="str">
        <f>IF(精選股!AM48=0,"",精選股!AM48)</f>
        <v/>
      </c>
      <c r="AN520" s="1" t="str">
        <f>IF(精選股!AS48=0,"",精選股!AS48)</f>
        <v/>
      </c>
    </row>
    <row r="521" spans="29:40">
      <c r="AC521" s="115">
        <f t="shared" si="65"/>
        <v>384</v>
      </c>
      <c r="AD521" s="115">
        <f t="shared" si="64"/>
        <v>1</v>
      </c>
      <c r="AG521" s="48" t="s">
        <v>288</v>
      </c>
      <c r="AH521" s="1" t="str">
        <f>IF(精選股!AL49=0,"",精選股!AL49)</f>
        <v/>
      </c>
      <c r="AI521" s="1">
        <f>IF(精選股!AN49=0,"",精選股!AN49)</f>
        <v>4114</v>
      </c>
      <c r="AJ521" s="1" t="str">
        <f>IF(精選股!AO49=0,"",精選股!AO49)</f>
        <v>健喬</v>
      </c>
      <c r="AK521" s="1" t="str">
        <f>IF(精選股!AP49=0,"",精選股!AP49)</f>
        <v>利基學名藥</v>
      </c>
      <c r="AL521" s="1" t="str">
        <f>IF(精選股!AQ49=0,"",精選股!AQ49)</f>
        <v>學名藥</v>
      </c>
      <c r="AM521" s="95">
        <f>IF(精選股!AM49=0,"",精選股!AM49)</f>
        <v>299</v>
      </c>
      <c r="AN521" s="1" t="str">
        <f>IF(精選股!AS49=0,"",精選股!AS49)</f>
        <v/>
      </c>
    </row>
    <row r="522" spans="29:40">
      <c r="AC522" s="115">
        <f t="shared" si="65"/>
        <v>385</v>
      </c>
      <c r="AD522" s="115">
        <f t="shared" si="64"/>
        <v>1</v>
      </c>
      <c r="AG522" s="48" t="s">
        <v>287</v>
      </c>
      <c r="AH522" s="1" t="str">
        <f>IF(精選股!AL50=0,"",精選股!AL50)</f>
        <v/>
      </c>
      <c r="AI522" s="1">
        <f>IF(精選股!AN50=0,"",精選股!AN50)</f>
        <v>4111</v>
      </c>
      <c r="AJ522" s="1" t="str">
        <f>IF(精選股!AO50=0,"",精選股!AO50)</f>
        <v>濟生</v>
      </c>
      <c r="AK522" s="1" t="str">
        <f>IF(精選股!AP50=0,"",精選股!AP50)</f>
        <v/>
      </c>
      <c r="AL522" s="1" t="str">
        <f>IF(精選股!AQ50=0,"",精選股!AQ50)</f>
        <v>學名藥</v>
      </c>
      <c r="AM522" s="95" t="str">
        <f>IF(精選股!AM50=0,"",精選股!AM50)</f>
        <v/>
      </c>
      <c r="AN522" s="1" t="str">
        <f>IF(精選股!AS50=0,"",精選股!AS50)</f>
        <v/>
      </c>
    </row>
    <row r="523" spans="29:40">
      <c r="AC523" s="115">
        <f t="shared" si="65"/>
        <v>386</v>
      </c>
      <c r="AD523" s="115">
        <f t="shared" si="64"/>
        <v>1</v>
      </c>
      <c r="AG523" s="48" t="s">
        <v>286</v>
      </c>
      <c r="AH523" s="1" t="str">
        <f>IF(精選股!AL51=0,"",精選股!AL51)</f>
        <v/>
      </c>
      <c r="AI523" s="1">
        <f>IF(精選股!AN51=0,"",精選股!AN51)</f>
        <v>4137</v>
      </c>
      <c r="AJ523" s="1" t="str">
        <f>IF(精選股!AO51=0,"",精選股!AO51)</f>
        <v xml:space="preserve">F-麗豐 </v>
      </c>
      <c r="AK523" s="1" t="str">
        <f>IF(精選股!AP51=0,"",精選股!AP51)</f>
        <v>克麗緹娜</v>
      </c>
      <c r="AL523" s="1" t="str">
        <f>IF(精選股!AQ51=0,"",精選股!AQ51)</f>
        <v>醫學美容</v>
      </c>
      <c r="AM523" s="95">
        <f>IF(精選股!AM51=0,"",精選股!AM51)</f>
        <v>232</v>
      </c>
      <c r="AN523" s="1" t="str">
        <f>IF(精選股!AS51=0,"",精選股!AS51)</f>
        <v/>
      </c>
    </row>
    <row r="524" spans="29:40">
      <c r="AC524" s="115">
        <f t="shared" si="65"/>
        <v>387</v>
      </c>
      <c r="AD524" s="115">
        <f t="shared" si="64"/>
        <v>1</v>
      </c>
      <c r="AG524" s="48" t="s">
        <v>285</v>
      </c>
      <c r="AH524" s="1" t="str">
        <f>IF(精選股!AL52=0,"",精選股!AL52)</f>
        <v/>
      </c>
      <c r="AI524" s="1">
        <f>IF(精選股!AN52=0,"",精選股!AN52)</f>
        <v>8215</v>
      </c>
      <c r="AJ524" s="1" t="str">
        <f>IF(精選股!AO52=0,"",精選股!AO52)</f>
        <v>明基材</v>
      </c>
      <c r="AK524" s="1" t="str">
        <f>IF(精選股!AP52=0,"",精選股!AP52)</f>
        <v>隱形眼</v>
      </c>
      <c r="AL524" s="1" t="str">
        <f>IF(精選股!AQ52=0,"",精選股!AQ52)</f>
        <v/>
      </c>
      <c r="AM524" s="95">
        <f>IF(精選股!AM52=0,"",精選股!AM52)</f>
        <v>300</v>
      </c>
      <c r="AN524" s="1" t="str">
        <f>IF(精選股!AS52=0,"",精選股!AS52)</f>
        <v/>
      </c>
    </row>
    <row r="525" spans="29:40">
      <c r="AC525" s="115">
        <f t="shared" si="65"/>
        <v>388</v>
      </c>
      <c r="AD525" s="115">
        <f t="shared" si="64"/>
        <v>1</v>
      </c>
      <c r="AG525" s="48" t="s">
        <v>284</v>
      </c>
      <c r="AH525" s="1" t="str">
        <f>IF(精選股!AL53=0,"",精選股!AL53)</f>
        <v/>
      </c>
      <c r="AI525" s="1">
        <f>IF(精選股!AN53=0,"",精選股!AN53)</f>
        <v>4728</v>
      </c>
      <c r="AJ525" s="1" t="str">
        <f>IF(精選股!AO53=0,"",精選股!AO53)</f>
        <v>雙美</v>
      </c>
      <c r="AK525" s="1" t="str">
        <f>IF(精選股!AP53=0,"",精選股!AP53)</f>
        <v>膠原蛋白</v>
      </c>
      <c r="AL525" s="1" t="str">
        <f>IF(精選股!AQ53=0,"",精選股!AQ53)</f>
        <v>醫學美容</v>
      </c>
      <c r="AM525" s="95">
        <f>IF(精選股!AM53=0,"",精選股!AM53)</f>
        <v>247</v>
      </c>
      <c r="AN525" s="1" t="str">
        <f>IF(精選股!AS53=0,"",精選股!AS53)</f>
        <v/>
      </c>
    </row>
    <row r="526" spans="29:40">
      <c r="AC526" s="115">
        <f t="shared" si="65"/>
        <v>389</v>
      </c>
      <c r="AD526" s="115">
        <f t="shared" si="64"/>
        <v>1</v>
      </c>
      <c r="AG526" s="48" t="s">
        <v>283</v>
      </c>
      <c r="AH526" s="1" t="str">
        <f>IF(精選股!AL54=0,"",精選股!AL54)</f>
        <v/>
      </c>
      <c r="AI526" s="1">
        <f>IF(精選股!AN54=0,"",精選股!AN54)</f>
        <v>4141</v>
      </c>
      <c r="AJ526" s="1" t="str">
        <f>IF(精選股!AO54=0,"",精選股!AO54)</f>
        <v>F-龍燈</v>
      </c>
      <c r="AK526" s="1" t="str">
        <f>IF(精選股!AP54=0,"",精選股!AP54)</f>
        <v/>
      </c>
      <c r="AL526" s="1" t="str">
        <f>IF(精選股!AQ54=0,"",精選股!AQ54)</f>
        <v>農金</v>
      </c>
      <c r="AM526" s="95" t="str">
        <f>IF(精選股!AM54=0,"",精選股!AM54)</f>
        <v/>
      </c>
      <c r="AN526" s="1" t="str">
        <f>IF(精選股!AS54=0,"",精選股!AS54)</f>
        <v/>
      </c>
    </row>
    <row r="527" spans="29:40">
      <c r="AC527" s="115">
        <f t="shared" si="65"/>
        <v>390</v>
      </c>
      <c r="AD527" s="115">
        <f t="shared" si="64"/>
        <v>1</v>
      </c>
      <c r="AG527" s="48" t="s">
        <v>282</v>
      </c>
      <c r="AH527" s="1" t="str">
        <f>IF(精選股!AL55=0,"",精選股!AL55)</f>
        <v/>
      </c>
      <c r="AI527" s="1">
        <f>IF(精選股!AN55=0,"",精選股!AN55)</f>
        <v>8436</v>
      </c>
      <c r="AJ527" s="1" t="str">
        <f>IF(精選股!AO55=0,"",精選股!AO55)</f>
        <v>大江醫生</v>
      </c>
      <c r="AK527" s="1" t="str">
        <f>IF(精選股!AP55=0,"",精選股!AP55)</f>
        <v/>
      </c>
      <c r="AL527" s="1" t="str">
        <f>IF(精選股!AQ55=0,"",精選股!AQ55)</f>
        <v>醫學美容</v>
      </c>
      <c r="AM527" s="95">
        <f>IF(精選股!AM55=0,"",精選股!AM55)</f>
        <v>243</v>
      </c>
      <c r="AN527" s="1" t="str">
        <f>IF(精選股!AS55=0,"",精選股!AS55)</f>
        <v/>
      </c>
    </row>
    <row r="528" spans="29:40">
      <c r="AC528" s="115">
        <f t="shared" si="65"/>
        <v>391</v>
      </c>
      <c r="AD528" s="115">
        <f t="shared" si="64"/>
        <v>1</v>
      </c>
      <c r="AG528" s="48" t="s">
        <v>281</v>
      </c>
      <c r="AH528" s="1" t="str">
        <f>IF(精選股!AL56=0,"",精選股!AL56)</f>
        <v/>
      </c>
      <c r="AI528" s="1">
        <f>IF(精選股!AN56=0,"",精選股!AN56)</f>
        <v>4161</v>
      </c>
      <c r="AJ528" s="1" t="str">
        <f>IF(精選股!AO56=0,"",精選股!AO56)</f>
        <v>聿新科</v>
      </c>
      <c r="AK528" s="1" t="str">
        <f>IF(精選股!AP56=0,"",精選股!AP56)</f>
        <v>醫療檢測儀</v>
      </c>
      <c r="AL528" s="1" t="str">
        <f>IF(精選股!AQ56=0,"",精選股!AQ56)</f>
        <v>醫材通路</v>
      </c>
      <c r="AM528" s="95" t="str">
        <f>IF(精選股!AM56=0,"",精選股!AM56)</f>
        <v/>
      </c>
      <c r="AN528" s="1" t="str">
        <f>IF(精選股!AS56=0,"",精選股!AS56)</f>
        <v/>
      </c>
    </row>
    <row r="529" spans="29:40">
      <c r="AC529" s="115">
        <f t="shared" si="65"/>
        <v>392</v>
      </c>
      <c r="AD529" s="115">
        <f t="shared" si="64"/>
        <v>1</v>
      </c>
      <c r="AG529" s="48" t="s">
        <v>280</v>
      </c>
      <c r="AH529" s="1" t="str">
        <f>IF(精選股!AL57=0,"",精選股!AL57)</f>
        <v/>
      </c>
      <c r="AI529" s="1">
        <f>IF(精選股!AN57=0,"",精選股!AN57)</f>
        <v>2352</v>
      </c>
      <c r="AJ529" s="1" t="str">
        <f>IF(精選股!AO57=0,"",精選股!AO57)</f>
        <v>佳世達</v>
      </c>
      <c r="AK529" s="1" t="str">
        <f>IF(精選股!AP57=0,"",精選股!AP57)</f>
        <v>3D植牙整合服務</v>
      </c>
      <c r="AL529" s="1" t="str">
        <f>IF(精選股!AQ57=0,"",精選股!AQ57)</f>
        <v>醫材通路</v>
      </c>
      <c r="AM529" s="95">
        <f>IF(精選股!AM57=0,"",精選股!AM57)</f>
        <v>233</v>
      </c>
      <c r="AN529" s="1" t="str">
        <f>IF(精選股!AS57=0,"",精選股!AS57)</f>
        <v/>
      </c>
    </row>
    <row r="530" spans="29:40">
      <c r="AC530" s="115">
        <f t="shared" si="65"/>
        <v>393</v>
      </c>
      <c r="AD530" s="115">
        <f t="shared" si="64"/>
        <v>1</v>
      </c>
      <c r="AG530" s="48" t="s">
        <v>279</v>
      </c>
      <c r="AH530" s="1" t="str">
        <f>IF(精選股!AL58=0,"",精選股!AL58)</f>
        <v/>
      </c>
      <c r="AI530" s="1">
        <f>IF(精選股!AN58=0,"",精選股!AN58)</f>
        <v>4123</v>
      </c>
      <c r="AJ530" s="1" t="str">
        <f>IF(精選股!AO58=0,"",精選股!AO58)</f>
        <v>晟德</v>
      </c>
      <c r="AK530" s="1" t="str">
        <f>IF(精選股!AP58=0,"",精選股!AP58)</f>
        <v>非嗎啡止痛針劑</v>
      </c>
      <c r="AL530" s="1" t="str">
        <f>IF(精選股!AQ58=0,"",精選股!AQ58)</f>
        <v>新藥</v>
      </c>
      <c r="AM530" s="95">
        <f>IF(精選股!AM58=0,"",精選股!AM58)</f>
        <v>234</v>
      </c>
      <c r="AN530" s="1" t="str">
        <f>IF(精選股!AS58=0,"",精選股!AS58)</f>
        <v/>
      </c>
    </row>
    <row r="531" spans="29:40">
      <c r="AC531" s="115">
        <f t="shared" si="65"/>
        <v>394</v>
      </c>
      <c r="AD531" s="115">
        <f t="shared" si="64"/>
        <v>1</v>
      </c>
      <c r="AG531" s="48" t="s">
        <v>278</v>
      </c>
      <c r="AH531" s="1" t="str">
        <f>IF(精選股!AL59=0,"",精選股!AL59)</f>
        <v/>
      </c>
      <c r="AI531" s="1">
        <f>IF(精選股!AN59=0,"",精選股!AN59)</f>
        <v>1783</v>
      </c>
      <c r="AJ531" s="1" t="str">
        <f>IF(精選股!AO59=0,"",精選股!AO59)</f>
        <v>和康</v>
      </c>
      <c r="AK531" s="1" t="str">
        <f>IF(精選股!AP59=0,"",精選股!AP59)</f>
        <v>玻尿酸小針美容</v>
      </c>
      <c r="AL531" s="1" t="str">
        <f>IF(精選股!AQ59=0,"",精選股!AQ59)</f>
        <v>醫學美容</v>
      </c>
      <c r="AM531" s="95" t="str">
        <f>IF(精選股!AM59=0,"",精選股!AM59)</f>
        <v/>
      </c>
      <c r="AN531" s="1" t="str">
        <f>IF(精選股!AS59=0,"",精選股!AS59)</f>
        <v/>
      </c>
    </row>
    <row r="532" spans="29:40">
      <c r="AC532" s="115">
        <f t="shared" si="65"/>
        <v>395</v>
      </c>
      <c r="AD532" s="115">
        <f t="shared" si="64"/>
        <v>1</v>
      </c>
      <c r="AG532" s="48" t="s">
        <v>277</v>
      </c>
      <c r="AH532" s="1" t="str">
        <f>IF(精選股!AL60=0,"",精選股!AL60)</f>
        <v/>
      </c>
      <c r="AI532" s="1">
        <f>IF(精選股!AN60=0,"",精選股!AN60)</f>
        <v>4138</v>
      </c>
      <c r="AJ532" s="1" t="str">
        <f>IF(精選股!AO60=0,"",精選股!AO60)</f>
        <v>曜亞</v>
      </c>
      <c r="AK532" s="1" t="str">
        <f>IF(精選股!AP60=0,"",精選股!AP60)</f>
        <v>醫美設備</v>
      </c>
      <c r="AL532" s="1" t="str">
        <f>IF(精選股!AQ60=0,"",精選股!AQ60)</f>
        <v>醫學美容</v>
      </c>
      <c r="AM532" s="95" t="str">
        <f>IF(精選股!AM60=0,"",精選股!AM60)</f>
        <v/>
      </c>
      <c r="AN532" s="1" t="str">
        <f>IF(精選股!AS60=0,"",精選股!AS60)</f>
        <v/>
      </c>
    </row>
    <row r="533" spans="29:40">
      <c r="AC533" s="115">
        <f t="shared" si="65"/>
        <v>395</v>
      </c>
      <c r="AD533" s="115">
        <f t="shared" si="64"/>
        <v>0</v>
      </c>
      <c r="AG533" s="48" t="s">
        <v>276</v>
      </c>
      <c r="AH533" s="1" t="str">
        <f>IF(精選股!AL61=0,"",精選股!AL61)</f>
        <v/>
      </c>
      <c r="AI533" s="1" t="str">
        <f>IF(精選股!AN61=0,"",精選股!AN61)</f>
        <v/>
      </c>
      <c r="AJ533" s="1" t="str">
        <f>IF(精選股!AO61=0,"",精選股!AO61)</f>
        <v/>
      </c>
      <c r="AK533" s="1" t="str">
        <f>IF(精選股!AP61=0,"",精選股!AP61)</f>
        <v/>
      </c>
      <c r="AL533" s="1" t="str">
        <f>IF(精選股!AQ61=0,"",精選股!AQ61)</f>
        <v/>
      </c>
      <c r="AM533" s="95" t="str">
        <f>IF(精選股!AM61=0,"",精選股!AM61)</f>
        <v/>
      </c>
      <c r="AN533" s="1" t="str">
        <f>IF(精選股!AS61=0,"",精選股!AS61)</f>
        <v/>
      </c>
    </row>
    <row r="534" spans="29:40">
      <c r="AC534" s="115">
        <f t="shared" si="65"/>
        <v>396</v>
      </c>
      <c r="AD534" s="115">
        <f t="shared" si="64"/>
        <v>1</v>
      </c>
      <c r="AG534" s="48" t="s">
        <v>275</v>
      </c>
      <c r="AH534" s="1" t="str">
        <f>IF(精選股!AL62=0,"",精選股!AL62)</f>
        <v/>
      </c>
      <c r="AI534" s="1">
        <f>IF(精選股!AN62=0,"",精選股!AN62)</f>
        <v>4139</v>
      </c>
      <c r="AJ534" s="1" t="str">
        <f>IF(精選股!AO62=0,"",精選股!AO62)</f>
        <v>F-馬光</v>
      </c>
      <c r="AK534" s="1" t="str">
        <f>IF(精選股!AP62=0,"",精選股!AP62)</f>
        <v>連鎖醫療保健服務</v>
      </c>
      <c r="AL534" s="1" t="str">
        <f>IF(精選股!AQ62=0,"",精選股!AQ62)</f>
        <v>醫療保健</v>
      </c>
      <c r="AM534" s="95" t="str">
        <f>IF(精選股!AM62=0,"",精選股!AM62)</f>
        <v/>
      </c>
      <c r="AN534" s="1" t="str">
        <f>IF(精選股!AS62=0,"",精選股!AS62)</f>
        <v/>
      </c>
    </row>
    <row r="535" spans="29:40">
      <c r="AC535" s="115">
        <f t="shared" si="65"/>
        <v>397</v>
      </c>
      <c r="AD535" s="115">
        <f t="shared" si="64"/>
        <v>1</v>
      </c>
      <c r="AG535" s="48" t="s">
        <v>274</v>
      </c>
      <c r="AH535" s="1" t="str">
        <f>IF(精選股!AL63=0,"",精選股!AL63)</f>
        <v/>
      </c>
      <c r="AI535" s="1">
        <f>IF(精選股!AN63=0,"",精選股!AN63)</f>
        <v>1777</v>
      </c>
      <c r="AJ535" s="1" t="str">
        <f>IF(精選股!AO63=0,"",精選股!AO63)</f>
        <v>生泰</v>
      </c>
      <c r="AK535" s="1" t="str">
        <f>IF(精選股!AP63=0,"",精選股!AP63)</f>
        <v>糖尿病原料藥/奶粉</v>
      </c>
      <c r="AL535" s="1" t="str">
        <f>IF(精選股!AQ63=0,"",精選股!AQ63)</f>
        <v>原料藥</v>
      </c>
      <c r="AM535" s="95">
        <f>IF(精選股!AM63=0,"",精選股!AM63)</f>
        <v>248</v>
      </c>
      <c r="AN535" s="1" t="str">
        <f>IF(精選股!AS63=0,"",精選股!AS63)</f>
        <v/>
      </c>
    </row>
    <row r="536" spans="29:40">
      <c r="AC536" s="115">
        <f t="shared" si="65"/>
        <v>398</v>
      </c>
      <c r="AD536" s="115">
        <f t="shared" si="64"/>
        <v>1</v>
      </c>
      <c r="AG536" s="48" t="s">
        <v>273</v>
      </c>
      <c r="AH536" s="1" t="str">
        <f>IF(精選股!AL64=0,"",精選股!AL64)</f>
        <v/>
      </c>
      <c r="AI536" s="1">
        <f>IF(精選股!AN64=0,"",精選股!AN64)</f>
        <v>1720</v>
      </c>
      <c r="AJ536" s="1" t="str">
        <f>IF(精選股!AO64=0,"",精選股!AO64)</f>
        <v>生達</v>
      </c>
      <c r="AK536" s="1" t="str">
        <f>IF(精選股!AP64=0,"",精選股!AP64)</f>
        <v>糖尿病原料藥/奶粉</v>
      </c>
      <c r="AL536" s="1" t="str">
        <f>IF(精選股!AQ64=0,"",精選股!AQ64)</f>
        <v>原料藥</v>
      </c>
      <c r="AM536" s="95">
        <f>IF(精選股!AM64=0,"",精選股!AM64)</f>
        <v>235</v>
      </c>
      <c r="AN536" s="1" t="str">
        <f>IF(精選股!AS64=0,"",精選股!AS64)</f>
        <v/>
      </c>
    </row>
    <row r="537" spans="29:40">
      <c r="AC537" s="115">
        <f t="shared" si="65"/>
        <v>399</v>
      </c>
      <c r="AD537" s="115">
        <f t="shared" si="64"/>
        <v>1</v>
      </c>
      <c r="AG537" s="48" t="s">
        <v>272</v>
      </c>
      <c r="AH537" s="1" t="str">
        <f>IF(精選股!AL65=0,"",精選股!AL65)</f>
        <v/>
      </c>
      <c r="AI537" s="1">
        <f>IF(精選股!AN65=0,"",精選股!AN65)</f>
        <v>1736</v>
      </c>
      <c r="AJ537" s="1" t="str">
        <f>IF(精選股!AO65=0,"",精選股!AO65)</f>
        <v>喬山</v>
      </c>
      <c r="AK537" s="1" t="str">
        <f>IF(精選股!AP65=0,"",精選股!AP65)</f>
        <v/>
      </c>
      <c r="AL537" s="1" t="str">
        <f>IF(精選股!AQ65=0,"",精選股!AQ65)</f>
        <v/>
      </c>
      <c r="AM537" s="95" t="str">
        <f>IF(精選股!AM65=0,"",精選股!AM65)</f>
        <v/>
      </c>
      <c r="AN537" s="1" t="str">
        <f>IF(精選股!AS65=0,"",精選股!AS65)</f>
        <v/>
      </c>
    </row>
    <row r="538" spans="29:40">
      <c r="AC538" s="115">
        <f t="shared" si="65"/>
        <v>400</v>
      </c>
      <c r="AD538" s="115">
        <f t="shared" si="64"/>
        <v>1</v>
      </c>
      <c r="AG538" s="48" t="s">
        <v>271</v>
      </c>
      <c r="AH538" s="1" t="str">
        <f>IF(精選股!AL66=0,"",精選股!AL66)</f>
        <v/>
      </c>
      <c r="AI538" s="1">
        <f>IF(精選股!AN66=0,"",精選股!AN66)</f>
        <v>4160</v>
      </c>
      <c r="AJ538" s="1" t="str">
        <f>IF(精選股!AO66=0,"",精選股!AO66)</f>
        <v>創源</v>
      </c>
      <c r="AK538" s="1" t="str">
        <f>IF(精選股!AP66=0,"",精選股!AP66)</f>
        <v>基因檢測</v>
      </c>
      <c r="AL538" s="1" t="str">
        <f>IF(精選股!AQ66=0,"",精選股!AQ66)</f>
        <v/>
      </c>
      <c r="AM538" s="95" t="str">
        <f>IF(精選股!AM66=0,"",精選股!AM66)</f>
        <v/>
      </c>
      <c r="AN538" s="1" t="str">
        <f>IF(精選股!AS66=0,"",精選股!AS66)</f>
        <v/>
      </c>
    </row>
    <row r="539" spans="29:40">
      <c r="AC539" s="115">
        <f t="shared" si="65"/>
        <v>400</v>
      </c>
      <c r="AD539" s="115">
        <f t="shared" si="64"/>
        <v>0</v>
      </c>
      <c r="AG539" s="48" t="s">
        <v>270</v>
      </c>
      <c r="AH539" s="1" t="str">
        <f>IF(精選股!AL67=0,"",精選股!AL67)</f>
        <v/>
      </c>
      <c r="AI539" s="1" t="str">
        <f>IF(精選股!AN67=0,"",精選股!AN67)</f>
        <v/>
      </c>
      <c r="AJ539" s="1" t="str">
        <f>IF(精選股!AO67=0,"",精選股!AO67)</f>
        <v/>
      </c>
      <c r="AK539" s="1" t="str">
        <f>IF(精選股!AP67=0,"",精選股!AP67)</f>
        <v/>
      </c>
      <c r="AL539" s="1" t="str">
        <f>IF(精選股!AQ67=0,"",精選股!AQ67)</f>
        <v/>
      </c>
      <c r="AM539" s="95" t="str">
        <f>IF(精選股!AM67=0,"",精選股!AM67)</f>
        <v/>
      </c>
      <c r="AN539" s="1" t="str">
        <f>IF(精選股!AS67=0,"",精選股!AS67)</f>
        <v/>
      </c>
    </row>
    <row r="540" spans="29:40">
      <c r="AC540" s="115">
        <f t="shared" si="65"/>
        <v>401</v>
      </c>
      <c r="AD540" s="115">
        <f t="shared" si="64"/>
        <v>1</v>
      </c>
      <c r="AG540" s="48" t="s">
        <v>269</v>
      </c>
      <c r="AH540" s="1" t="str">
        <f>IF(精選股!AL68=0,"",精選股!AL68)</f>
        <v/>
      </c>
      <c r="AI540" s="1">
        <f>IF(精選股!AN68=0,"",精選股!AN68)</f>
        <v>5312</v>
      </c>
      <c r="AJ540" s="1" t="str">
        <f>IF(精選股!AO68=0,"",精選股!AO68)</f>
        <v>寶島科</v>
      </c>
      <c r="AK540" s="1" t="str">
        <f>IF(精選股!AP68=0,"",精選股!AP68)</f>
        <v>隱形眼鏡</v>
      </c>
      <c r="AL540" s="1" t="str">
        <f>IF(精選股!AQ68=0,"",精選股!AQ68)</f>
        <v/>
      </c>
      <c r="AM540" s="95" t="str">
        <f>IF(精選股!AM68=0,"",精選股!AM68)</f>
        <v/>
      </c>
      <c r="AN540" s="1" t="str">
        <f>IF(精選股!AS68=0,"",精選股!AS68)</f>
        <v/>
      </c>
    </row>
    <row r="541" spans="29:40">
      <c r="AC541" s="115">
        <f t="shared" si="65"/>
        <v>402</v>
      </c>
      <c r="AD541" s="115">
        <f t="shared" si="64"/>
        <v>1</v>
      </c>
      <c r="AG541" s="48" t="s">
        <v>268</v>
      </c>
      <c r="AH541" s="1" t="str">
        <f>IF(精選股!AL69=0,"",精選股!AL69)</f>
        <v/>
      </c>
      <c r="AI541" s="1">
        <f>IF(精選股!AN69=0,"",精選股!AN69)</f>
        <v>4106</v>
      </c>
      <c r="AJ541" s="1" t="str">
        <f>IF(精選股!AO69=0,"",精選股!AO69)</f>
        <v>雃博</v>
      </c>
      <c r="AK541" s="1" t="str">
        <f>IF(精選股!AP69=0,"",精選股!AP69)</f>
        <v>氣墊床/呼吸器</v>
      </c>
      <c r="AL541" s="1" t="str">
        <f>IF(精選股!AQ69=0,"",精選股!AQ69)</f>
        <v>醫材通路</v>
      </c>
      <c r="AM541" s="95">
        <f>IF(精選股!AM69=0,"",精選股!AM69)</f>
        <v>237</v>
      </c>
      <c r="AN541" s="1" t="str">
        <f>IF(精選股!AS69=0,"",精選股!AS69)</f>
        <v/>
      </c>
    </row>
    <row r="542" spans="29:40">
      <c r="AC542" s="115">
        <f t="shared" si="65"/>
        <v>402</v>
      </c>
      <c r="AD542" s="115">
        <f t="shared" si="64"/>
        <v>0</v>
      </c>
      <c r="AG542" s="48" t="s">
        <v>267</v>
      </c>
      <c r="AH542" s="1" t="str">
        <f>IF(精選股!AL70=0,"",精選股!AL70)</f>
        <v/>
      </c>
      <c r="AI542" s="1" t="str">
        <f>IF(精選股!AN70=0,"",精選股!AN70)</f>
        <v/>
      </c>
      <c r="AJ542" s="1" t="str">
        <f>IF(精選股!AO70=0,"",精選股!AO70)</f>
        <v/>
      </c>
      <c r="AK542" s="1" t="str">
        <f>IF(精選股!AP70=0,"",精選股!AP70)</f>
        <v/>
      </c>
      <c r="AL542" s="1" t="str">
        <f>IF(精選股!AQ70=0,"",精選股!AQ70)</f>
        <v/>
      </c>
      <c r="AM542" s="95" t="str">
        <f>IF(精選股!AM70=0,"",精選股!AM70)</f>
        <v/>
      </c>
      <c r="AN542" s="1" t="str">
        <f>IF(精選股!AS70=0,"",精選股!AS70)</f>
        <v/>
      </c>
    </row>
    <row r="543" spans="29:40">
      <c r="AC543" s="115">
        <f t="shared" si="65"/>
        <v>403</v>
      </c>
      <c r="AD543" s="115">
        <f t="shared" si="64"/>
        <v>1</v>
      </c>
      <c r="AG543" s="48" t="s">
        <v>266</v>
      </c>
      <c r="AH543" s="1" t="str">
        <f>IF(精選股!AL71=0,"",精選股!AL71)</f>
        <v/>
      </c>
      <c r="AI543" s="1">
        <f>IF(精選股!AN71=0,"",精選股!AN71)</f>
        <v>1786</v>
      </c>
      <c r="AJ543" s="1" t="str">
        <f>IF(精選股!AO71=0,"",精選股!AO71)</f>
        <v>科妍</v>
      </c>
      <c r="AK543" s="1" t="str">
        <f>IF(精選股!AP71=0,"",精選股!AP71)</f>
        <v>玻尿酸</v>
      </c>
      <c r="AL543" s="1" t="str">
        <f>IF(精選股!AQ71=0,"",精選股!AQ71)</f>
        <v/>
      </c>
      <c r="AM543" s="95">
        <f>IF(精選股!AM71=0,"",精選股!AM71)</f>
        <v>238</v>
      </c>
      <c r="AN543" s="1" t="str">
        <f>IF(精選股!AS71=0,"",精選股!AS71)</f>
        <v/>
      </c>
    </row>
    <row r="544" spans="29:40">
      <c r="AC544" s="115">
        <f t="shared" si="65"/>
        <v>404</v>
      </c>
      <c r="AD544" s="115">
        <f t="shared" si="64"/>
        <v>1</v>
      </c>
      <c r="AG544" s="48" t="s">
        <v>265</v>
      </c>
      <c r="AH544" s="1" t="str">
        <f>IF(精選股!AL72=0,"",精選股!AL72)</f>
        <v/>
      </c>
      <c r="AI544" s="1">
        <f>IF(精選股!AN72=0,"",精選股!AN72)</f>
        <v>1784</v>
      </c>
      <c r="AJ544" s="1" t="str">
        <f>IF(精選股!AO72=0,"",精選股!AO72)</f>
        <v>訊聯</v>
      </c>
      <c r="AK544" s="1" t="str">
        <f>IF(精選股!AP72=0,"",精選股!AP72)</f>
        <v/>
      </c>
      <c r="AL544" s="1" t="str">
        <f>IF(精選股!AQ72=0,"",精選股!AQ72)</f>
        <v/>
      </c>
      <c r="AM544" s="95" t="str">
        <f>IF(精選股!AM72=0,"",精選股!AM72)</f>
        <v/>
      </c>
      <c r="AN544" s="1" t="str">
        <f>IF(精選股!AS72=0,"",精選股!AS72)</f>
        <v/>
      </c>
    </row>
    <row r="545" spans="29:40">
      <c r="AC545" s="115">
        <f t="shared" si="65"/>
        <v>405</v>
      </c>
      <c r="AD545" s="115">
        <f t="shared" si="64"/>
        <v>1</v>
      </c>
      <c r="AG545" s="48" t="s">
        <v>264</v>
      </c>
      <c r="AH545" s="1" t="str">
        <f>IF(精選股!AL73=0,"",精選股!AL73)</f>
        <v/>
      </c>
      <c r="AI545" s="1">
        <f>IF(精選股!AN73=0,"",精選股!AN73)</f>
        <v>2390</v>
      </c>
      <c r="AJ545" s="1" t="str">
        <f>IF(精選股!AO73=0,"",精選股!AO73)</f>
        <v>云辰</v>
      </c>
      <c r="AK545" s="1" t="str">
        <f>IF(精選股!AP73=0,"",精選股!AP73)</f>
        <v>投資基亞</v>
      </c>
      <c r="AL545" s="1" t="str">
        <f>IF(精選股!AQ73=0,"",精選股!AQ73)</f>
        <v/>
      </c>
      <c r="AM545" s="95">
        <f>IF(精選股!AM73=0,"",精選股!AM73)</f>
        <v>239</v>
      </c>
      <c r="AN545" s="1" t="str">
        <f>IF(精選股!AS73=0,"",精選股!AS73)</f>
        <v/>
      </c>
    </row>
    <row r="546" spans="29:40">
      <c r="AC546" s="115">
        <f t="shared" si="65"/>
        <v>406</v>
      </c>
      <c r="AD546" s="115">
        <f t="shared" si="64"/>
        <v>1</v>
      </c>
      <c r="AG546" s="48" t="s">
        <v>263</v>
      </c>
      <c r="AH546" s="1" t="str">
        <f>IF(精選股!AL74=0,"",精選股!AL74)</f>
        <v/>
      </c>
      <c r="AI546" s="1">
        <f>IF(精選股!AN74=0,"",精選股!AN74)</f>
        <v>4166</v>
      </c>
      <c r="AJ546" s="1" t="str">
        <f>IF(精選股!AO74=0,"",精選股!AO74)</f>
        <v>友霖</v>
      </c>
      <c r="AK546" s="1" t="str">
        <f>IF(精選股!AP74=0,"",精選股!AP74)</f>
        <v>降血脂藥</v>
      </c>
      <c r="AL546" s="1" t="str">
        <f>IF(精選股!AQ74=0,"",精選股!AQ74)</f>
        <v>學名藥</v>
      </c>
      <c r="AM546" s="95" t="str">
        <f>IF(精選股!AM74=0,"",精選股!AM74)</f>
        <v/>
      </c>
      <c r="AN546" s="1" t="str">
        <f>IF(精選股!AS74=0,"",精選股!AS74)</f>
        <v/>
      </c>
    </row>
    <row r="547" spans="29:40">
      <c r="AC547" s="115">
        <f t="shared" si="65"/>
        <v>407</v>
      </c>
      <c r="AD547" s="115">
        <f t="shared" si="64"/>
        <v>1</v>
      </c>
      <c r="AG547" s="48" t="s">
        <v>262</v>
      </c>
      <c r="AH547" s="1" t="str">
        <f>IF(精選股!AL75=0,"",精選股!AL75)</f>
        <v/>
      </c>
      <c r="AI547" s="1">
        <f>IF(精選股!AN75=0,"",精選股!AN75)</f>
        <v>4735</v>
      </c>
      <c r="AJ547" s="1" t="str">
        <f>IF(精選股!AO75=0,"",精選股!AO75)</f>
        <v>豪展</v>
      </c>
      <c r="AK547" s="1" t="str">
        <f>IF(精選股!AP75=0,"",精選股!AP75)</f>
        <v>血壓計/電動吸鼻器</v>
      </c>
      <c r="AL547" s="1" t="str">
        <f>IF(精選股!AQ75=0,"",精選股!AQ75)</f>
        <v>醫材</v>
      </c>
      <c r="AM547" s="95">
        <f>IF(精選股!AM75=0,"",精選股!AM75)</f>
        <v>240</v>
      </c>
      <c r="AN547" s="1" t="str">
        <f>IF(精選股!AS75=0,"",精選股!AS75)</f>
        <v/>
      </c>
    </row>
    <row r="548" spans="29:40">
      <c r="AC548" s="115">
        <f t="shared" si="65"/>
        <v>407</v>
      </c>
      <c r="AD548" s="115">
        <f t="shared" si="64"/>
        <v>0</v>
      </c>
      <c r="AG548" s="48" t="s">
        <v>261</v>
      </c>
      <c r="AH548" s="1" t="str">
        <f>IF(精選股!AL76=0,"",精選股!AL76)</f>
        <v/>
      </c>
      <c r="AI548" s="1" t="str">
        <f>IF(精選股!AN76=0,"",精選股!AN76)</f>
        <v/>
      </c>
      <c r="AJ548" s="1" t="str">
        <f>IF(精選股!AO76=0,"",精選股!AO76)</f>
        <v/>
      </c>
      <c r="AK548" s="1" t="str">
        <f>IF(精選股!AP76=0,"",精選股!AP76)</f>
        <v/>
      </c>
      <c r="AL548" s="1" t="str">
        <f>IF(精選股!AQ76=0,"",精選股!AQ76)</f>
        <v/>
      </c>
      <c r="AM548" s="95" t="str">
        <f>IF(精選股!AM76=0,"",精選股!AM76)</f>
        <v/>
      </c>
      <c r="AN548" s="1" t="str">
        <f>IF(精選股!AS76=0,"",精選股!AS76)</f>
        <v/>
      </c>
    </row>
    <row r="549" spans="29:40">
      <c r="AC549" s="115">
        <f t="shared" si="65"/>
        <v>408</v>
      </c>
      <c r="AD549" s="115">
        <f t="shared" si="64"/>
        <v>1</v>
      </c>
      <c r="AG549" s="48" t="s">
        <v>260</v>
      </c>
      <c r="AH549" s="1" t="str">
        <f>IF(精選股!AL77=0,"",精選股!AL77)</f>
        <v/>
      </c>
      <c r="AI549" s="1">
        <f>IF(精選股!AN77=0,"",精選股!AN77)</f>
        <v>3205</v>
      </c>
      <c r="AJ549" s="1" t="str">
        <f>IF(精選股!AO77=0,"",精選股!AO77)</f>
        <v>佰研</v>
      </c>
      <c r="AK549" s="1" t="str">
        <f>IF(精選股!AP77=0,"",精選股!AP77)</f>
        <v>保健食品</v>
      </c>
      <c r="AL549" s="1" t="str">
        <f>IF(精選股!AQ77=0,"",精選股!AQ77)</f>
        <v>醫療保健</v>
      </c>
      <c r="AM549" s="95" t="str">
        <f>IF(精選股!AM77=0,"",精選股!AM77)</f>
        <v/>
      </c>
      <c r="AN549" s="1" t="str">
        <f>IF(精選股!AS77=0,"",精選股!AS77)</f>
        <v/>
      </c>
    </row>
    <row r="550" spans="29:40">
      <c r="AC550" s="115">
        <f t="shared" si="65"/>
        <v>409</v>
      </c>
      <c r="AD550" s="115">
        <f t="shared" si="64"/>
        <v>1</v>
      </c>
      <c r="AG550" s="48" t="s">
        <v>259</v>
      </c>
      <c r="AH550" s="1" t="str">
        <f>IF(精選股!AL78=0,"",精選股!AL78)</f>
        <v/>
      </c>
      <c r="AI550" s="1">
        <f>IF(精選股!AN78=0,"",精選股!AN78)</f>
        <v>4133</v>
      </c>
      <c r="AJ550" s="1" t="str">
        <f>IF(精選股!AO78=0,"",精選股!AO78)</f>
        <v>亞諾法</v>
      </c>
      <c r="AK550" s="1" t="str">
        <f>IF(精選股!AP78=0,"",精選股!AP78)</f>
        <v>糖尿病試劑</v>
      </c>
      <c r="AL550" s="1" t="str">
        <f>IF(精選股!AQ78=0,"",精選股!AQ78)</f>
        <v/>
      </c>
      <c r="AM550" s="95">
        <f>IF(精選股!AM78=0,"",精選股!AM78)</f>
        <v>250</v>
      </c>
      <c r="AN550" s="1" t="str">
        <f>IF(精選股!AS78=0,"",精選股!AS78)</f>
        <v/>
      </c>
    </row>
    <row r="551" spans="29:40">
      <c r="AC551" s="115">
        <f t="shared" si="65"/>
        <v>409</v>
      </c>
      <c r="AD551" s="115">
        <f t="shared" si="64"/>
        <v>0</v>
      </c>
      <c r="AG551" s="48" t="s">
        <v>258</v>
      </c>
      <c r="AH551" s="1" t="str">
        <f>IF(精選股!AL79=0,"",精選股!AL79)</f>
        <v/>
      </c>
      <c r="AI551" s="1" t="str">
        <f>IF(精選股!AN79=0,"",精選股!AN79)</f>
        <v/>
      </c>
      <c r="AJ551" s="1" t="str">
        <f>IF(精選股!AO79=0,"",精選股!AO79)</f>
        <v/>
      </c>
      <c r="AK551" s="1" t="str">
        <f>IF(精選股!AP79=0,"",精選股!AP79)</f>
        <v/>
      </c>
      <c r="AL551" s="1" t="str">
        <f>IF(精選股!AQ79=0,"",精選股!AQ79)</f>
        <v/>
      </c>
      <c r="AM551" s="95" t="str">
        <f>IF(精選股!AM79=0,"",精選股!AM79)</f>
        <v/>
      </c>
      <c r="AN551" s="1" t="str">
        <f>IF(精選股!AS79=0,"",精選股!AS79)</f>
        <v/>
      </c>
    </row>
    <row r="552" spans="29:40">
      <c r="AC552" s="115">
        <f t="shared" si="65"/>
        <v>409</v>
      </c>
      <c r="AD552" s="115">
        <f t="shared" si="64"/>
        <v>0</v>
      </c>
      <c r="AG552" s="48" t="s">
        <v>257</v>
      </c>
      <c r="AH552" s="1" t="str">
        <f>IF(精選股!AL80=0,"",精選股!AL80)</f>
        <v/>
      </c>
      <c r="AI552" s="1" t="str">
        <f>IF(精選股!AN80=0,"",精選股!AN80)</f>
        <v/>
      </c>
      <c r="AJ552" s="1" t="str">
        <f>IF(精選股!AO80=0,"",精選股!AO80)</f>
        <v/>
      </c>
      <c r="AK552" s="1" t="str">
        <f>IF(精選股!AP80=0,"",精選股!AP80)</f>
        <v/>
      </c>
      <c r="AL552" s="1" t="str">
        <f>IF(精選股!AQ80=0,"",精選股!AQ80)</f>
        <v/>
      </c>
      <c r="AM552" s="95" t="str">
        <f>IF(精選股!AM80=0,"",精選股!AM80)</f>
        <v/>
      </c>
      <c r="AN552" s="1" t="str">
        <f>IF(精選股!AS80=0,"",精選股!AS80)</f>
        <v/>
      </c>
    </row>
    <row r="553" spans="29:40">
      <c r="AC553" s="115">
        <f t="shared" si="65"/>
        <v>409</v>
      </c>
      <c r="AD553" s="115">
        <f t="shared" si="64"/>
        <v>0</v>
      </c>
      <c r="AG553" s="48" t="s">
        <v>256</v>
      </c>
      <c r="AH553" s="1" t="str">
        <f>IF(精選股!AL81=0,"",精選股!AL81)</f>
        <v/>
      </c>
      <c r="AI553" s="1" t="str">
        <f>IF(精選股!AN81=0,"",精選股!AN81)</f>
        <v/>
      </c>
      <c r="AJ553" s="1" t="str">
        <f>IF(精選股!AO81=0,"",精選股!AO81)</f>
        <v/>
      </c>
      <c r="AK553" s="1" t="str">
        <f>IF(精選股!AP81=0,"",精選股!AP81)</f>
        <v/>
      </c>
      <c r="AL553" s="1" t="str">
        <f>IF(精選股!AQ81=0,"",精選股!AQ81)</f>
        <v/>
      </c>
      <c r="AM553" s="95" t="str">
        <f>IF(精選股!AM81=0,"",精選股!AM81)</f>
        <v/>
      </c>
      <c r="AN553" s="1" t="str">
        <f>IF(精選股!AS81=0,"",精選股!AS81)</f>
        <v/>
      </c>
    </row>
    <row r="554" spans="29:40">
      <c r="AC554" s="115">
        <f t="shared" si="65"/>
        <v>409</v>
      </c>
      <c r="AD554" s="115">
        <f t="shared" si="64"/>
        <v>0</v>
      </c>
      <c r="AG554" s="48" t="s">
        <v>255</v>
      </c>
      <c r="AH554" s="1" t="str">
        <f>IF(精選股!AL82=0,"",精選股!AL82)</f>
        <v/>
      </c>
      <c r="AI554" s="1" t="str">
        <f>IF(精選股!AN82=0,"",精選股!AN82)</f>
        <v/>
      </c>
      <c r="AJ554" s="1" t="str">
        <f>IF(精選股!AO82=0,"",精選股!AO82)</f>
        <v/>
      </c>
      <c r="AK554" s="1" t="str">
        <f>IF(精選股!AP82=0,"",精選股!AP82)</f>
        <v/>
      </c>
      <c r="AL554" s="1" t="str">
        <f>IF(精選股!AQ82=0,"",精選股!AQ82)</f>
        <v/>
      </c>
      <c r="AM554" s="95" t="str">
        <f>IF(精選股!AM82=0,"",精選股!AM82)</f>
        <v/>
      </c>
      <c r="AN554" s="1" t="str">
        <f>IF(精選股!AS82=0,"",精選股!AS82)</f>
        <v/>
      </c>
    </row>
    <row r="555" spans="29:40">
      <c r="AC555" s="115">
        <f t="shared" si="65"/>
        <v>409</v>
      </c>
      <c r="AD555" s="115">
        <f t="shared" si="64"/>
        <v>0</v>
      </c>
      <c r="AG555" s="48" t="s">
        <v>254</v>
      </c>
      <c r="AH555" s="1" t="str">
        <f>IF(精選股!AL83=0,"",精選股!AL83)</f>
        <v/>
      </c>
      <c r="AI555" s="1" t="str">
        <f>IF(精選股!AN83=0,"",精選股!AN83)</f>
        <v/>
      </c>
      <c r="AJ555" s="1" t="str">
        <f>IF(精選股!AO83=0,"",精選股!AO83)</f>
        <v/>
      </c>
      <c r="AK555" s="1" t="str">
        <f>IF(精選股!AP83=0,"",精選股!AP83)</f>
        <v/>
      </c>
      <c r="AL555" s="1" t="str">
        <f>IF(精選股!AQ83=0,"",精選股!AQ83)</f>
        <v/>
      </c>
      <c r="AM555" s="95" t="str">
        <f>IF(精選股!AM83=0,"",精選股!AM83)</f>
        <v/>
      </c>
      <c r="AN555" s="1" t="str">
        <f>IF(精選股!AS83=0,"",精選股!AS83)</f>
        <v/>
      </c>
    </row>
    <row r="556" spans="29:40">
      <c r="AC556" s="115">
        <f t="shared" si="65"/>
        <v>409</v>
      </c>
      <c r="AD556" s="115">
        <f t="shared" si="64"/>
        <v>0</v>
      </c>
      <c r="AG556" s="48" t="s">
        <v>253</v>
      </c>
      <c r="AH556" s="1" t="str">
        <f>IF(精選股!AL84=0,"",精選股!AL84)</f>
        <v/>
      </c>
      <c r="AI556" s="1" t="str">
        <f>IF(精選股!AN84=0,"",精選股!AN84)</f>
        <v/>
      </c>
      <c r="AJ556" s="1" t="str">
        <f>IF(精選股!AO84=0,"",精選股!AO84)</f>
        <v/>
      </c>
      <c r="AK556" s="1" t="str">
        <f>IF(精選股!AP84=0,"",精選股!AP84)</f>
        <v/>
      </c>
      <c r="AL556" s="1" t="str">
        <f>IF(精選股!AQ84=0,"",精選股!AQ84)</f>
        <v/>
      </c>
      <c r="AM556" s="95" t="str">
        <f>IF(精選股!AM84=0,"",精選股!AM84)</f>
        <v/>
      </c>
      <c r="AN556" s="1" t="str">
        <f>IF(精選股!AS84=0,"",精選股!AS84)</f>
        <v/>
      </c>
    </row>
    <row r="557" spans="29:40">
      <c r="AC557" s="115">
        <f t="shared" si="65"/>
        <v>409</v>
      </c>
      <c r="AD557" s="115">
        <f t="shared" si="64"/>
        <v>0</v>
      </c>
      <c r="AG557" s="48" t="s">
        <v>252</v>
      </c>
      <c r="AH557" s="1" t="str">
        <f>IF(精選股!AL85=0,"",精選股!AL85)</f>
        <v/>
      </c>
      <c r="AI557" s="1" t="str">
        <f>IF(精選股!AN85=0,"",精選股!AN85)</f>
        <v/>
      </c>
      <c r="AJ557" s="1" t="str">
        <f>IF(精選股!AO85=0,"",精選股!AO85)</f>
        <v/>
      </c>
      <c r="AK557" s="1" t="str">
        <f>IF(精選股!AP85=0,"",精選股!AP85)</f>
        <v/>
      </c>
      <c r="AL557" s="1" t="str">
        <f>IF(精選股!AQ85=0,"",精選股!AQ85)</f>
        <v/>
      </c>
      <c r="AM557" s="95" t="str">
        <f>IF(精選股!AM85=0,"",精選股!AM85)</f>
        <v/>
      </c>
      <c r="AN557" s="1" t="str">
        <f>IF(精選股!AS85=0,"",精選股!AS85)</f>
        <v/>
      </c>
    </row>
    <row r="558" spans="29:40">
      <c r="AC558" s="115">
        <f t="shared" si="65"/>
        <v>409</v>
      </c>
      <c r="AD558" s="115">
        <f t="shared" si="64"/>
        <v>0</v>
      </c>
      <c r="AG558" s="48" t="s">
        <v>251</v>
      </c>
      <c r="AH558" s="1" t="str">
        <f>IF(精選股!AL86=0,"",精選股!AL86)</f>
        <v/>
      </c>
      <c r="AI558" s="1" t="str">
        <f>IF(精選股!AN86=0,"",精選股!AN86)</f>
        <v/>
      </c>
      <c r="AJ558" s="1" t="str">
        <f>IF(精選股!AO86=0,"",精選股!AO86)</f>
        <v/>
      </c>
      <c r="AK558" s="1" t="str">
        <f>IF(精選股!AP86=0,"",精選股!AP86)</f>
        <v/>
      </c>
      <c r="AL558" s="1" t="str">
        <f>IF(精選股!AQ86=0,"",精選股!AQ86)</f>
        <v/>
      </c>
      <c r="AM558" s="95" t="str">
        <f>IF(精選股!AM86=0,"",精選股!AM86)</f>
        <v/>
      </c>
      <c r="AN558" s="1" t="str">
        <f>IF(精選股!AS86=0,"",精選股!AS86)</f>
        <v/>
      </c>
    </row>
    <row r="559" spans="29:40">
      <c r="AC559" s="115">
        <f t="shared" si="65"/>
        <v>409</v>
      </c>
      <c r="AD559" s="115">
        <f t="shared" si="64"/>
        <v>0</v>
      </c>
      <c r="AG559" s="48" t="s">
        <v>250</v>
      </c>
      <c r="AH559" s="1" t="str">
        <f>IF(精選股!AL87=0,"",精選股!AL87)</f>
        <v/>
      </c>
      <c r="AI559" s="1" t="str">
        <f>IF(精選股!AN87=0,"",精選股!AN87)</f>
        <v/>
      </c>
      <c r="AJ559" s="1" t="str">
        <f>IF(精選股!AO87=0,"",精選股!AO87)</f>
        <v/>
      </c>
      <c r="AK559" s="1" t="str">
        <f>IF(精選股!AP87=0,"",精選股!AP87)</f>
        <v/>
      </c>
      <c r="AL559" s="1" t="str">
        <f>IF(精選股!AQ87=0,"",精選股!AQ87)</f>
        <v/>
      </c>
      <c r="AM559" s="95" t="str">
        <f>IF(精選股!AM87=0,"",精選股!AM87)</f>
        <v/>
      </c>
      <c r="AN559" s="1" t="str">
        <f>IF(精選股!AS87=0,"",精選股!AS87)</f>
        <v/>
      </c>
    </row>
    <row r="560" spans="29:40">
      <c r="AC560" s="115">
        <f t="shared" si="65"/>
        <v>409</v>
      </c>
      <c r="AD560" s="115">
        <f t="shared" si="64"/>
        <v>0</v>
      </c>
      <c r="AG560" s="48" t="s">
        <v>249</v>
      </c>
      <c r="AH560" s="1" t="str">
        <f>IF(精選股!AL88=0,"",精選股!AL88)</f>
        <v/>
      </c>
      <c r="AI560" s="1" t="str">
        <f>IF(精選股!AN88=0,"",精選股!AN88)</f>
        <v/>
      </c>
      <c r="AJ560" s="1" t="str">
        <f>IF(精選股!AO88=0,"",精選股!AO88)</f>
        <v/>
      </c>
      <c r="AK560" s="1" t="str">
        <f>IF(精選股!AP88=0,"",精選股!AP88)</f>
        <v/>
      </c>
      <c r="AL560" s="1" t="str">
        <f>IF(精選股!AQ88=0,"",精選股!AQ88)</f>
        <v/>
      </c>
      <c r="AM560" s="95" t="str">
        <f>IF(精選股!AM88=0,"",精選股!AM88)</f>
        <v/>
      </c>
      <c r="AN560" s="1" t="str">
        <f>IF(精選股!AS88=0,"",精選股!AS88)</f>
        <v/>
      </c>
    </row>
    <row r="561" spans="29:40">
      <c r="AC561" s="115">
        <f t="shared" si="65"/>
        <v>409</v>
      </c>
      <c r="AD561" s="115">
        <f t="shared" si="64"/>
        <v>0</v>
      </c>
      <c r="AG561" s="48" t="s">
        <v>1816</v>
      </c>
      <c r="AH561" s="1" t="str">
        <f>IF(精選股!AL89=0,"",精選股!AL89)</f>
        <v/>
      </c>
      <c r="AI561" s="1" t="str">
        <f>IF(精選股!AN89=0,"",精選股!AN89)</f>
        <v/>
      </c>
      <c r="AJ561" s="1" t="str">
        <f>IF(精選股!AO89=0,"",精選股!AO89)</f>
        <v/>
      </c>
      <c r="AK561" s="1" t="str">
        <f>IF(精選股!AP89=0,"",精選股!AP89)</f>
        <v/>
      </c>
      <c r="AL561" s="1" t="str">
        <f>IF(精選股!AQ89=0,"",精選股!AQ89)</f>
        <v/>
      </c>
      <c r="AM561" s="95" t="str">
        <f>IF(精選股!AM89=0,"",精選股!AM89)</f>
        <v/>
      </c>
      <c r="AN561" s="1" t="str">
        <f>IF(精選股!AS89=0,"",精選股!AS89)</f>
        <v/>
      </c>
    </row>
    <row r="562" spans="29:40">
      <c r="AC562" s="115">
        <f t="shared" si="65"/>
        <v>409</v>
      </c>
      <c r="AD562" s="115">
        <f t="shared" si="64"/>
        <v>0</v>
      </c>
      <c r="AG562" s="48" t="s">
        <v>1817</v>
      </c>
      <c r="AH562" s="1" t="str">
        <f>IF(精選股!AL90=0,"",精選股!AL90)</f>
        <v/>
      </c>
      <c r="AI562" s="1" t="str">
        <f>IF(精選股!AN90=0,"",精選股!AN90)</f>
        <v/>
      </c>
      <c r="AJ562" s="1" t="str">
        <f>IF(精選股!AO90=0,"",精選股!AO90)</f>
        <v/>
      </c>
      <c r="AK562" s="1" t="str">
        <f>IF(精選股!AP90=0,"",精選股!AP90)</f>
        <v/>
      </c>
      <c r="AL562" s="1" t="str">
        <f>IF(精選股!AQ90=0,"",精選股!AQ90)</f>
        <v/>
      </c>
      <c r="AM562" s="95" t="str">
        <f>IF(精選股!AM90=0,"",精選股!AM90)</f>
        <v/>
      </c>
      <c r="AN562" s="1" t="str">
        <f>IF(精選股!AS90=0,"",精選股!AS90)</f>
        <v/>
      </c>
    </row>
    <row r="563" spans="29:40">
      <c r="AC563" s="115">
        <f t="shared" si="65"/>
        <v>409</v>
      </c>
      <c r="AD563" s="115">
        <f t="shared" si="64"/>
        <v>0</v>
      </c>
      <c r="AG563" s="48" t="s">
        <v>1818</v>
      </c>
      <c r="AH563" s="1" t="str">
        <f>IF(精選股!AL91=0,"",精選股!AL91)</f>
        <v/>
      </c>
      <c r="AI563" s="1" t="str">
        <f>IF(精選股!AN91=0,"",精選股!AN91)</f>
        <v/>
      </c>
      <c r="AJ563" s="1" t="str">
        <f>IF(精選股!AO91=0,"",精選股!AO91)</f>
        <v/>
      </c>
      <c r="AK563" s="1" t="str">
        <f>IF(精選股!AP91=0,"",精選股!AP91)</f>
        <v/>
      </c>
      <c r="AL563" s="1" t="str">
        <f>IF(精選股!AQ91=0,"",精選股!AQ91)</f>
        <v/>
      </c>
      <c r="AM563" s="95" t="str">
        <f>IF(精選股!AM91=0,"",精選股!AM91)</f>
        <v/>
      </c>
      <c r="AN563" s="1" t="str">
        <f>IF(精選股!AS91=0,"",精選股!AS91)</f>
        <v/>
      </c>
    </row>
    <row r="564" spans="29:40">
      <c r="AC564" s="115">
        <f t="shared" si="65"/>
        <v>409</v>
      </c>
      <c r="AD564" s="115">
        <f t="shared" si="64"/>
        <v>0</v>
      </c>
      <c r="AG564" s="48" t="s">
        <v>1819</v>
      </c>
      <c r="AH564" s="1" t="str">
        <f>IF(精選股!AL92=0,"",精選股!AL92)</f>
        <v/>
      </c>
      <c r="AI564" s="1" t="str">
        <f>IF(精選股!AN92=0,"",精選股!AN92)</f>
        <v/>
      </c>
      <c r="AJ564" s="1" t="str">
        <f>IF(精選股!AO92=0,"",精選股!AO92)</f>
        <v/>
      </c>
      <c r="AK564" s="1" t="str">
        <f>IF(精選股!AP92=0,"",精選股!AP92)</f>
        <v/>
      </c>
      <c r="AL564" s="1" t="str">
        <f>IF(精選股!AQ92=0,"",精選股!AQ92)</f>
        <v/>
      </c>
      <c r="AM564" s="95" t="str">
        <f>IF(精選股!AM92=0,"",精選股!AM92)</f>
        <v/>
      </c>
      <c r="AN564" s="1" t="str">
        <f>IF(精選股!AS92=0,"",精選股!AS92)</f>
        <v/>
      </c>
    </row>
    <row r="565" spans="29:40">
      <c r="AC565" s="115">
        <f t="shared" si="65"/>
        <v>409</v>
      </c>
      <c r="AD565" s="115">
        <f t="shared" si="64"/>
        <v>0</v>
      </c>
      <c r="AG565" s="48" t="s">
        <v>1820</v>
      </c>
      <c r="AH565" s="1" t="str">
        <f>IF(精選股!AL93=0,"",精選股!AL93)</f>
        <v/>
      </c>
      <c r="AI565" s="1" t="str">
        <f>IF(精選股!AN93=0,"",精選股!AN93)</f>
        <v/>
      </c>
      <c r="AJ565" s="1" t="str">
        <f>IF(精選股!AO93=0,"",精選股!AO93)</f>
        <v/>
      </c>
      <c r="AK565" s="1" t="str">
        <f>IF(精選股!AP93=0,"",精選股!AP93)</f>
        <v/>
      </c>
      <c r="AL565" s="1" t="str">
        <f>IF(精選股!AQ93=0,"",精選股!AQ93)</f>
        <v/>
      </c>
      <c r="AM565" s="95" t="str">
        <f>IF(精選股!AM93=0,"",精選股!AM93)</f>
        <v/>
      </c>
      <c r="AN565" s="1" t="str">
        <f>IF(精選股!AS93=0,"",精選股!AS93)</f>
        <v/>
      </c>
    </row>
    <row r="566" spans="29:40">
      <c r="AC566" s="115">
        <f t="shared" si="65"/>
        <v>410</v>
      </c>
      <c r="AD566" s="115">
        <f t="shared" si="64"/>
        <v>1</v>
      </c>
      <c r="AG566" s="48" t="s">
        <v>1821</v>
      </c>
      <c r="AH566" s="1" t="str">
        <f>IF(精選股!AL94=0,"",精選股!AL94)</f>
        <v/>
      </c>
      <c r="AI566" s="1">
        <f>IF(精選股!AN94=0,"",精選股!AN94)</f>
        <v>4148</v>
      </c>
      <c r="AJ566" s="1" t="str">
        <f>IF(精選股!AO94=0,"",精選股!AO94)</f>
        <v>全宇-KY</v>
      </c>
      <c r="AK566" s="1" t="str">
        <f>IF(精選股!AP94=0,"",精選股!AP94)</f>
        <v>微生物肥料</v>
      </c>
      <c r="AL566" s="1" t="str">
        <f>IF(精選股!AQ94=0,"",精選股!AQ94)</f>
        <v>肥料</v>
      </c>
      <c r="AM566" s="95">
        <f>IF(精選股!AM94=0,"",精選股!AM94)</f>
        <v>236</v>
      </c>
      <c r="AN566" s="1" t="str">
        <f>IF(精選股!AS94=0,"",精選股!AS94)</f>
        <v/>
      </c>
    </row>
    <row r="567" spans="29:40">
      <c r="AC567" s="115">
        <f t="shared" si="65"/>
        <v>410</v>
      </c>
      <c r="AD567" s="115">
        <f t="shared" si="64"/>
        <v>0</v>
      </c>
      <c r="AG567" s="48" t="s">
        <v>1822</v>
      </c>
      <c r="AH567" s="1" t="str">
        <f>IF(精選股!AL95=0,"",精選股!AL95)</f>
        <v/>
      </c>
      <c r="AI567" s="1" t="str">
        <f>IF(精選股!AN95=0,"",精選股!AN95)</f>
        <v/>
      </c>
      <c r="AJ567" s="1" t="str">
        <f>IF(精選股!AO95=0,"",精選股!AO95)</f>
        <v/>
      </c>
      <c r="AK567" s="1" t="str">
        <f>IF(精選股!AP95=0,"",精選股!AP95)</f>
        <v/>
      </c>
      <c r="AL567" s="1" t="str">
        <f>IF(精選股!AQ95=0,"",精選股!AQ95)</f>
        <v/>
      </c>
      <c r="AM567" s="95" t="str">
        <f>IF(精選股!AM95=0,"",精選股!AM95)</f>
        <v/>
      </c>
      <c r="AN567" s="1" t="str">
        <f>IF(精選股!AS95=0,"",精選股!AS95)</f>
        <v/>
      </c>
    </row>
    <row r="568" spans="29:40">
      <c r="AC568" s="115">
        <f t="shared" si="65"/>
        <v>410</v>
      </c>
      <c r="AD568" s="115">
        <f t="shared" si="64"/>
        <v>0</v>
      </c>
      <c r="AG568" s="48" t="s">
        <v>1823</v>
      </c>
      <c r="AH568" s="1" t="str">
        <f>IF(精選股!AL96=0,"",精選股!AL96)</f>
        <v/>
      </c>
      <c r="AI568" s="1" t="str">
        <f>IF(精選股!AN96=0,"",精選股!AN96)</f>
        <v/>
      </c>
      <c r="AJ568" s="1" t="str">
        <f>IF(精選股!AO96=0,"",精選股!AO96)</f>
        <v/>
      </c>
      <c r="AK568" s="1" t="str">
        <f>IF(精選股!AP96=0,"",精選股!AP96)</f>
        <v/>
      </c>
      <c r="AL568" s="1" t="str">
        <f>IF(精選股!AQ96=0,"",精選股!AQ96)</f>
        <v/>
      </c>
      <c r="AM568" s="95" t="str">
        <f>IF(精選股!AM96=0,"",精選股!AM96)</f>
        <v/>
      </c>
      <c r="AN568" s="1" t="str">
        <f>IF(精選股!AS96=0,"",精選股!AS96)</f>
        <v/>
      </c>
    </row>
    <row r="569" spans="29:40">
      <c r="AC569" s="115">
        <f t="shared" si="65"/>
        <v>410</v>
      </c>
      <c r="AD569" s="115">
        <f t="shared" si="64"/>
        <v>0</v>
      </c>
      <c r="AG569" s="48" t="s">
        <v>1824</v>
      </c>
      <c r="AH569" s="1" t="str">
        <f>IF(精選股!AL97=0,"",精選股!AL97)</f>
        <v/>
      </c>
      <c r="AI569" s="1" t="str">
        <f>IF(精選股!AN97=0,"",精選股!AN97)</f>
        <v/>
      </c>
      <c r="AJ569" s="1" t="str">
        <f>IF(精選股!AO97=0,"",精選股!AO97)</f>
        <v/>
      </c>
      <c r="AK569" s="1" t="str">
        <f>IF(精選股!AP97=0,"",精選股!AP97)</f>
        <v/>
      </c>
      <c r="AL569" s="1" t="str">
        <f>IF(精選股!AQ97=0,"",精選股!AQ97)</f>
        <v/>
      </c>
      <c r="AM569" s="95" t="str">
        <f>IF(精選股!AM97=0,"",精選股!AM97)</f>
        <v/>
      </c>
      <c r="AN569" s="1" t="str">
        <f>IF(精選股!AS97=0,"",精選股!AS97)</f>
        <v/>
      </c>
    </row>
    <row r="570" spans="29:40">
      <c r="AC570" s="115">
        <f t="shared" si="65"/>
        <v>410</v>
      </c>
      <c r="AD570" s="115">
        <f t="shared" si="64"/>
        <v>0</v>
      </c>
      <c r="AG570" s="48" t="s">
        <v>1825</v>
      </c>
      <c r="AH570" s="1" t="str">
        <f>IF(精選股!AL98=0,"",精選股!AL98)</f>
        <v/>
      </c>
      <c r="AI570" s="1" t="str">
        <f>IF(精選股!AN98=0,"",精選股!AN98)</f>
        <v/>
      </c>
      <c r="AJ570" s="1" t="str">
        <f>IF(精選股!AO98=0,"",精選股!AO98)</f>
        <v/>
      </c>
      <c r="AK570" s="1" t="str">
        <f>IF(精選股!AP98=0,"",精選股!AP98)</f>
        <v/>
      </c>
      <c r="AL570" s="1" t="str">
        <f>IF(精選股!AQ98=0,"",精選股!AQ98)</f>
        <v/>
      </c>
      <c r="AM570" s="95" t="str">
        <f>IF(精選股!AM98=0,"",精選股!AM98)</f>
        <v/>
      </c>
      <c r="AN570" s="1" t="str">
        <f>IF(精選股!AS98=0,"",精選股!AS98)</f>
        <v/>
      </c>
    </row>
    <row r="571" spans="29:40">
      <c r="AC571" s="115">
        <f t="shared" si="65"/>
        <v>410</v>
      </c>
      <c r="AD571" s="115">
        <f t="shared" si="64"/>
        <v>0</v>
      </c>
      <c r="AG571" s="48" t="s">
        <v>1826</v>
      </c>
      <c r="AH571" s="1" t="str">
        <f>IF(精選股!AL99=0,"",精選股!AL99)</f>
        <v/>
      </c>
      <c r="AI571" s="1" t="str">
        <f>IF(精選股!AN99=0,"",精選股!AN99)</f>
        <v/>
      </c>
      <c r="AJ571" s="1" t="str">
        <f>IF(精選股!AO99=0,"",精選股!AO99)</f>
        <v/>
      </c>
      <c r="AK571" s="1" t="str">
        <f>IF(精選股!AP99=0,"",精選股!AP99)</f>
        <v/>
      </c>
      <c r="AL571" s="1" t="str">
        <f>IF(精選股!AQ99=0,"",精選股!AQ99)</f>
        <v/>
      </c>
      <c r="AM571" s="95" t="str">
        <f>IF(精選股!AM99=0,"",精選股!AM99)</f>
        <v/>
      </c>
      <c r="AN571" s="1" t="str">
        <f>IF(精選股!AS99=0,"",精選股!AS99)</f>
        <v/>
      </c>
    </row>
    <row r="572" spans="29:40">
      <c r="AC572" s="115">
        <f t="shared" si="65"/>
        <v>411</v>
      </c>
      <c r="AD572" s="115">
        <f t="shared" si="64"/>
        <v>1</v>
      </c>
      <c r="AG572" s="48" t="s">
        <v>1827</v>
      </c>
      <c r="AH572" s="1" t="str">
        <f>IF(精選股!AL100=0,"",精選股!AL100)</f>
        <v/>
      </c>
      <c r="AI572" s="1">
        <f>IF(精選股!AN100=0,"",精選股!AN100)</f>
        <v>2496</v>
      </c>
      <c r="AJ572" s="1" t="str">
        <f>IF(精選股!AO100=0,"",精選股!AO100)</f>
        <v>卓越</v>
      </c>
      <c r="AK572" s="1" t="str">
        <f>IF(精選股!AP100=0,"",精選股!AP100)</f>
        <v>最大補教</v>
      </c>
      <c r="AL572" s="1" t="str">
        <f>IF(精選股!AQ100=0,"",精選股!AQ100)</f>
        <v>教育</v>
      </c>
      <c r="AM572" s="95">
        <f>IF(精選股!AM100=0,"",精選股!AM100)</f>
        <v>249</v>
      </c>
      <c r="AN572" s="1" t="str">
        <f>IF(精選股!AS100=0,"",精選股!AS100)</f>
        <v/>
      </c>
    </row>
    <row r="573" spans="29:40">
      <c r="AC573" s="115">
        <f t="shared" si="65"/>
        <v>411</v>
      </c>
      <c r="AD573" s="115">
        <f t="shared" si="64"/>
        <v>0</v>
      </c>
      <c r="AG573" s="48" t="s">
        <v>1828</v>
      </c>
      <c r="AH573" s="1" t="str">
        <f>IF(精選股!AL101=0,"",精選股!AL101)</f>
        <v/>
      </c>
      <c r="AI573" s="1" t="str">
        <f>IF(精選股!AN101=0,"",精選股!AN101)</f>
        <v/>
      </c>
      <c r="AJ573" s="1" t="str">
        <f>IF(精選股!AO101=0,"",精選股!AO101)</f>
        <v/>
      </c>
      <c r="AK573" s="1" t="str">
        <f>IF(精選股!AP101=0,"",精選股!AP101)</f>
        <v/>
      </c>
      <c r="AL573" s="1" t="str">
        <f>IF(精選股!AQ101=0,"",精選股!AQ101)</f>
        <v/>
      </c>
      <c r="AM573" s="95" t="str">
        <f>IF(精選股!AM101=0,"",精選股!AM101)</f>
        <v/>
      </c>
      <c r="AN573" s="1" t="str">
        <f>IF(精選股!AS101=0,"",精選股!AS101)</f>
        <v/>
      </c>
    </row>
    <row r="574" spans="29:40">
      <c r="AC574" s="115">
        <f t="shared" si="65"/>
        <v>411</v>
      </c>
      <c r="AD574" s="115">
        <f t="shared" si="64"/>
        <v>0</v>
      </c>
      <c r="AG574" s="48" t="s">
        <v>1829</v>
      </c>
      <c r="AH574" s="1" t="str">
        <f>IF(精選股!AL102=0,"",精選股!AL102)</f>
        <v/>
      </c>
      <c r="AI574" s="1" t="str">
        <f>IF(精選股!AN102=0,"",精選股!AN102)</f>
        <v/>
      </c>
      <c r="AJ574" s="1" t="str">
        <f>IF(精選股!AO102=0,"",精選股!AO102)</f>
        <v/>
      </c>
      <c r="AK574" s="1" t="str">
        <f>IF(精選股!AP102=0,"",精選股!AP102)</f>
        <v/>
      </c>
      <c r="AL574" s="1" t="str">
        <f>IF(精選股!AQ102=0,"",精選股!AQ102)</f>
        <v/>
      </c>
      <c r="AM574" s="95" t="str">
        <f>IF(精選股!AM102=0,"",精選股!AM102)</f>
        <v/>
      </c>
      <c r="AN574" s="1" t="str">
        <f>IF(精選股!AS102=0,"",精選股!AS102)</f>
        <v/>
      </c>
    </row>
    <row r="575" spans="29:40">
      <c r="AC575" s="115">
        <f t="shared" si="65"/>
        <v>411</v>
      </c>
      <c r="AD575" s="115">
        <f t="shared" si="64"/>
        <v>0</v>
      </c>
      <c r="AG575" s="48" t="s">
        <v>1830</v>
      </c>
      <c r="AH575" s="1" t="str">
        <f>IF(精選股!AL103=0,"",精選股!AL103)</f>
        <v/>
      </c>
      <c r="AI575" s="1" t="str">
        <f>IF(精選股!AN103=0,"",精選股!AN103)</f>
        <v/>
      </c>
      <c r="AJ575" s="1" t="str">
        <f>IF(精選股!AO103=0,"",精選股!AO103)</f>
        <v/>
      </c>
      <c r="AK575" s="1" t="str">
        <f>IF(精選股!AP103=0,"",精選股!AP103)</f>
        <v/>
      </c>
      <c r="AL575" s="1" t="str">
        <f>IF(精選股!AQ103=0,"",精選股!AQ103)</f>
        <v/>
      </c>
      <c r="AM575" s="95" t="str">
        <f>IF(精選股!AM103=0,"",精選股!AM103)</f>
        <v/>
      </c>
      <c r="AN575" s="1" t="str">
        <f>IF(精選股!AS103=0,"",精選股!AS103)</f>
        <v/>
      </c>
    </row>
    <row r="576" spans="29:40">
      <c r="AC576" s="115">
        <f t="shared" si="65"/>
        <v>411</v>
      </c>
      <c r="AD576" s="115">
        <f t="shared" si="64"/>
        <v>0</v>
      </c>
      <c r="AG576" s="48" t="s">
        <v>1831</v>
      </c>
      <c r="AH576" s="1" t="str">
        <f>IF(精選股!AL104=0,"",精選股!AL104)</f>
        <v/>
      </c>
      <c r="AI576" s="1" t="str">
        <f>IF(精選股!AN104=0,"",精選股!AN104)</f>
        <v/>
      </c>
      <c r="AJ576" s="1" t="str">
        <f>IF(精選股!AO104=0,"",精選股!AO104)</f>
        <v/>
      </c>
      <c r="AK576" s="1" t="str">
        <f>IF(精選股!AP104=0,"",精選股!AP104)</f>
        <v/>
      </c>
      <c r="AL576" s="1" t="str">
        <f>IF(精選股!AQ104=0,"",精選股!AQ104)</f>
        <v/>
      </c>
      <c r="AM576" s="95" t="str">
        <f>IF(精選股!AM104=0,"",精選股!AM104)</f>
        <v/>
      </c>
      <c r="AN576" s="1" t="str">
        <f>IF(精選股!AS104=0,"",精選股!AS104)</f>
        <v/>
      </c>
    </row>
    <row r="577" spans="29:40">
      <c r="AC577" s="115">
        <f t="shared" si="65"/>
        <v>411</v>
      </c>
      <c r="AD577" s="115">
        <f t="shared" si="64"/>
        <v>0</v>
      </c>
      <c r="AG577" s="48" t="s">
        <v>1832</v>
      </c>
      <c r="AH577" s="1" t="str">
        <f>IF(精選股!AL105=0,"",精選股!AL105)</f>
        <v/>
      </c>
      <c r="AI577" s="1" t="str">
        <f>IF(精選股!AN105=0,"",精選股!AN105)</f>
        <v/>
      </c>
      <c r="AJ577" s="1" t="str">
        <f>IF(精選股!AO105=0,"",精選股!AO105)</f>
        <v/>
      </c>
      <c r="AK577" s="1" t="str">
        <f>IF(精選股!AP105=0,"",精選股!AP105)</f>
        <v/>
      </c>
      <c r="AL577" s="1" t="str">
        <f>IF(精選股!AQ105=0,"",精選股!AQ105)</f>
        <v/>
      </c>
      <c r="AM577" s="95" t="str">
        <f>IF(精選股!AM105=0,"",精選股!AM105)</f>
        <v/>
      </c>
      <c r="AN577" s="1" t="str">
        <f>IF(精選股!AS105=0,"",精選股!AS105)</f>
        <v/>
      </c>
    </row>
    <row r="578" spans="29:40">
      <c r="AC578" s="115">
        <f t="shared" si="65"/>
        <v>411</v>
      </c>
      <c r="AD578" s="115">
        <f t="shared" si="64"/>
        <v>0</v>
      </c>
      <c r="AG578" s="48" t="s">
        <v>1833</v>
      </c>
      <c r="AH578" s="1" t="str">
        <f>IF(精選股!AL106=0,"",精選股!AL106)</f>
        <v/>
      </c>
      <c r="AI578" s="1" t="str">
        <f>IF(精選股!AN106=0,"",精選股!AN106)</f>
        <v/>
      </c>
      <c r="AJ578" s="1" t="str">
        <f>IF(精選股!AO106=0,"",精選股!AO106)</f>
        <v/>
      </c>
      <c r="AK578" s="1" t="str">
        <f>IF(精選股!AP106=0,"",精選股!AP106)</f>
        <v/>
      </c>
      <c r="AL578" s="1" t="str">
        <f>IF(精選股!AQ106=0,"",精選股!AQ106)</f>
        <v/>
      </c>
      <c r="AM578" s="95" t="str">
        <f>IF(精選股!AM106=0,"",精選股!AM106)</f>
        <v/>
      </c>
      <c r="AN578" s="1" t="str">
        <f>IF(精選股!AS106=0,"",精選股!AS106)</f>
        <v/>
      </c>
    </row>
    <row r="579" spans="29:40">
      <c r="AC579" s="115">
        <f t="shared" si="65"/>
        <v>411</v>
      </c>
      <c r="AD579" s="115">
        <f t="shared" si="64"/>
        <v>0</v>
      </c>
      <c r="AG579" s="48" t="s">
        <v>1834</v>
      </c>
      <c r="AH579" s="1" t="str">
        <f>IF(精選股!AL107=0,"",精選股!AL107)</f>
        <v/>
      </c>
      <c r="AI579" s="1" t="str">
        <f>IF(精選股!AN107=0,"",精選股!AN107)</f>
        <v/>
      </c>
      <c r="AJ579" s="1" t="str">
        <f>IF(精選股!AO107=0,"",精選股!AO107)</f>
        <v/>
      </c>
      <c r="AK579" s="1" t="str">
        <f>IF(精選股!AP107=0,"",精選股!AP107)</f>
        <v/>
      </c>
      <c r="AL579" s="1" t="str">
        <f>IF(精選股!AQ107=0,"",精選股!AQ107)</f>
        <v/>
      </c>
      <c r="AM579" s="95" t="str">
        <f>IF(精選股!AM107=0,"",精選股!AM107)</f>
        <v/>
      </c>
      <c r="AN579" s="1" t="str">
        <f>IF(精選股!AS107=0,"",精選股!AS107)</f>
        <v/>
      </c>
    </row>
    <row r="580" spans="29:40">
      <c r="AC580" s="115">
        <f t="shared" si="65"/>
        <v>411</v>
      </c>
      <c r="AD580" s="115">
        <f t="shared" si="64"/>
        <v>0</v>
      </c>
      <c r="AG580" s="48" t="s">
        <v>1835</v>
      </c>
      <c r="AH580" s="1" t="str">
        <f>IF(精選股!AL108=0,"",精選股!AL108)</f>
        <v/>
      </c>
      <c r="AI580" s="1" t="str">
        <f>IF(精選股!AN108=0,"",精選股!AN108)</f>
        <v/>
      </c>
      <c r="AJ580" s="1" t="str">
        <f>IF(精選股!AO108=0,"",精選股!AO108)</f>
        <v/>
      </c>
      <c r="AK580" s="1" t="str">
        <f>IF(精選股!AP108=0,"",精選股!AP108)</f>
        <v/>
      </c>
      <c r="AL580" s="1" t="str">
        <f>IF(精選股!AQ108=0,"",精選股!AQ108)</f>
        <v/>
      </c>
      <c r="AM580" s="95" t="str">
        <f>IF(精選股!AM108=0,"",精選股!AM108)</f>
        <v/>
      </c>
      <c r="AN580" s="1" t="str">
        <f>IF(精選股!AS108=0,"",精選股!AS108)</f>
        <v/>
      </c>
    </row>
    <row r="581" spans="29:40">
      <c r="AC581" s="115">
        <f t="shared" si="65"/>
        <v>411</v>
      </c>
      <c r="AD581" s="115">
        <f t="shared" ref="AD581:AD644" si="66">IF(AI581="",0,1)</f>
        <v>0</v>
      </c>
      <c r="AG581" s="48" t="s">
        <v>1836</v>
      </c>
      <c r="AH581" s="1" t="str">
        <f>IF(精選股!AL109=0,"",精選股!AL109)</f>
        <v/>
      </c>
      <c r="AI581" s="1" t="str">
        <f>IF(精選股!AN109=0,"",精選股!AN109)</f>
        <v/>
      </c>
      <c r="AJ581" s="1" t="str">
        <f>IF(精選股!AO109=0,"",精選股!AO109)</f>
        <v/>
      </c>
      <c r="AK581" s="1" t="str">
        <f>IF(精選股!AP109=0,"",精選股!AP109)</f>
        <v/>
      </c>
      <c r="AL581" s="1" t="str">
        <f>IF(精選股!AQ109=0,"",精選股!AQ109)</f>
        <v/>
      </c>
      <c r="AM581" s="95" t="str">
        <f>IF(精選股!AM109=0,"",精選股!AM109)</f>
        <v/>
      </c>
      <c r="AN581" s="1" t="str">
        <f>IF(精選股!AS109=0,"",精選股!AS109)</f>
        <v/>
      </c>
    </row>
    <row r="582" spans="29:40">
      <c r="AC582" s="115">
        <f t="shared" ref="AC582:AC645" si="67">AC581+AD582</f>
        <v>411</v>
      </c>
      <c r="AD582" s="115">
        <f t="shared" si="66"/>
        <v>0</v>
      </c>
      <c r="AG582" s="48" t="s">
        <v>1837</v>
      </c>
      <c r="AH582" s="1" t="str">
        <f>IF(精選股!AL110=0,"",精選股!AL110)</f>
        <v/>
      </c>
      <c r="AI582" s="1" t="str">
        <f>IF(精選股!AN110=0,"",精選股!AN110)</f>
        <v/>
      </c>
      <c r="AJ582" s="1" t="str">
        <f>IF(精選股!AO110=0,"",精選股!AO110)</f>
        <v/>
      </c>
      <c r="AK582" s="1" t="str">
        <f>IF(精選股!AP110=0,"",精選股!AP110)</f>
        <v/>
      </c>
      <c r="AL582" s="1" t="str">
        <f>IF(精選股!AQ110=0,"",精選股!AQ110)</f>
        <v/>
      </c>
      <c r="AM582" s="95" t="str">
        <f>IF(精選股!AM110=0,"",精選股!AM110)</f>
        <v/>
      </c>
      <c r="AN582" s="1" t="str">
        <f>IF(精選股!AS110=0,"",精選股!AS110)</f>
        <v/>
      </c>
    </row>
    <row r="583" spans="29:40">
      <c r="AC583" s="115">
        <f t="shared" si="67"/>
        <v>411</v>
      </c>
      <c r="AD583" s="115">
        <f t="shared" si="66"/>
        <v>0</v>
      </c>
      <c r="AG583" s="48" t="s">
        <v>1838</v>
      </c>
      <c r="AH583" s="1" t="str">
        <f>IF(精選股!AL111=0,"",精選股!AL111)</f>
        <v/>
      </c>
      <c r="AI583" s="1" t="str">
        <f>IF(精選股!AN111=0,"",精選股!AN111)</f>
        <v/>
      </c>
      <c r="AJ583" s="1" t="str">
        <f>IF(精選股!AO111=0,"",精選股!AO111)</f>
        <v/>
      </c>
      <c r="AK583" s="1" t="str">
        <f>IF(精選股!AP111=0,"",精選股!AP111)</f>
        <v/>
      </c>
      <c r="AL583" s="1" t="str">
        <f>IF(精選股!AQ111=0,"",精選股!AQ111)</f>
        <v/>
      </c>
      <c r="AM583" s="95" t="str">
        <f>IF(精選股!AM111=0,"",精選股!AM111)</f>
        <v/>
      </c>
      <c r="AN583" s="1" t="str">
        <f>IF(精選股!AS111=0,"",精選股!AS111)</f>
        <v/>
      </c>
    </row>
    <row r="584" spans="29:40">
      <c r="AC584" s="115">
        <f t="shared" si="67"/>
        <v>411</v>
      </c>
      <c r="AD584" s="115">
        <f t="shared" si="66"/>
        <v>0</v>
      </c>
      <c r="AG584" s="48" t="s">
        <v>1839</v>
      </c>
      <c r="AH584" s="1" t="str">
        <f>IF(精選股!AL112=0,"",精選股!AL112)</f>
        <v/>
      </c>
      <c r="AI584" s="1" t="str">
        <f>IF(精選股!AN112=0,"",精選股!AN112)</f>
        <v/>
      </c>
      <c r="AJ584" s="1" t="str">
        <f>IF(精選股!AO112=0,"",精選股!AO112)</f>
        <v/>
      </c>
      <c r="AK584" s="1" t="str">
        <f>IF(精選股!AP112=0,"",精選股!AP112)</f>
        <v/>
      </c>
      <c r="AL584" s="1" t="str">
        <f>IF(精選股!AQ112=0,"",精選股!AQ112)</f>
        <v/>
      </c>
      <c r="AM584" s="95" t="str">
        <f>IF(精選股!AM112=0,"",精選股!AM112)</f>
        <v/>
      </c>
      <c r="AN584" s="1" t="str">
        <f>IF(精選股!AS112=0,"",精選股!AS112)</f>
        <v/>
      </c>
    </row>
    <row r="585" spans="29:40">
      <c r="AC585" s="115">
        <f t="shared" si="67"/>
        <v>411</v>
      </c>
      <c r="AD585" s="115">
        <f t="shared" si="66"/>
        <v>0</v>
      </c>
      <c r="AG585" s="48" t="s">
        <v>1840</v>
      </c>
      <c r="AH585" s="1" t="str">
        <f>IF(精選股!AL113=0,"",精選股!AL113)</f>
        <v/>
      </c>
      <c r="AI585" s="1" t="str">
        <f>IF(精選股!AN113=0,"",精選股!AN113)</f>
        <v/>
      </c>
      <c r="AJ585" s="1" t="str">
        <f>IF(精選股!AO113=0,"",精選股!AO113)</f>
        <v/>
      </c>
      <c r="AK585" s="1" t="str">
        <f>IF(精選股!AP113=0,"",精選股!AP113)</f>
        <v/>
      </c>
      <c r="AL585" s="1" t="str">
        <f>IF(精選股!AQ113=0,"",精選股!AQ113)</f>
        <v/>
      </c>
      <c r="AM585" s="95" t="str">
        <f>IF(精選股!AM113=0,"",精選股!AM113)</f>
        <v/>
      </c>
      <c r="AN585" s="1" t="str">
        <f>IF(精選股!AS113=0,"",精選股!AS113)</f>
        <v/>
      </c>
    </row>
    <row r="586" spans="29:40">
      <c r="AC586" s="115">
        <f t="shared" si="67"/>
        <v>411</v>
      </c>
      <c r="AD586" s="115">
        <f t="shared" si="66"/>
        <v>0</v>
      </c>
      <c r="AG586" s="48" t="s">
        <v>1841</v>
      </c>
      <c r="AH586" s="1" t="str">
        <f>IF(精選股!AL114=0,"",精選股!AL114)</f>
        <v/>
      </c>
      <c r="AI586" s="1" t="str">
        <f>IF(精選股!AN114=0,"",精選股!AN114)</f>
        <v/>
      </c>
      <c r="AJ586" s="1" t="str">
        <f>IF(精選股!AO114=0,"",精選股!AO114)</f>
        <v/>
      </c>
      <c r="AK586" s="1" t="str">
        <f>IF(精選股!AP114=0,"",精選股!AP114)</f>
        <v/>
      </c>
      <c r="AL586" s="1" t="str">
        <f>IF(精選股!AQ114=0,"",精選股!AQ114)</f>
        <v/>
      </c>
      <c r="AM586" s="95" t="str">
        <f>IF(精選股!AM114=0,"",精選股!AM114)</f>
        <v/>
      </c>
      <c r="AN586" s="1" t="str">
        <f>IF(精選股!AS114=0,"",精選股!AS114)</f>
        <v/>
      </c>
    </row>
    <row r="587" spans="29:40">
      <c r="AC587" s="115">
        <f t="shared" si="67"/>
        <v>411</v>
      </c>
      <c r="AD587" s="115">
        <f t="shared" si="66"/>
        <v>0</v>
      </c>
      <c r="AG587" s="48" t="s">
        <v>1842</v>
      </c>
      <c r="AH587" s="1" t="str">
        <f>IF(精選股!AL115=0,"",精選股!AL115)</f>
        <v/>
      </c>
      <c r="AI587" s="1" t="str">
        <f>IF(精選股!AN115=0,"",精選股!AN115)</f>
        <v/>
      </c>
      <c r="AJ587" s="1" t="str">
        <f>IF(精選股!AO115=0,"",精選股!AO115)</f>
        <v/>
      </c>
      <c r="AK587" s="1" t="str">
        <f>IF(精選股!AP115=0,"",精選股!AP115)</f>
        <v/>
      </c>
      <c r="AL587" s="1" t="str">
        <f>IF(精選股!AQ115=0,"",精選股!AQ115)</f>
        <v/>
      </c>
      <c r="AM587" s="95" t="str">
        <f>IF(精選股!AM115=0,"",精選股!AM115)</f>
        <v/>
      </c>
      <c r="AN587" s="1" t="str">
        <f>IF(精選股!AS115=0,"",精選股!AS115)</f>
        <v/>
      </c>
    </row>
    <row r="588" spans="29:40">
      <c r="AC588" s="115">
        <f t="shared" si="67"/>
        <v>411</v>
      </c>
      <c r="AD588" s="115">
        <f t="shared" si="66"/>
        <v>0</v>
      </c>
      <c r="AG588" s="48" t="s">
        <v>1843</v>
      </c>
      <c r="AH588" s="1" t="str">
        <f>IF(精選股!AL116=0,"",精選股!AL116)</f>
        <v/>
      </c>
      <c r="AI588" s="1" t="str">
        <f>IF(精選股!AN116=0,"",精選股!AN116)</f>
        <v/>
      </c>
      <c r="AJ588" s="1" t="str">
        <f>IF(精選股!AO116=0,"",精選股!AO116)</f>
        <v/>
      </c>
      <c r="AK588" s="1" t="str">
        <f>IF(精選股!AP116=0,"",精選股!AP116)</f>
        <v/>
      </c>
      <c r="AL588" s="1" t="str">
        <f>IF(精選股!AQ116=0,"",精選股!AQ116)</f>
        <v/>
      </c>
      <c r="AM588" s="95" t="str">
        <f>IF(精選股!AM116=0,"",精選股!AM116)</f>
        <v/>
      </c>
      <c r="AN588" s="1" t="str">
        <f>IF(精選股!AS116=0,"",精選股!AS116)</f>
        <v/>
      </c>
    </row>
    <row r="589" spans="29:40">
      <c r="AC589" s="115">
        <f t="shared" si="67"/>
        <v>411</v>
      </c>
      <c r="AD589" s="115">
        <f t="shared" si="66"/>
        <v>0</v>
      </c>
      <c r="AG589" s="48" t="s">
        <v>1844</v>
      </c>
      <c r="AH589" s="1" t="str">
        <f>IF(精選股!AL117=0,"",精選股!AL117)</f>
        <v/>
      </c>
      <c r="AI589" s="1" t="str">
        <f>IF(精選股!AN117=0,"",精選股!AN117)</f>
        <v/>
      </c>
      <c r="AJ589" s="1" t="str">
        <f>IF(精選股!AO117=0,"",精選股!AO117)</f>
        <v/>
      </c>
      <c r="AK589" s="1" t="str">
        <f>IF(精選股!AP117=0,"",精選股!AP117)</f>
        <v/>
      </c>
      <c r="AL589" s="1" t="str">
        <f>IF(精選股!AQ117=0,"",精選股!AQ117)</f>
        <v/>
      </c>
      <c r="AM589" s="95" t="str">
        <f>IF(精選股!AM117=0,"",精選股!AM117)</f>
        <v/>
      </c>
      <c r="AN589" s="1" t="str">
        <f>IF(精選股!AS117=0,"",精選股!AS117)</f>
        <v/>
      </c>
    </row>
    <row r="590" spans="29:40">
      <c r="AC590" s="115">
        <f t="shared" si="67"/>
        <v>411</v>
      </c>
      <c r="AD590" s="115">
        <f t="shared" si="66"/>
        <v>0</v>
      </c>
      <c r="AG590" s="48" t="s">
        <v>1845</v>
      </c>
      <c r="AH590" s="1" t="str">
        <f>IF(精選股!AL118=0,"",精選股!AL118)</f>
        <v/>
      </c>
      <c r="AI590" s="1" t="str">
        <f>IF(精選股!AN118=0,"",精選股!AN118)</f>
        <v/>
      </c>
      <c r="AJ590" s="1" t="str">
        <f>IF(精選股!AO118=0,"",精選股!AO118)</f>
        <v/>
      </c>
      <c r="AK590" s="1" t="str">
        <f>IF(精選股!AP118=0,"",精選股!AP118)</f>
        <v/>
      </c>
      <c r="AL590" s="1" t="str">
        <f>IF(精選股!AQ118=0,"",精選股!AQ118)</f>
        <v/>
      </c>
      <c r="AM590" s="95" t="str">
        <f>IF(精選股!AM118=0,"",精選股!AM118)</f>
        <v/>
      </c>
      <c r="AN590" s="1" t="str">
        <f>IF(精選股!AS118=0,"",精選股!AS118)</f>
        <v/>
      </c>
    </row>
    <row r="591" spans="29:40">
      <c r="AC591" s="115">
        <f t="shared" si="67"/>
        <v>411</v>
      </c>
      <c r="AD591" s="115">
        <f t="shared" si="66"/>
        <v>0</v>
      </c>
      <c r="AG591" s="48" t="s">
        <v>1846</v>
      </c>
      <c r="AH591" s="1" t="str">
        <f>IF(精選股!AL119=0,"",精選股!AL119)</f>
        <v/>
      </c>
      <c r="AI591" s="1" t="str">
        <f>IF(精選股!AN119=0,"",精選股!AN119)</f>
        <v/>
      </c>
      <c r="AJ591" s="1" t="str">
        <f>IF(精選股!AO119=0,"",精選股!AO119)</f>
        <v/>
      </c>
      <c r="AK591" s="1" t="str">
        <f>IF(精選股!AP119=0,"",精選股!AP119)</f>
        <v/>
      </c>
      <c r="AL591" s="1" t="str">
        <f>IF(精選股!AQ119=0,"",精選股!AQ119)</f>
        <v/>
      </c>
      <c r="AM591" s="95" t="str">
        <f>IF(精選股!AM119=0,"",精選股!AM119)</f>
        <v/>
      </c>
      <c r="AN591" s="1" t="str">
        <f>IF(精選股!AS119=0,"",精選股!AS119)</f>
        <v/>
      </c>
    </row>
    <row r="592" spans="29:40">
      <c r="AC592" s="115">
        <f t="shared" si="67"/>
        <v>411</v>
      </c>
      <c r="AD592" s="115">
        <f t="shared" si="66"/>
        <v>0</v>
      </c>
      <c r="AG592" s="48" t="s">
        <v>1847</v>
      </c>
      <c r="AH592" s="1" t="str">
        <f>IF(精選股!AL120=0,"",精選股!AL120)</f>
        <v/>
      </c>
      <c r="AI592" s="1" t="str">
        <f>IF(精選股!AN120=0,"",精選股!AN120)</f>
        <v/>
      </c>
      <c r="AJ592" s="1" t="str">
        <f>IF(精選股!AO120=0,"",精選股!AO120)</f>
        <v/>
      </c>
      <c r="AK592" s="1" t="str">
        <f>IF(精選股!AP120=0,"",精選股!AP120)</f>
        <v/>
      </c>
      <c r="AL592" s="1" t="str">
        <f>IF(精選股!AQ120=0,"",精選股!AQ120)</f>
        <v/>
      </c>
      <c r="AM592" s="95" t="str">
        <f>IF(精選股!AM120=0,"",精選股!AM120)</f>
        <v/>
      </c>
      <c r="AN592" s="1" t="str">
        <f>IF(精選股!AS120=0,"",精選股!AS120)</f>
        <v/>
      </c>
    </row>
    <row r="593" spans="29:40">
      <c r="AC593" s="115">
        <f t="shared" si="67"/>
        <v>412</v>
      </c>
      <c r="AD593" s="115">
        <f t="shared" si="66"/>
        <v>1</v>
      </c>
      <c r="AG593" s="1" t="s">
        <v>248</v>
      </c>
      <c r="AH593" s="1" t="str">
        <f>IF(精選股!AU3=0,"",精選股!AU3)</f>
        <v/>
      </c>
      <c r="AI593" s="1" t="str">
        <f>IF(精選股!AW3=0,"",精選股!AW3)</f>
        <v>股號</v>
      </c>
      <c r="AJ593" s="1" t="str">
        <f>IF(精選股!AX3=0,"",精選股!AX3)</f>
        <v>股名</v>
      </c>
      <c r="AK593" s="1" t="str">
        <f>IF(精選股!AY3=0,"",精選股!AY3)</f>
        <v>產品</v>
      </c>
      <c r="AL593" s="1" t="str">
        <f>IF(精選股!AZ3=0,"",精選股!AZ3)</f>
        <v>概念股</v>
      </c>
      <c r="AM593" s="1" t="str">
        <f>IF(精選股!AV3=0,"",精選股!AV3)</f>
        <v>順序</v>
      </c>
      <c r="AN593" s="1" t="str">
        <f>IF(精選股!BB3=0,"",精選股!BB3)</f>
        <v/>
      </c>
    </row>
    <row r="594" spans="29:40">
      <c r="AC594" s="115">
        <f t="shared" si="67"/>
        <v>413</v>
      </c>
      <c r="AD594" s="115">
        <f t="shared" si="66"/>
        <v>1</v>
      </c>
      <c r="AG594" s="1" t="s">
        <v>247</v>
      </c>
      <c r="AH594" s="1" t="str">
        <f>IF(精選股!AU4=0,"",精選股!AU4)</f>
        <v/>
      </c>
      <c r="AI594" s="1">
        <f>IF(精選股!AW4=0,"",精選股!AW4)</f>
        <v>2915</v>
      </c>
      <c r="AJ594" s="1" t="str">
        <f>IF(精選股!AX4=0,"",精選股!AX4)</f>
        <v>潤泰全</v>
      </c>
      <c r="AK594" s="1" t="str">
        <f>IF(精選股!AY4=0,"",精選股!AY4)</f>
        <v>超市</v>
      </c>
      <c r="AL594" s="1" t="str">
        <f>IF(精選股!AZ4=0,"",精選股!AZ4)</f>
        <v>中概</v>
      </c>
      <c r="AM594" s="95" t="str">
        <f>IF(精選股!AV4=0,"",精選股!AV4)</f>
        <v/>
      </c>
      <c r="AN594" s="1" t="str">
        <f>IF(精選股!BB4=0,"",精選股!BB4)</f>
        <v/>
      </c>
    </row>
    <row r="595" spans="29:40">
      <c r="AC595" s="115">
        <f t="shared" si="67"/>
        <v>414</v>
      </c>
      <c r="AD595" s="115">
        <f t="shared" si="66"/>
        <v>1</v>
      </c>
      <c r="AG595" s="1" t="s">
        <v>246</v>
      </c>
      <c r="AH595" s="1" t="str">
        <f>IF(精選股!AU5=0,"",精選股!AU5)</f>
        <v/>
      </c>
      <c r="AI595" s="1">
        <f>IF(精選股!AW5=0,"",精選股!AW5)</f>
        <v>9945</v>
      </c>
      <c r="AJ595" s="1" t="str">
        <f>IF(精選股!AX5=0,"",精選股!AX5)</f>
        <v>潤泰新</v>
      </c>
      <c r="AK595" s="1" t="str">
        <f>IF(精選股!AY5=0,"",精選股!AY5)</f>
        <v>超市</v>
      </c>
      <c r="AL595" s="1" t="str">
        <f>IF(精選股!AZ5=0,"",精選股!AZ5)</f>
        <v/>
      </c>
      <c r="AM595" s="95" t="str">
        <f>IF(精選股!AV5=0,"",精選股!AV5)</f>
        <v/>
      </c>
      <c r="AN595" s="1" t="str">
        <f>IF(精選股!BB5=0,"",精選股!BB5)</f>
        <v/>
      </c>
    </row>
    <row r="596" spans="29:40">
      <c r="AC596" s="115">
        <f t="shared" si="67"/>
        <v>415</v>
      </c>
      <c r="AD596" s="115">
        <f t="shared" si="66"/>
        <v>1</v>
      </c>
      <c r="AG596" s="1" t="s">
        <v>245</v>
      </c>
      <c r="AH596" s="1" t="str">
        <f>IF(精選股!AU6=0,"",精選股!AU6)</f>
        <v/>
      </c>
      <c r="AI596" s="1">
        <f>IF(精選股!AW6=0,"",精選股!AW6)</f>
        <v>5903</v>
      </c>
      <c r="AJ596" s="1" t="str">
        <f>IF(精選股!AX6=0,"",精選股!AX6)</f>
        <v>全家</v>
      </c>
      <c r="AK596" s="1" t="str">
        <f>IF(精選股!AY6=0,"",精選股!AY6)</f>
        <v>超市</v>
      </c>
      <c r="AL596" s="1" t="str">
        <f>IF(精選股!AZ6=0,"",精選股!AZ6)</f>
        <v/>
      </c>
      <c r="AM596" s="95">
        <f>IF(精選股!AV6=0,"",精選股!AV6)</f>
        <v>251</v>
      </c>
      <c r="AN596" s="1" t="str">
        <f>IF(精選股!BB6=0,"",精選股!BB6)</f>
        <v/>
      </c>
    </row>
    <row r="597" spans="29:40">
      <c r="AC597" s="115">
        <f t="shared" si="67"/>
        <v>416</v>
      </c>
      <c r="AD597" s="115">
        <f t="shared" si="66"/>
        <v>1</v>
      </c>
      <c r="AG597" s="1" t="s">
        <v>244</v>
      </c>
      <c r="AH597" s="1" t="str">
        <f>IF(精選股!AU7=0,"",精選股!AU7)</f>
        <v/>
      </c>
      <c r="AI597" s="1">
        <f>IF(精選股!AW7=0,"",精選股!AW7)</f>
        <v>2912</v>
      </c>
      <c r="AJ597" s="1" t="str">
        <f>IF(精選股!AX7=0,"",精選股!AX7)</f>
        <v>統一超</v>
      </c>
      <c r="AK597" s="1" t="str">
        <f>IF(精選股!AY7=0,"",精選股!AY7)</f>
        <v>超市</v>
      </c>
      <c r="AL597" s="1" t="str">
        <f>IF(精選股!AZ7=0,"",精選股!AZ7)</f>
        <v/>
      </c>
      <c r="AM597" s="95">
        <f>IF(精選股!AV7=0,"",精選股!AV7)</f>
        <v>252</v>
      </c>
      <c r="AN597" s="1" t="str">
        <f>IF(精選股!BB7=0,"",精選股!BB7)</f>
        <v/>
      </c>
    </row>
    <row r="598" spans="29:40">
      <c r="AC598" s="115">
        <f t="shared" si="67"/>
        <v>417</v>
      </c>
      <c r="AD598" s="115">
        <f t="shared" si="66"/>
        <v>1</v>
      </c>
      <c r="AG598" s="1" t="s">
        <v>243</v>
      </c>
      <c r="AH598" s="1" t="str">
        <f>IF(精選股!AU8=0,"",精選股!AU8)</f>
        <v/>
      </c>
      <c r="AI598" s="1">
        <f>IF(精選股!AW8=0,"",精選股!AW8)</f>
        <v>9907</v>
      </c>
      <c r="AJ598" s="1" t="str">
        <f>IF(精選股!AX8=0,"",精選股!AX8)</f>
        <v>統一實</v>
      </c>
      <c r="AK598" s="1" t="str">
        <f>IF(精選股!AY8=0,"",精選股!AY8)</f>
        <v>瓶罐</v>
      </c>
      <c r="AL598" s="1" t="str">
        <f>IF(精選股!AZ8=0,"",精選股!AZ8)</f>
        <v/>
      </c>
      <c r="AM598" s="95" t="str">
        <f>IF(精選股!AV8=0,"",精選股!AV8)</f>
        <v/>
      </c>
      <c r="AN598" s="1" t="str">
        <f>IF(精選股!BB8=0,"",精選股!BB8)</f>
        <v/>
      </c>
    </row>
    <row r="599" spans="29:40">
      <c r="AC599" s="115">
        <f t="shared" si="67"/>
        <v>418</v>
      </c>
      <c r="AD599" s="115">
        <f t="shared" si="66"/>
        <v>1</v>
      </c>
      <c r="AG599" s="1" t="s">
        <v>242</v>
      </c>
      <c r="AH599" s="1" t="str">
        <f>IF(精選股!AU9=0,"",精選股!AU9)</f>
        <v/>
      </c>
      <c r="AI599" s="1">
        <f>IF(精選股!AW9=0,"",精選股!AW9)</f>
        <v>5263</v>
      </c>
      <c r="AJ599" s="1" t="str">
        <f>IF(精選股!AX9=0,"",精選股!AX9)</f>
        <v>智崴</v>
      </c>
      <c r="AK599" s="1" t="str">
        <f>IF(精選股!AY9=0,"",精選股!AY9)</f>
        <v>體感遊戲</v>
      </c>
      <c r="AL599" s="1" t="str">
        <f>IF(精選股!AZ9=0,"",精選股!AZ9)</f>
        <v>遊戲</v>
      </c>
      <c r="AM599" s="95" t="str">
        <f>IF(精選股!AV9=0,"",精選股!AV9)</f>
        <v/>
      </c>
      <c r="AN599" s="1" t="str">
        <f>IF(精選股!BB9=0,"",精選股!BB9)</f>
        <v/>
      </c>
    </row>
    <row r="600" spans="29:40">
      <c r="AC600" s="115">
        <f t="shared" si="67"/>
        <v>419</v>
      </c>
      <c r="AD600" s="115">
        <f t="shared" si="66"/>
        <v>1</v>
      </c>
      <c r="AG600" s="1" t="s">
        <v>241</v>
      </c>
      <c r="AH600" s="1" t="str">
        <f>IF(精選股!AU10=0,"",精選股!AU10)</f>
        <v/>
      </c>
      <c r="AI600" s="1">
        <f>IF(精選股!AW10=0,"",精選股!AW10)</f>
        <v>8411</v>
      </c>
      <c r="AJ600" s="1" t="str">
        <f>IF(精選股!AX10=0,"",精選股!AX10)</f>
        <v>F-幅貞</v>
      </c>
      <c r="AK600" s="1" t="str">
        <f>IF(精選股!AY10=0,"",精選股!AY10)</f>
        <v/>
      </c>
      <c r="AL600" s="1" t="str">
        <f>IF(精選股!AZ10=0,"",精選股!AZ10)</f>
        <v/>
      </c>
      <c r="AM600" s="95" t="str">
        <f>IF(精選股!AV10=0,"",精選股!AV10)</f>
        <v/>
      </c>
      <c r="AN600" s="1" t="str">
        <f>IF(精選股!BB10=0,"",精選股!BB10)</f>
        <v/>
      </c>
    </row>
    <row r="601" spans="29:40">
      <c r="AC601" s="115">
        <f t="shared" si="67"/>
        <v>420</v>
      </c>
      <c r="AD601" s="115">
        <f t="shared" si="66"/>
        <v>1</v>
      </c>
      <c r="AG601" s="1" t="s">
        <v>240</v>
      </c>
      <c r="AH601" s="1" t="str">
        <f>IF(精選股!AU11=0,"",精選股!AU11)</f>
        <v/>
      </c>
      <c r="AI601" s="1">
        <f>IF(精選股!AW11=0,"",精選股!AW11)</f>
        <v>6404</v>
      </c>
      <c r="AJ601" s="1" t="str">
        <f>IF(精選股!AX11=0,"",精選股!AX11)</f>
        <v>F-通訊</v>
      </c>
      <c r="AK601" s="1" t="str">
        <f>IF(精選股!AY11=0,"",精選股!AY11)</f>
        <v>手機遊戲</v>
      </c>
      <c r="AL601" s="1" t="str">
        <f>IF(精選股!AZ11=0,"",精選股!AZ11)</f>
        <v>遊戲</v>
      </c>
      <c r="AM601" s="95" t="str">
        <f>IF(精選股!AV11=0,"",精選股!AV11)</f>
        <v/>
      </c>
      <c r="AN601" s="1" t="str">
        <f>IF(精選股!BB11=0,"",精選股!BB11)</f>
        <v/>
      </c>
    </row>
    <row r="602" spans="29:40">
      <c r="AC602" s="115">
        <f t="shared" si="67"/>
        <v>421</v>
      </c>
      <c r="AD602" s="115">
        <f t="shared" si="66"/>
        <v>1</v>
      </c>
      <c r="AG602" s="1" t="s">
        <v>239</v>
      </c>
      <c r="AH602" s="1" t="str">
        <f>IF(精選股!AU12=0,"",精選股!AU12)</f>
        <v/>
      </c>
      <c r="AI602" s="1">
        <f>IF(精選股!AW12=0,"",精選股!AW12)</f>
        <v>5287</v>
      </c>
      <c r="AJ602" s="1" t="str">
        <f>IF(精選股!AX12=0,"",精選股!AX12)</f>
        <v>數字</v>
      </c>
      <c r="AK602" s="1" t="str">
        <f>IF(精選股!AY12=0,"",精選股!AY12)</f>
        <v>網購</v>
      </c>
      <c r="AL602" s="1" t="str">
        <f>IF(精選股!AZ12=0,"",精選股!AZ12)</f>
        <v>第三方支付</v>
      </c>
      <c r="AM602" s="95">
        <f>IF(精選股!AV12=0,"",精選股!AV12)</f>
        <v>286</v>
      </c>
      <c r="AN602" s="1" t="str">
        <f>IF(精選股!BB12=0,"",精選股!BB12)</f>
        <v/>
      </c>
    </row>
    <row r="603" spans="29:40">
      <c r="AC603" s="115">
        <f t="shared" si="67"/>
        <v>422</v>
      </c>
      <c r="AD603" s="115">
        <f t="shared" si="66"/>
        <v>1</v>
      </c>
      <c r="AG603" s="1" t="s">
        <v>238</v>
      </c>
      <c r="AH603" s="1" t="str">
        <f>IF(精選股!AU13=0,"",精選股!AU13)</f>
        <v/>
      </c>
      <c r="AI603" s="1">
        <f>IF(精選股!AW13=0,"",精選股!AW13)</f>
        <v>8044</v>
      </c>
      <c r="AJ603" s="1" t="str">
        <f>IF(精選股!AX13=0,"",精選股!AX13)</f>
        <v>網家</v>
      </c>
      <c r="AK603" s="1" t="str">
        <f>IF(精選股!AY13=0,"",精選股!AY13)</f>
        <v>網購</v>
      </c>
      <c r="AL603" s="1" t="str">
        <f>IF(精選股!AZ13=0,"",精選股!AZ13)</f>
        <v>第三方支付</v>
      </c>
      <c r="AM603" s="95">
        <f>IF(精選股!AV13=0,"",精選股!AV13)</f>
        <v>253</v>
      </c>
      <c r="AN603" s="1" t="str">
        <f>IF(精選股!BB13=0,"",精選股!BB13)</f>
        <v/>
      </c>
    </row>
    <row r="604" spans="29:40">
      <c r="AC604" s="115">
        <f t="shared" si="67"/>
        <v>423</v>
      </c>
      <c r="AD604" s="115">
        <f t="shared" si="66"/>
        <v>1</v>
      </c>
      <c r="AG604" s="1" t="s">
        <v>237</v>
      </c>
      <c r="AH604" s="1" t="str">
        <f>IF(精選股!AU14=0,"",精選股!AU14)</f>
        <v/>
      </c>
      <c r="AI604" s="1">
        <f>IF(精選股!AW14=0,"",精選股!AW14)</f>
        <v>4965</v>
      </c>
      <c r="AJ604" s="1" t="str">
        <f>IF(精選股!AX14=0,"",精選股!AX14)</f>
        <v>商店街</v>
      </c>
      <c r="AK604" s="1" t="str">
        <f>IF(精選股!AY14=0,"",精選股!AY14)</f>
        <v>網購</v>
      </c>
      <c r="AL604" s="1" t="str">
        <f>IF(精選股!AZ14=0,"",精選股!AZ14)</f>
        <v>第三方支付</v>
      </c>
      <c r="AM604" s="95">
        <f>IF(精選股!AV14=0,"",精選股!AV14)</f>
        <v>254</v>
      </c>
      <c r="AN604" s="1" t="str">
        <f>IF(精選股!BB14=0,"",精選股!BB14)</f>
        <v/>
      </c>
    </row>
    <row r="605" spans="29:40">
      <c r="AC605" s="115">
        <f t="shared" si="67"/>
        <v>424</v>
      </c>
      <c r="AD605" s="115">
        <f t="shared" si="66"/>
        <v>1</v>
      </c>
      <c r="AG605" s="1" t="s">
        <v>236</v>
      </c>
      <c r="AH605" s="1" t="str">
        <f>IF(精選股!AU15=0,"",精選股!AU15)</f>
        <v/>
      </c>
      <c r="AI605" s="1">
        <f>IF(精選股!AW15=0,"",精選股!AW15)</f>
        <v>2642</v>
      </c>
      <c r="AJ605" s="1" t="str">
        <f>IF(精選股!AX15=0,"",精選股!AX15)</f>
        <v>宅配通</v>
      </c>
      <c r="AK605" s="1" t="str">
        <f>IF(精選股!AY15=0,"",精選股!AY15)</f>
        <v>物流宅配</v>
      </c>
      <c r="AL605" s="1" t="str">
        <f>IF(精選股!AZ15=0,"",精選股!AZ15)</f>
        <v>第三方支付</v>
      </c>
      <c r="AM605" s="95" t="str">
        <f>IF(精選股!AV15=0,"",精選股!AV15)</f>
        <v/>
      </c>
      <c r="AN605" s="1" t="str">
        <f>IF(精選股!BB15=0,"",精選股!BB15)</f>
        <v/>
      </c>
    </row>
    <row r="606" spans="29:40">
      <c r="AC606" s="115">
        <f t="shared" si="67"/>
        <v>425</v>
      </c>
      <c r="AD606" s="115">
        <f t="shared" si="66"/>
        <v>1</v>
      </c>
      <c r="AG606" s="1" t="s">
        <v>235</v>
      </c>
      <c r="AH606" s="1" t="str">
        <f>IF(精選股!AU16=0,"",精選股!AU16)</f>
        <v/>
      </c>
      <c r="AI606" s="1">
        <f>IF(精選股!AW16=0,"",精選股!AW16)</f>
        <v>5478</v>
      </c>
      <c r="AJ606" s="1" t="str">
        <f>IF(精選股!AX16=0,"",精選股!AX16)</f>
        <v>智冠</v>
      </c>
      <c r="AK606" s="1" t="str">
        <f>IF(精選股!AY16=0,"",精選股!AY16)</f>
        <v>遊戲\網購</v>
      </c>
      <c r="AL606" s="1" t="str">
        <f>IF(精選股!AZ16=0,"",精選股!AZ16)</f>
        <v>第三方支付</v>
      </c>
      <c r="AM606" s="95">
        <f>IF(精選股!AV16=0,"",精選股!AV16)</f>
        <v>255</v>
      </c>
      <c r="AN606" s="1" t="str">
        <f>IF(精選股!BB16=0,"",精選股!BB16)</f>
        <v/>
      </c>
    </row>
    <row r="607" spans="29:40">
      <c r="AC607" s="115">
        <f t="shared" si="67"/>
        <v>426</v>
      </c>
      <c r="AD607" s="115">
        <f t="shared" si="66"/>
        <v>1</v>
      </c>
      <c r="AG607" s="1" t="s">
        <v>234</v>
      </c>
      <c r="AH607" s="1" t="str">
        <f>IF(精選股!AU17=0,"",精選股!AU17)</f>
        <v/>
      </c>
      <c r="AI607" s="1">
        <f>IF(精選股!AW17=0,"",精選股!AW17)</f>
        <v>3687</v>
      </c>
      <c r="AJ607" s="1" t="str">
        <f>IF(精選股!AX17=0,"",精選股!AX17)</f>
        <v>歐買尬</v>
      </c>
      <c r="AK607" s="1" t="str">
        <f>IF(精選股!AY17=0,"",精選股!AY17)</f>
        <v>遊戲\網購</v>
      </c>
      <c r="AL607" s="1" t="str">
        <f>IF(精選股!AZ17=0,"",精選股!AZ17)</f>
        <v>第三方支付</v>
      </c>
      <c r="AM607" s="95" t="str">
        <f>IF(精選股!AV17=0,"",精選股!AV17)</f>
        <v/>
      </c>
      <c r="AN607" s="1" t="str">
        <f>IF(精選股!BB17=0,"",精選股!BB17)</f>
        <v/>
      </c>
    </row>
    <row r="608" spans="29:40">
      <c r="AC608" s="115">
        <f t="shared" si="67"/>
        <v>427</v>
      </c>
      <c r="AD608" s="115">
        <f t="shared" si="66"/>
        <v>1</v>
      </c>
      <c r="AG608" s="1" t="s">
        <v>233</v>
      </c>
      <c r="AH608" s="1" t="str">
        <f>IF(精選股!AU18=0,"",精選股!AU18)</f>
        <v/>
      </c>
      <c r="AI608" s="1">
        <f>IF(精選股!AW18=0,"",精選股!AW18)</f>
        <v>4946</v>
      </c>
      <c r="AJ608" s="1" t="str">
        <f>IF(精選股!AX18=0,"",精選股!AX18)</f>
        <v>辣椒</v>
      </c>
      <c r="AK608" s="1" t="str">
        <f>IF(精選股!AY18=0,"",精選股!AY18)</f>
        <v>遊戲</v>
      </c>
      <c r="AL608" s="1" t="str">
        <f>IF(精選股!AZ18=0,"",精選股!AZ18)</f>
        <v>第三方支付</v>
      </c>
      <c r="AM608" s="95" t="str">
        <f>IF(精選股!AV18=0,"",精選股!AV18)</f>
        <v/>
      </c>
      <c r="AN608" s="1" t="str">
        <f>IF(精選股!BB18=0,"",精選股!BB18)</f>
        <v/>
      </c>
    </row>
    <row r="609" spans="29:40">
      <c r="AC609" s="115">
        <f t="shared" si="67"/>
        <v>428</v>
      </c>
      <c r="AD609" s="115">
        <f t="shared" si="66"/>
        <v>1</v>
      </c>
      <c r="AG609" s="1" t="s">
        <v>232</v>
      </c>
      <c r="AH609" s="1" t="str">
        <f>IF(精選股!AU19=0,"",精選股!AU19)</f>
        <v/>
      </c>
      <c r="AI609" s="1">
        <f>IF(精選股!AW19=0,"",精選股!AW19)</f>
        <v>1262</v>
      </c>
      <c r="AJ609" s="1" t="str">
        <f>IF(精選股!AX19=0,"",精選股!AX19)</f>
        <v>F-綠悅</v>
      </c>
      <c r="AK609" s="1" t="str">
        <f>IF(精選股!AY19=0,"",精選股!AY19)</f>
        <v>BOPA薄膜</v>
      </c>
      <c r="AL609" s="1" t="str">
        <f>IF(精選股!AZ19=0,"",精選股!AZ19)</f>
        <v>食品</v>
      </c>
      <c r="AM609" s="95">
        <f>IF(精選股!AV19=0,"",精選股!AV19)</f>
        <v>258</v>
      </c>
      <c r="AN609" s="1" t="str">
        <f>IF(精選股!BB19=0,"",精選股!BB19)</f>
        <v>中國最大BOPA薄膜公司，將是"農改超"最大受惠者，保證生鮮、熟食產品食用安全，最好保存材料為BOPA(真空包裝薄膜)</v>
      </c>
    </row>
    <row r="610" spans="29:40">
      <c r="AC610" s="115">
        <f t="shared" si="67"/>
        <v>429</v>
      </c>
      <c r="AD610" s="115">
        <f t="shared" si="66"/>
        <v>1</v>
      </c>
      <c r="AG610" s="1" t="s">
        <v>231</v>
      </c>
      <c r="AH610" s="1" t="str">
        <f>IF(精選股!AU20=0,"",精選股!AU20)</f>
        <v/>
      </c>
      <c r="AI610" s="1">
        <f>IF(精選股!AW20=0,"",精選股!AW20)</f>
        <v>8429</v>
      </c>
      <c r="AJ610" s="1" t="str">
        <f>IF(精選股!AX20=0,"",精選股!AX20)</f>
        <v>F-金麗</v>
      </c>
      <c r="AK610" s="1" t="str">
        <f>IF(精選股!AY20=0,"",精選股!AY20)</f>
        <v>製鞋\牛仔\休閒服</v>
      </c>
      <c r="AL610" s="1" t="str">
        <f>IF(精選股!AZ20=0,"",精選股!AZ20)</f>
        <v>服飾鞋業</v>
      </c>
      <c r="AM610" s="95" t="str">
        <f>IF(精選股!AV20=0,"",精選股!AV20)</f>
        <v/>
      </c>
      <c r="AN610" s="1" t="str">
        <f>IF(精選股!BB20=0,"",精選股!BB20)</f>
        <v/>
      </c>
    </row>
    <row r="611" spans="29:40">
      <c r="AC611" s="115">
        <f t="shared" si="67"/>
        <v>430</v>
      </c>
      <c r="AD611" s="115">
        <f t="shared" si="66"/>
        <v>1</v>
      </c>
      <c r="AG611" s="1" t="s">
        <v>230</v>
      </c>
      <c r="AH611" s="1" t="str">
        <f>IF(精選股!AU21=0,"",精選股!AU21)</f>
        <v/>
      </c>
      <c r="AI611" s="1">
        <f>IF(精選股!AW21=0,"",精選股!AW21)</f>
        <v>2924</v>
      </c>
      <c r="AJ611" s="1" t="str">
        <f>IF(精選股!AX21=0,"",精選股!AX21)</f>
        <v>F-東凌</v>
      </c>
      <c r="AK611" s="1" t="str">
        <f>IF(精選股!AY21=0,"",精選股!AY21)</f>
        <v>黃色小鴨</v>
      </c>
      <c r="AL611" s="1" t="str">
        <f>IF(精選股!AZ21=0,"",精選股!AZ21)</f>
        <v>嬰童裝</v>
      </c>
      <c r="AM611" s="95" t="str">
        <f>IF(精選股!AV21=0,"",精選股!AV21)</f>
        <v/>
      </c>
      <c r="AN611" s="1" t="str">
        <f>IF(精選股!BB21=0,"",精選股!BB21)</f>
        <v/>
      </c>
    </row>
    <row r="612" spans="29:40">
      <c r="AC612" s="115">
        <f t="shared" si="67"/>
        <v>431</v>
      </c>
      <c r="AD612" s="115">
        <f t="shared" si="66"/>
        <v>1</v>
      </c>
      <c r="AG612" s="1" t="s">
        <v>229</v>
      </c>
      <c r="AH612" s="1" t="str">
        <f>IF(精選股!AU22=0,"",精選股!AU22)</f>
        <v/>
      </c>
      <c r="AI612" s="1">
        <f>IF(精選股!AW22=0,"",精選股!AW22)</f>
        <v>2929</v>
      </c>
      <c r="AJ612" s="1" t="str">
        <f>IF(精選股!AX22=0,"",精選股!AX22)</f>
        <v>F-淘帝</v>
      </c>
      <c r="AK612" s="1" t="str">
        <f>IF(精選股!AY22=0,"",精選股!AY22)</f>
        <v/>
      </c>
      <c r="AL612" s="1" t="str">
        <f>IF(精選股!AZ22=0,"",精選股!AZ22)</f>
        <v>嬰童裝</v>
      </c>
      <c r="AM612" s="95">
        <f>IF(精選股!AV22=0,"",精選股!AV22)</f>
        <v>256</v>
      </c>
      <c r="AN612" s="1" t="str">
        <f>IF(精選股!BB22=0,"",精選股!BB22)</f>
        <v/>
      </c>
    </row>
    <row r="613" spans="29:40">
      <c r="AC613" s="115">
        <f t="shared" si="67"/>
        <v>432</v>
      </c>
      <c r="AD613" s="115">
        <f t="shared" si="66"/>
        <v>1</v>
      </c>
      <c r="AG613" s="1" t="s">
        <v>228</v>
      </c>
      <c r="AH613" s="1" t="str">
        <f>IF(精選股!AU23=0,"",精選股!AU23)</f>
        <v/>
      </c>
      <c r="AI613" s="1">
        <f>IF(精選股!AW23=0,"",精選股!AW23)</f>
        <v>9904</v>
      </c>
      <c r="AJ613" s="1" t="str">
        <f>IF(精選股!AX23=0,"",精選股!AX23)</f>
        <v>寶成</v>
      </c>
      <c r="AK613" s="1" t="str">
        <f>IF(精選股!AY23=0,"",精選股!AY23)</f>
        <v>運動鞋/休閒鞋</v>
      </c>
      <c r="AL613" s="1" t="str">
        <f>IF(精選股!AZ23=0,"",精選股!AZ23)</f>
        <v>運動鞋/休閒鞋</v>
      </c>
      <c r="AM613" s="95">
        <f>IF(精選股!AV23=0,"",精選股!AV23)</f>
        <v>288</v>
      </c>
      <c r="AN613" s="1" t="str">
        <f>IF(精選股!BB23=0,"",精選股!BB23)</f>
        <v/>
      </c>
    </row>
    <row r="614" spans="29:40">
      <c r="AC614" s="115">
        <f t="shared" si="67"/>
        <v>433</v>
      </c>
      <c r="AD614" s="115">
        <f t="shared" si="66"/>
        <v>1</v>
      </c>
      <c r="AG614" s="1" t="s">
        <v>227</v>
      </c>
      <c r="AH614" s="1" t="str">
        <f>IF(精選股!AU24=0,"",精選股!AU24)</f>
        <v/>
      </c>
      <c r="AI614" s="1">
        <f>IF(精選股!AW24=0,"",精選股!AW24)</f>
        <v>1201</v>
      </c>
      <c r="AJ614" s="1" t="str">
        <f>IF(精選股!AX24=0,"",精選股!AX24)</f>
        <v>味全</v>
      </c>
      <c r="AK614" s="1" t="str">
        <f>IF(精選股!AY24=0,"",精選股!AY24)</f>
        <v>食品</v>
      </c>
      <c r="AL614" s="1" t="str">
        <f>IF(精選股!AZ24=0,"",精選股!AZ24)</f>
        <v>食品</v>
      </c>
      <c r="AM614" s="95" t="str">
        <f>IF(精選股!AV24=0,"",精選股!AV24)</f>
        <v/>
      </c>
      <c r="AN614" s="1" t="str">
        <f>IF(精選股!BB24=0,"",精選股!BB24)</f>
        <v/>
      </c>
    </row>
    <row r="615" spans="29:40">
      <c r="AC615" s="115">
        <f t="shared" si="67"/>
        <v>434</v>
      </c>
      <c r="AD615" s="115">
        <f t="shared" si="66"/>
        <v>1</v>
      </c>
      <c r="AG615" s="1" t="s">
        <v>226</v>
      </c>
      <c r="AH615" s="1" t="str">
        <f>IF(精選股!AU25=0,"",精選股!AU25)</f>
        <v/>
      </c>
      <c r="AI615" s="1">
        <f>IF(精選股!AW25=0,"",精選股!AW25)</f>
        <v>1256</v>
      </c>
      <c r="AJ615" s="1" t="str">
        <f>IF(精選股!AX25=0,"",精選股!AX25)</f>
        <v>F-鮮活</v>
      </c>
      <c r="AK615" s="1" t="str">
        <f>IF(精選股!AY25=0,"",精選股!AY25)</f>
        <v>果汁</v>
      </c>
      <c r="AL615" s="1" t="str">
        <f>IF(精選股!AZ25=0,"",精選股!AZ25)</f>
        <v>食品</v>
      </c>
      <c r="AM615" s="95" t="str">
        <f>IF(精選股!AV25=0,"",精選股!AV25)</f>
        <v/>
      </c>
      <c r="AN615" s="1" t="str">
        <f>IF(精選股!BB25=0,"",精選股!BB25)</f>
        <v/>
      </c>
    </row>
    <row r="616" spans="29:40">
      <c r="AC616" s="115">
        <f t="shared" si="67"/>
        <v>435</v>
      </c>
      <c r="AD616" s="115">
        <f t="shared" si="66"/>
        <v>1</v>
      </c>
      <c r="AG616" s="1" t="s">
        <v>225</v>
      </c>
      <c r="AH616" s="1" t="str">
        <f>IF(精選股!AU26=0,"",精選股!AU26)</f>
        <v/>
      </c>
      <c r="AI616" s="1">
        <f>IF(精選股!AW26=0,"",精選股!AW26)</f>
        <v>1227</v>
      </c>
      <c r="AJ616" s="1" t="str">
        <f>IF(精選股!AX26=0,"",精選股!AX26)</f>
        <v>桂格</v>
      </c>
      <c r="AK616" s="1" t="str">
        <f>IF(精選股!AY26=0,"",精選股!AY26)</f>
        <v>食品</v>
      </c>
      <c r="AL616" s="1" t="str">
        <f>IF(精選股!AZ26=0,"",精選股!AZ26)</f>
        <v>食品</v>
      </c>
      <c r="AM616" s="95">
        <f>IF(精選股!AV26=0,"",精選股!AV26)</f>
        <v>290</v>
      </c>
      <c r="AN616" s="1" t="str">
        <f>IF(精選股!BB26=0,"",精選股!BB26)</f>
        <v/>
      </c>
    </row>
    <row r="617" spans="29:40">
      <c r="AC617" s="115">
        <f t="shared" si="67"/>
        <v>436</v>
      </c>
      <c r="AD617" s="115">
        <f t="shared" si="66"/>
        <v>1</v>
      </c>
      <c r="AG617" s="1" t="s">
        <v>224</v>
      </c>
      <c r="AH617" s="1" t="str">
        <f>IF(精選股!AU27=0,"",精選股!AU27)</f>
        <v/>
      </c>
      <c r="AI617" s="1">
        <f>IF(精選股!AW27=0,"",精選股!AW27)</f>
        <v>1702</v>
      </c>
      <c r="AJ617" s="1" t="str">
        <f>IF(精選股!AX27=0,"",精選股!AX27)</f>
        <v>南僑</v>
      </c>
      <c r="AK617" s="1" t="str">
        <f>IF(精選股!AY27=0,"",精選股!AY27)</f>
        <v>烘焙用油脂/ 冰品原料</v>
      </c>
      <c r="AL617" s="1" t="str">
        <f>IF(精選股!AZ27=0,"",精選股!AZ27)</f>
        <v/>
      </c>
      <c r="AM617" s="95" t="str">
        <f>IF(精選股!AV27=0,"",精選股!AV27)</f>
        <v/>
      </c>
      <c r="AN617" s="1" t="str">
        <f>IF(精選股!BB27=0,"",精選股!BB27)</f>
        <v/>
      </c>
    </row>
    <row r="618" spans="29:40">
      <c r="AC618" s="115">
        <f t="shared" si="67"/>
        <v>437</v>
      </c>
      <c r="AD618" s="115">
        <f t="shared" si="66"/>
        <v>1</v>
      </c>
      <c r="AG618" s="1" t="s">
        <v>223</v>
      </c>
      <c r="AH618" s="1" t="str">
        <f>IF(精選股!AU28=0,"",精選股!AU28)</f>
        <v/>
      </c>
      <c r="AI618" s="1">
        <f>IF(精選股!AW28=0,"",精選股!AW28)</f>
        <v>2724</v>
      </c>
      <c r="AJ618" s="1" t="str">
        <f>IF(精選股!AX28=0,"",精選股!AX28)</f>
        <v>F-富譯</v>
      </c>
      <c r="AK618" s="1" t="str">
        <f>IF(精選股!AY28=0,"",精選股!AY28)</f>
        <v>飯店</v>
      </c>
      <c r="AL618" s="1" t="str">
        <f>IF(精選股!AZ28=0,"",精選股!AZ28)</f>
        <v>觀光</v>
      </c>
      <c r="AM618" s="95" t="str">
        <f>IF(精選股!AV28=0,"",精選股!AV28)</f>
        <v/>
      </c>
      <c r="AN618" s="1" t="str">
        <f>IF(精選股!BB28=0,"",精選股!BB28)</f>
        <v/>
      </c>
    </row>
    <row r="619" spans="29:40">
      <c r="AC619" s="115">
        <f t="shared" si="67"/>
        <v>438</v>
      </c>
      <c r="AD619" s="115">
        <f t="shared" si="66"/>
        <v>1</v>
      </c>
      <c r="AG619" s="1" t="s">
        <v>222</v>
      </c>
      <c r="AH619" s="1" t="str">
        <f>IF(精選股!AU29=0,"",精選股!AU29)</f>
        <v/>
      </c>
      <c r="AI619" s="1">
        <f>IF(精選股!AW29=0,"",精選股!AW29)</f>
        <v>5905</v>
      </c>
      <c r="AJ619" s="1" t="str">
        <f>IF(精選股!AX29=0,"",精選股!AX29)</f>
        <v>南仁湖</v>
      </c>
      <c r="AK619" s="1" t="str">
        <f>IF(精選股!AY29=0,"",精選股!AY29)</f>
        <v/>
      </c>
      <c r="AL619" s="1" t="str">
        <f>IF(精選股!AZ29=0,"",精選股!AZ29)</f>
        <v>觀光</v>
      </c>
      <c r="AM619" s="95" t="str">
        <f>IF(精選股!AV29=0,"",精選股!AV29)</f>
        <v/>
      </c>
      <c r="AN619" s="1" t="str">
        <f>IF(精選股!BB29=0,"",精選股!BB29)</f>
        <v/>
      </c>
    </row>
    <row r="620" spans="29:40">
      <c r="AC620" s="115">
        <f t="shared" si="67"/>
        <v>439</v>
      </c>
      <c r="AD620" s="115">
        <f t="shared" si="66"/>
        <v>1</v>
      </c>
      <c r="AG620" s="1" t="s">
        <v>221</v>
      </c>
      <c r="AH620" s="1" t="str">
        <f>IF(精選股!AU30=0,"",精選股!AU30)</f>
        <v/>
      </c>
      <c r="AI620" s="1">
        <f>IF(精選股!AW30=0,"",精選股!AW30)</f>
        <v>5706</v>
      </c>
      <c r="AJ620" s="1" t="str">
        <f>IF(精選股!AX30=0,"",精選股!AX30)</f>
        <v>鳳凰</v>
      </c>
      <c r="AK620" s="1" t="str">
        <f>IF(精選股!AY30=0,"",精選股!AY30)</f>
        <v/>
      </c>
      <c r="AL620" s="1" t="str">
        <f>IF(精選股!AZ30=0,"",精選股!AZ30)</f>
        <v>觀光</v>
      </c>
      <c r="AM620" s="95" t="str">
        <f>IF(精選股!AV30=0,"",精選股!AV30)</f>
        <v/>
      </c>
      <c r="AN620" s="1" t="str">
        <f>IF(精選股!BB30=0,"",精選股!BB30)</f>
        <v/>
      </c>
    </row>
    <row r="621" spans="29:40">
      <c r="AC621" s="115">
        <f t="shared" si="67"/>
        <v>440</v>
      </c>
      <c r="AD621" s="115">
        <f t="shared" si="66"/>
        <v>1</v>
      </c>
      <c r="AG621" s="1" t="s">
        <v>220</v>
      </c>
      <c r="AH621" s="1" t="str">
        <f>IF(精選股!AU31=0,"",精選股!AU31)</f>
        <v/>
      </c>
      <c r="AI621" s="1">
        <f>IF(精選股!AW31=0,"",精選股!AW31)</f>
        <v>2704</v>
      </c>
      <c r="AJ621" s="1" t="str">
        <f>IF(精選股!AX31=0,"",精選股!AX31)</f>
        <v>國賓</v>
      </c>
      <c r="AK621" s="1" t="str">
        <f>IF(精選股!AY31=0,"",精選股!AY31)</f>
        <v/>
      </c>
      <c r="AL621" s="1" t="str">
        <f>IF(精選股!AZ31=0,"",精選股!AZ31)</f>
        <v>觀光</v>
      </c>
      <c r="AM621" s="95" t="str">
        <f>IF(精選股!AV31=0,"",精選股!AV31)</f>
        <v/>
      </c>
      <c r="AN621" s="1" t="str">
        <f>IF(精選股!BB31=0,"",精選股!BB31)</f>
        <v/>
      </c>
    </row>
    <row r="622" spans="29:40">
      <c r="AC622" s="115">
        <f t="shared" si="67"/>
        <v>441</v>
      </c>
      <c r="AD622" s="115">
        <f t="shared" si="66"/>
        <v>1</v>
      </c>
      <c r="AG622" s="1" t="s">
        <v>219</v>
      </c>
      <c r="AH622" s="1" t="str">
        <f>IF(精選股!AU32=0,"",精選股!AU32)</f>
        <v/>
      </c>
      <c r="AI622" s="1">
        <f>IF(精選股!AW32=0,"",精選股!AW32)</f>
        <v>2723</v>
      </c>
      <c r="AJ622" s="1" t="str">
        <f>IF(精選股!AX32=0,"",精選股!AX32)</f>
        <v>F-美食</v>
      </c>
      <c r="AK622" s="1" t="str">
        <f>IF(精選股!AY32=0,"",精選股!AY32)</f>
        <v>餐飲</v>
      </c>
      <c r="AL622" s="1" t="str">
        <f>IF(精選股!AZ32=0,"",精選股!AZ32)</f>
        <v>餐飲</v>
      </c>
      <c r="AM622" s="95">
        <f>IF(精選股!AV32=0,"",精選股!AV32)</f>
        <v>257</v>
      </c>
      <c r="AN622" s="1" t="str">
        <f>IF(精選股!BB32=0,"",精選股!BB32)</f>
        <v/>
      </c>
    </row>
    <row r="623" spans="29:40">
      <c r="AC623" s="115">
        <f t="shared" si="67"/>
        <v>442</v>
      </c>
      <c r="AD623" s="115">
        <f t="shared" si="66"/>
        <v>1</v>
      </c>
      <c r="AG623" s="1" t="s">
        <v>218</v>
      </c>
      <c r="AH623" s="1" t="str">
        <f>IF(精選股!AU33=0,"",精選股!AU33)</f>
        <v/>
      </c>
      <c r="AI623" s="1">
        <f>IF(精選股!AW33=0,"",精選股!AW33)</f>
        <v>6169</v>
      </c>
      <c r="AJ623" s="1" t="str">
        <f>IF(精選股!AX33=0,"",精選股!AX33)</f>
        <v>昱泉</v>
      </c>
      <c r="AK623" s="1" t="str">
        <f>IF(精選股!AY33=0,"",精選股!AY33)</f>
        <v>VR遊戲/直播平台</v>
      </c>
      <c r="AL623" s="1" t="str">
        <f>IF(精選股!AZ33=0,"",精選股!AZ33)</f>
        <v>遊戲</v>
      </c>
      <c r="AM623" s="95">
        <f>IF(精選股!AV33=0,"",精選股!AV33)</f>
        <v>292</v>
      </c>
      <c r="AN623" s="1" t="str">
        <f>IF(精選股!BB33=0,"",精選股!BB33)</f>
        <v/>
      </c>
    </row>
    <row r="624" spans="29:40">
      <c r="AC624" s="115">
        <f t="shared" si="67"/>
        <v>443</v>
      </c>
      <c r="AD624" s="115">
        <f t="shared" si="66"/>
        <v>1</v>
      </c>
      <c r="AG624" s="1" t="s">
        <v>217</v>
      </c>
      <c r="AH624" s="1" t="str">
        <f>IF(精選股!AU34=0,"",精選股!AU34)</f>
        <v/>
      </c>
      <c r="AI624" s="1">
        <f>IF(精選股!AW34=0,"",精選股!AW34)</f>
        <v>1626</v>
      </c>
      <c r="AJ624" s="1" t="str">
        <f>IF(精選股!AX34=0,"",精選股!AX34)</f>
        <v>F-美格</v>
      </c>
      <c r="AK624" s="1" t="str">
        <f>IF(精選股!AY34=0,"",精選股!AY34)</f>
        <v>小家電</v>
      </c>
      <c r="AL624" s="1" t="str">
        <f>IF(精選股!AZ34=0,"",精選股!AZ34)</f>
        <v>家電</v>
      </c>
      <c r="AM624" s="95" t="str">
        <f>IF(精選股!AV34=0,"",精選股!AV34)</f>
        <v/>
      </c>
      <c r="AN624" s="1" t="str">
        <f>IF(精選股!BB34=0,"",精選股!BB34)</f>
        <v/>
      </c>
    </row>
    <row r="625" spans="29:40">
      <c r="AC625" s="115">
        <f t="shared" si="67"/>
        <v>444</v>
      </c>
      <c r="AD625" s="115">
        <f t="shared" si="66"/>
        <v>1</v>
      </c>
      <c r="AG625" s="1" t="s">
        <v>216</v>
      </c>
      <c r="AH625" s="1" t="str">
        <f>IF(精選股!AU35=0,"",精選股!AU35)</f>
        <v/>
      </c>
      <c r="AI625" s="1">
        <f>IF(精選股!AW35=0,"",精選股!AW35)</f>
        <v>2606</v>
      </c>
      <c r="AJ625" s="1" t="str">
        <f>IF(精選股!AX35=0,"",精選股!AX35)</f>
        <v>裕民</v>
      </c>
      <c r="AK625" s="1" t="str">
        <f>IF(精選股!AY35=0,"",精選股!AY35)</f>
        <v/>
      </c>
      <c r="AL625" s="1" t="str">
        <f>IF(精選股!AZ35=0,"",精選股!AZ35)</f>
        <v>航運</v>
      </c>
      <c r="AM625" s="95" t="str">
        <f>IF(精選股!AV35=0,"",精選股!AV35)</f>
        <v/>
      </c>
      <c r="AN625" s="1" t="str">
        <f>IF(精選股!BB35=0,"",精選股!BB35)</f>
        <v/>
      </c>
    </row>
    <row r="626" spans="29:40">
      <c r="AC626" s="115">
        <f t="shared" si="67"/>
        <v>445</v>
      </c>
      <c r="AD626" s="115">
        <f t="shared" si="66"/>
        <v>1</v>
      </c>
      <c r="AG626" s="1" t="s">
        <v>215</v>
      </c>
      <c r="AH626" s="1" t="str">
        <f>IF(精選股!AU36=0,"",精選股!AU36)</f>
        <v/>
      </c>
      <c r="AI626" s="1">
        <f>IF(精選股!AW36=0,"",精選股!AW36)</f>
        <v>1101</v>
      </c>
      <c r="AJ626" s="1" t="str">
        <f>IF(精選股!AX36=0,"",精選股!AX36)</f>
        <v>台泥</v>
      </c>
      <c r="AK626" s="1" t="str">
        <f>IF(精選股!AY36=0,"",精選股!AY36)</f>
        <v/>
      </c>
      <c r="AL626" s="1" t="str">
        <f>IF(精選股!AZ36=0,"",精選股!AZ36)</f>
        <v/>
      </c>
      <c r="AM626" s="95" t="str">
        <f>IF(精選股!AV36=0,"",精選股!AV36)</f>
        <v/>
      </c>
      <c r="AN626" s="1" t="str">
        <f>IF(精選股!BB36=0,"",精選股!BB36)</f>
        <v/>
      </c>
    </row>
    <row r="627" spans="29:40">
      <c r="AC627" s="115">
        <f t="shared" si="67"/>
        <v>446</v>
      </c>
      <c r="AD627" s="115">
        <f t="shared" si="66"/>
        <v>1</v>
      </c>
      <c r="AG627" s="1" t="s">
        <v>214</v>
      </c>
      <c r="AH627" s="1" t="str">
        <f>IF(精選股!AU37=0,"",精選股!AU37)</f>
        <v/>
      </c>
      <c r="AI627" s="1">
        <f>IF(精選股!AW37=0,"",精選股!AW37)</f>
        <v>1102</v>
      </c>
      <c r="AJ627" s="1" t="str">
        <f>IF(精選股!AX37=0,"",精選股!AX37)</f>
        <v>亞泥</v>
      </c>
      <c r="AK627" s="1" t="str">
        <f>IF(精選股!AY37=0,"",精選股!AY37)</f>
        <v/>
      </c>
      <c r="AL627" s="1" t="str">
        <f>IF(精選股!AZ37=0,"",精選股!AZ37)</f>
        <v/>
      </c>
      <c r="AM627" s="95" t="str">
        <f>IF(精選股!AV37=0,"",精選股!AV37)</f>
        <v/>
      </c>
      <c r="AN627" s="1" t="str">
        <f>IF(精選股!BB37=0,"",精選股!BB37)</f>
        <v/>
      </c>
    </row>
    <row r="628" spans="29:40">
      <c r="AC628" s="115">
        <f t="shared" si="67"/>
        <v>447</v>
      </c>
      <c r="AD628" s="115">
        <f t="shared" si="66"/>
        <v>1</v>
      </c>
      <c r="AG628" s="1" t="s">
        <v>213</v>
      </c>
      <c r="AH628" s="1" t="str">
        <f>IF(精選股!AU38=0,"",精選股!AU38)</f>
        <v/>
      </c>
      <c r="AI628" s="1">
        <f>IF(精選股!AW38=0,"",精選股!AW38)</f>
        <v>1104</v>
      </c>
      <c r="AJ628" s="1" t="str">
        <f>IF(精選股!AX38=0,"",精選股!AX38)</f>
        <v>環泥</v>
      </c>
      <c r="AK628" s="1" t="str">
        <f>IF(精選股!AY38=0,"",精選股!AY38)</f>
        <v/>
      </c>
      <c r="AL628" s="1" t="str">
        <f>IF(精選股!AZ38=0,"",精選股!AZ38)</f>
        <v/>
      </c>
      <c r="AM628" s="95" t="str">
        <f>IF(精選股!AV38=0,"",精選股!AV38)</f>
        <v/>
      </c>
      <c r="AN628" s="1" t="str">
        <f>IF(精選股!BB38=0,"",精選股!BB38)</f>
        <v/>
      </c>
    </row>
    <row r="629" spans="29:40">
      <c r="AC629" s="115">
        <f t="shared" si="67"/>
        <v>448</v>
      </c>
      <c r="AD629" s="115">
        <f t="shared" si="66"/>
        <v>1</v>
      </c>
      <c r="AG629" s="1" t="s">
        <v>212</v>
      </c>
      <c r="AH629" s="1" t="str">
        <f>IF(精選股!AU39=0,"",精選股!AU39)</f>
        <v/>
      </c>
      <c r="AI629" s="1">
        <f>IF(精選股!AW39=0,"",精選股!AW39)</f>
        <v>2002</v>
      </c>
      <c r="AJ629" s="1" t="str">
        <f>IF(精選股!AX39=0,"",精選股!AX39)</f>
        <v>中鋼</v>
      </c>
      <c r="AK629" s="1" t="str">
        <f>IF(精選股!AY39=0,"",精選股!AY39)</f>
        <v/>
      </c>
      <c r="AL629" s="1" t="str">
        <f>IF(精選股!AZ39=0,"",精選股!AZ39)</f>
        <v>鋼鐵</v>
      </c>
      <c r="AM629" s="95" t="str">
        <f>IF(精選股!AV39=0,"",精選股!AV39)</f>
        <v/>
      </c>
      <c r="AN629" s="1" t="str">
        <f>IF(精選股!BB39=0,"",精選股!BB39)</f>
        <v/>
      </c>
    </row>
    <row r="630" spans="29:40">
      <c r="AC630" s="115">
        <f t="shared" si="67"/>
        <v>449</v>
      </c>
      <c r="AD630" s="115">
        <f t="shared" si="66"/>
        <v>1</v>
      </c>
      <c r="AG630" s="1" t="s">
        <v>211</v>
      </c>
      <c r="AH630" s="1" t="str">
        <f>IF(精選股!AU40=0,"",精選股!AU40)</f>
        <v/>
      </c>
      <c r="AI630" s="1">
        <f>IF(精選股!AW40=0,"",精選股!AW40)</f>
        <v>2006</v>
      </c>
      <c r="AJ630" s="1" t="str">
        <f>IF(精選股!AX40=0,"",精選股!AX40)</f>
        <v>東鋼</v>
      </c>
      <c r="AK630" s="1" t="str">
        <f>IF(精選股!AY40=0,"",精選股!AY40)</f>
        <v/>
      </c>
      <c r="AL630" s="1" t="str">
        <f>IF(精選股!AZ40=0,"",精選股!AZ40)</f>
        <v>鋼鐵</v>
      </c>
      <c r="AM630" s="95">
        <f>IF(精選股!AV40=0,"",精選股!AV40)</f>
        <v>259</v>
      </c>
      <c r="AN630" s="1" t="str">
        <f>IF(精選股!BB40=0,"",精選股!BB40)</f>
        <v/>
      </c>
    </row>
    <row r="631" spans="29:40">
      <c r="AC631" s="115">
        <f t="shared" si="67"/>
        <v>450</v>
      </c>
      <c r="AD631" s="115">
        <f t="shared" si="66"/>
        <v>1</v>
      </c>
      <c r="AG631" s="1" t="s">
        <v>210</v>
      </c>
      <c r="AH631" s="1" t="str">
        <f>IF(精選股!AU41=0,"",精選股!AU41)</f>
        <v/>
      </c>
      <c r="AI631" s="1">
        <f>IF(精選股!AW41=0,"",精選股!AW41)</f>
        <v>5009</v>
      </c>
      <c r="AJ631" s="1" t="str">
        <f>IF(精選股!AX41=0,"",精選股!AX41)</f>
        <v>榮剛</v>
      </c>
      <c r="AK631" s="1" t="str">
        <f>IF(精選股!AY41=0,"",精選股!AY41)</f>
        <v>特殊合金鋼</v>
      </c>
      <c r="AL631" s="1" t="str">
        <f>IF(精選股!AZ41=0,"",精選股!AZ41)</f>
        <v>航太</v>
      </c>
      <c r="AM631" s="95" t="str">
        <f>IF(精選股!AV41=0,"",精選股!AV41)</f>
        <v/>
      </c>
      <c r="AN631" s="1" t="str">
        <f>IF(精選股!BB41=0,"",精選股!BB41)</f>
        <v>唯一生產專業特殊合金鋼廠廠</v>
      </c>
    </row>
    <row r="632" spans="29:40">
      <c r="AC632" s="115">
        <f t="shared" si="67"/>
        <v>451</v>
      </c>
      <c r="AD632" s="115">
        <f t="shared" si="66"/>
        <v>1</v>
      </c>
      <c r="AG632" s="1" t="s">
        <v>209</v>
      </c>
      <c r="AH632" s="1" t="str">
        <f>IF(精選股!AU42=0,"",精選股!AU42)</f>
        <v/>
      </c>
      <c r="AI632" s="1">
        <f>IF(精選股!AW42=0,"",精選股!AW42)</f>
        <v>4536</v>
      </c>
      <c r="AJ632" s="1" t="str">
        <f>IF(精選股!AX42=0,"",精選股!AX42)</f>
        <v xml:space="preserve">拓凱 </v>
      </c>
      <c r="AK632" s="1" t="str">
        <f>IF(精選股!AY42=0,"",精選股!AY42)</f>
        <v>碳纖維</v>
      </c>
      <c r="AL632" s="1" t="str">
        <f>IF(精選股!AZ42=0,"",精選股!AZ42)</f>
        <v>航太</v>
      </c>
      <c r="AM632" s="95">
        <f>IF(精選股!AV42=0,"",精選股!AV42)</f>
        <v>261</v>
      </c>
      <c r="AN632" s="1" t="str">
        <f>IF(精選股!BB42=0,"",精選股!BB42)</f>
        <v/>
      </c>
    </row>
    <row r="633" spans="29:40">
      <c r="AC633" s="115">
        <f t="shared" si="67"/>
        <v>452</v>
      </c>
      <c r="AD633" s="115">
        <f t="shared" si="66"/>
        <v>1</v>
      </c>
      <c r="AG633" s="1" t="s">
        <v>208</v>
      </c>
      <c r="AH633" s="1" t="str">
        <f>IF(精選股!AU43=0,"",精選股!AU43)</f>
        <v/>
      </c>
      <c r="AI633" s="1">
        <f>IF(精選股!AW43=0,"",精選股!AW43)</f>
        <v>5538</v>
      </c>
      <c r="AJ633" s="1" t="str">
        <f>IF(精選股!AX43=0,"",精選股!AX43)</f>
        <v>F-東明</v>
      </c>
      <c r="AK633" s="1" t="str">
        <f>IF(精選股!AY43=0,"",精選股!AY43)</f>
        <v>不銹鋼緊固件</v>
      </c>
      <c r="AL633" s="1" t="str">
        <f>IF(精選股!AZ43=0,"",精選股!AZ43)</f>
        <v>太陽能、航太及汽車</v>
      </c>
      <c r="AM633" s="95" t="str">
        <f>IF(精選股!AV43=0,"",精選股!AV43)</f>
        <v/>
      </c>
      <c r="AN633" s="1" t="str">
        <f>IF(精選股!BB43=0,"",精選股!BB43)</f>
        <v/>
      </c>
    </row>
    <row r="634" spans="29:40">
      <c r="AC634" s="115">
        <f t="shared" si="67"/>
        <v>453</v>
      </c>
      <c r="AD634" s="115">
        <f t="shared" si="66"/>
        <v>1</v>
      </c>
      <c r="AG634" s="1" t="s">
        <v>207</v>
      </c>
      <c r="AH634" s="1" t="str">
        <f>IF(精選股!AU44=0,"",精選股!AU44)</f>
        <v/>
      </c>
      <c r="AI634" s="1">
        <f>IF(精選股!AW44=0,"",精選股!AW44)</f>
        <v>3045</v>
      </c>
      <c r="AJ634" s="1" t="str">
        <f>IF(精選股!AX44=0,"",精選股!AX44)</f>
        <v>台灣大</v>
      </c>
      <c r="AK634" s="1" t="str">
        <f>IF(精選股!AY44=0,"",精選股!AY44)</f>
        <v/>
      </c>
      <c r="AL634" s="1" t="str">
        <f>IF(精選股!AZ44=0,"",精選股!AZ44)</f>
        <v/>
      </c>
      <c r="AM634" s="95">
        <f>IF(精選股!AV44=0,"",精選股!AV44)</f>
        <v>293</v>
      </c>
      <c r="AN634" s="1" t="str">
        <f>IF(精選股!BB44=0,"",精選股!BB44)</f>
        <v/>
      </c>
    </row>
    <row r="635" spans="29:40">
      <c r="AC635" s="115">
        <f t="shared" si="67"/>
        <v>454</v>
      </c>
      <c r="AD635" s="115">
        <f t="shared" si="66"/>
        <v>1</v>
      </c>
      <c r="AG635" s="1" t="s">
        <v>206</v>
      </c>
      <c r="AH635" s="1" t="str">
        <f>IF(精選股!AU45=0,"",精選股!AU45)</f>
        <v/>
      </c>
      <c r="AI635" s="1">
        <f>IF(精選股!AW45=0,"",精選股!AW45)</f>
        <v>4904</v>
      </c>
      <c r="AJ635" s="1" t="str">
        <f>IF(精選股!AX45=0,"",精選股!AX45)</f>
        <v>遠傳</v>
      </c>
      <c r="AK635" s="1" t="str">
        <f>IF(精選股!AY45=0,"",精選股!AY45)</f>
        <v/>
      </c>
      <c r="AL635" s="1" t="str">
        <f>IF(精選股!AZ45=0,"",精選股!AZ45)</f>
        <v/>
      </c>
      <c r="AM635" s="95" t="str">
        <f>IF(精選股!AV45=0,"",精選股!AV45)</f>
        <v/>
      </c>
      <c r="AN635" s="1" t="str">
        <f>IF(精選股!BB45=0,"",精選股!BB45)</f>
        <v/>
      </c>
    </row>
    <row r="636" spans="29:40">
      <c r="AC636" s="115">
        <f t="shared" si="67"/>
        <v>455</v>
      </c>
      <c r="AD636" s="115">
        <f t="shared" si="66"/>
        <v>1</v>
      </c>
      <c r="AG636" s="1" t="s">
        <v>205</v>
      </c>
      <c r="AH636" s="1" t="str">
        <f>IF(精選股!AU46=0,"",精選股!AU46)</f>
        <v/>
      </c>
      <c r="AI636" s="1">
        <f>IF(精選股!AW46=0,"",精選股!AW46)</f>
        <v>2412</v>
      </c>
      <c r="AJ636" s="1" t="str">
        <f>IF(精選股!AX46=0,"",精選股!AX46)</f>
        <v>中華電</v>
      </c>
      <c r="AK636" s="1" t="str">
        <f>IF(精選股!AY46=0,"",精選股!AY46)</f>
        <v/>
      </c>
      <c r="AL636" s="1" t="str">
        <f>IF(精選股!AZ46=0,"",精選股!AZ46)</f>
        <v/>
      </c>
      <c r="AM636" s="95" t="str">
        <f>IF(精選股!AV46=0,"",精選股!AV46)</f>
        <v/>
      </c>
      <c r="AN636" s="1" t="str">
        <f>IF(精選股!BB46=0,"",精選股!BB46)</f>
        <v/>
      </c>
    </row>
    <row r="637" spans="29:40">
      <c r="AC637" s="115">
        <f t="shared" si="67"/>
        <v>456</v>
      </c>
      <c r="AD637" s="115">
        <f t="shared" si="66"/>
        <v>1</v>
      </c>
      <c r="AG637" s="1" t="s">
        <v>204</v>
      </c>
      <c r="AH637" s="1" t="str">
        <f>IF(精選股!AU47=0,"",精選股!AU47)</f>
        <v/>
      </c>
      <c r="AI637" s="1">
        <f>IF(精選股!AW47=0,"",精選股!AW47)</f>
        <v>8222</v>
      </c>
      <c r="AJ637" s="1" t="str">
        <f>IF(精選股!AX47=0,"",精選股!AX47)</f>
        <v>寶一</v>
      </c>
      <c r="AK637" s="1" t="str">
        <f>IF(精選股!AY47=0,"",精選股!AY47)</f>
        <v/>
      </c>
      <c r="AL637" s="1" t="str">
        <f>IF(精選股!AZ47=0,"",精選股!AZ47)</f>
        <v>航太</v>
      </c>
      <c r="AM637" s="95">
        <f>IF(精選股!AV47=0,"",精選股!AV47)</f>
        <v>266</v>
      </c>
      <c r="AN637" s="1" t="str">
        <f>IF(精選股!BB47=0,"",精選股!BB47)</f>
        <v/>
      </c>
    </row>
    <row r="638" spans="29:40">
      <c r="AC638" s="115">
        <f t="shared" si="67"/>
        <v>457</v>
      </c>
      <c r="AD638" s="115">
        <f t="shared" si="66"/>
        <v>1</v>
      </c>
      <c r="AG638" s="1" t="s">
        <v>203</v>
      </c>
      <c r="AH638" s="1" t="str">
        <f>IF(精選股!AU48=0,"",精選股!AU48)</f>
        <v/>
      </c>
      <c r="AI638" s="1">
        <f>IF(精選股!AW48=0,"",精選股!AW48)</f>
        <v>8433</v>
      </c>
      <c r="AJ638" s="1" t="str">
        <f>IF(精選股!AX48=0,"",精選股!AX48)</f>
        <v>弘帆</v>
      </c>
      <c r="AK638" s="1" t="str">
        <f>IF(精選股!AY48=0,"",精選股!AY48)</f>
        <v>飾品設計</v>
      </c>
      <c r="AL638" s="1" t="str">
        <f>IF(精選股!AZ48=0,"",精選股!AZ48)</f>
        <v xml:space="preserve"> 貿易百貨</v>
      </c>
      <c r="AM638" s="95" t="str">
        <f>IF(精選股!AV48=0,"",精選股!AV48)</f>
        <v/>
      </c>
      <c r="AN638" s="1" t="str">
        <f>IF(精選股!BB48=0,"",精選股!BB48)</f>
        <v/>
      </c>
    </row>
    <row r="639" spans="29:40">
      <c r="AC639" s="115">
        <f t="shared" si="67"/>
        <v>458</v>
      </c>
      <c r="AD639" s="115">
        <f t="shared" si="66"/>
        <v>1</v>
      </c>
      <c r="AG639" s="1" t="s">
        <v>202</v>
      </c>
      <c r="AH639" s="1" t="str">
        <f>IF(精選股!AU49=0,"",精選股!AU49)</f>
        <v/>
      </c>
      <c r="AI639" s="1">
        <f>IF(精選股!AW49=0,"",精選股!AW49)</f>
        <v>8418</v>
      </c>
      <c r="AJ639" s="1" t="str">
        <f>IF(精選股!AX49=0,"",精選股!AX49)</f>
        <v>F-必勝</v>
      </c>
      <c r="AK639" s="1" t="str">
        <f>IF(精選股!AY49=0,"",精選股!AY49)</f>
        <v>工程設備租賃</v>
      </c>
      <c r="AL639" s="1" t="str">
        <f>IF(精選股!AZ49=0,"",精選股!AZ49)</f>
        <v/>
      </c>
      <c r="AM639" s="95" t="str">
        <f>IF(精選股!AV49=0,"",精選股!AV49)</f>
        <v/>
      </c>
      <c r="AN639" s="1" t="str">
        <f>IF(精選股!BB49=0,"",精選股!BB49)</f>
        <v/>
      </c>
    </row>
    <row r="640" spans="29:40">
      <c r="AC640" s="115">
        <f t="shared" si="67"/>
        <v>459</v>
      </c>
      <c r="AD640" s="115">
        <f t="shared" si="66"/>
        <v>1</v>
      </c>
      <c r="AG640" s="1" t="s">
        <v>201</v>
      </c>
      <c r="AH640" s="1" t="str">
        <f>IF(精選股!AU50=0,"",精選股!AU50)</f>
        <v/>
      </c>
      <c r="AI640" s="1">
        <f>IF(精選股!AW50=0,"",精選股!AW50)</f>
        <v>3229</v>
      </c>
      <c r="AJ640" s="1" t="str">
        <f>IF(精選股!AX50=0,"",精選股!AX50)</f>
        <v>晟鈦</v>
      </c>
      <c r="AK640" s="1" t="str">
        <f>IF(精選股!AY50=0,"",精選股!AY50)</f>
        <v/>
      </c>
      <c r="AL640" s="1" t="str">
        <f>IF(精選股!AZ50=0,"",精選股!AZ50)</f>
        <v/>
      </c>
      <c r="AM640" s="95">
        <f>IF(精選股!AV50=0,"",精選股!AV50)</f>
        <v>295</v>
      </c>
      <c r="AN640" s="1" t="str">
        <f>IF(精選股!BB50=0,"",精選股!BB50)</f>
        <v/>
      </c>
    </row>
    <row r="641" spans="29:40">
      <c r="AC641" s="115">
        <f t="shared" si="67"/>
        <v>460</v>
      </c>
      <c r="AD641" s="115">
        <f t="shared" si="66"/>
        <v>1</v>
      </c>
      <c r="AG641" s="1" t="s">
        <v>200</v>
      </c>
      <c r="AH641" s="1" t="str">
        <f>IF(精選股!AU51=0,"",精選股!AU51)</f>
        <v/>
      </c>
      <c r="AI641" s="1">
        <f>IF(精選股!AW51=0,"",精選股!AW51)</f>
        <v>5904</v>
      </c>
      <c r="AJ641" s="1" t="str">
        <f>IF(精選股!AX51=0,"",精選股!AX51)</f>
        <v>寶雅</v>
      </c>
      <c r="AK641" s="1" t="str">
        <f>IF(精選股!AY51=0,"",精選股!AY51)</f>
        <v>美妝生活用品通路</v>
      </c>
      <c r="AL641" s="1" t="str">
        <f>IF(精選股!AZ51=0,"",精選股!AZ51)</f>
        <v>零售通路</v>
      </c>
      <c r="AM641" s="95">
        <f>IF(精選股!AV51=0,"",精選股!AV51)</f>
        <v>263</v>
      </c>
      <c r="AN641" s="1" t="str">
        <f>IF(精選股!BB51=0,"",精選股!BB51)</f>
        <v/>
      </c>
    </row>
    <row r="642" spans="29:40">
      <c r="AC642" s="115">
        <f t="shared" si="67"/>
        <v>461</v>
      </c>
      <c r="AD642" s="115">
        <f t="shared" si="66"/>
        <v>1</v>
      </c>
      <c r="AG642" s="1" t="s">
        <v>199</v>
      </c>
      <c r="AH642" s="1" t="str">
        <f>IF(精選股!AU52=0,"",精選股!AU52)</f>
        <v/>
      </c>
      <c r="AI642" s="1">
        <f>IF(精選股!AW52=0,"",精選股!AW52)</f>
        <v>1340</v>
      </c>
      <c r="AJ642" s="1" t="str">
        <f>IF(精選股!AX52=0,"",精選股!AX52)</f>
        <v>F-勝悅</v>
      </c>
      <c r="AK642" s="1" t="str">
        <f>IF(精選股!AY52=0,"",精選股!AY52)</f>
        <v>雙色鞋底廠</v>
      </c>
      <c r="AL642" s="1" t="str">
        <f>IF(精選股!AZ52=0,"",精選股!AZ52)</f>
        <v>塑化 / 運動</v>
      </c>
      <c r="AM642" s="95" t="str">
        <f>IF(精選股!AV52=0,"",精選股!AV52)</f>
        <v/>
      </c>
      <c r="AN642" s="1" t="str">
        <f>IF(精選股!BB52=0,"",精選股!BB52)</f>
        <v/>
      </c>
    </row>
    <row r="643" spans="29:40">
      <c r="AC643" s="115">
        <f t="shared" si="67"/>
        <v>462</v>
      </c>
      <c r="AD643" s="115">
        <f t="shared" si="66"/>
        <v>1</v>
      </c>
      <c r="AG643" s="1" t="s">
        <v>198</v>
      </c>
      <c r="AH643" s="1" t="str">
        <f>IF(精選股!AU53=0,"",精選股!AU53)</f>
        <v/>
      </c>
      <c r="AI643" s="1">
        <f>IF(精選股!AW53=0,"",精選股!AW53)</f>
        <v>5280</v>
      </c>
      <c r="AJ643" s="1" t="str">
        <f>IF(精選股!AX53=0,"",精選股!AX53)</f>
        <v>F-敦泰</v>
      </c>
      <c r="AK643" s="1" t="str">
        <f>IF(精選股!AY53=0,"",精選股!AY53)</f>
        <v>驅動/觸控IC</v>
      </c>
      <c r="AL643" s="1" t="str">
        <f>IF(精選股!AZ53=0,"",精選股!AZ53)</f>
        <v>設計IC</v>
      </c>
      <c r="AM643" s="95" t="str">
        <f>IF(精選股!AV53=0,"",精選股!AV53)</f>
        <v/>
      </c>
      <c r="AN643" s="1" t="str">
        <f>IF(精選股!BB53=0,"",精選股!BB53)</f>
        <v/>
      </c>
    </row>
    <row r="644" spans="29:40">
      <c r="AC644" s="115">
        <f t="shared" si="67"/>
        <v>463</v>
      </c>
      <c r="AD644" s="115">
        <f t="shared" si="66"/>
        <v>1</v>
      </c>
      <c r="AG644" s="1" t="s">
        <v>197</v>
      </c>
      <c r="AH644" s="1" t="str">
        <f>IF(精選股!AU54=0,"",精選股!AU54)</f>
        <v/>
      </c>
      <c r="AI644" s="1">
        <f>IF(精選股!AW54=0,"",精選股!AW54)</f>
        <v>8426</v>
      </c>
      <c r="AJ644" s="1" t="str">
        <f>IF(精選股!AX54=0,"",精選股!AX54)</f>
        <v>F-紅木</v>
      </c>
      <c r="AK644" s="1" t="str">
        <f>IF(精選股!AY54=0,"",精選股!AY54)</f>
        <v/>
      </c>
      <c r="AL644" s="1" t="str">
        <f>IF(精選股!AZ54=0,"",精選股!AZ54)</f>
        <v/>
      </c>
      <c r="AM644" s="95" t="str">
        <f>IF(精選股!AV54=0,"",精選股!AV54)</f>
        <v/>
      </c>
      <c r="AN644" s="1" t="str">
        <f>IF(精選股!BB54=0,"",精選股!BB54)</f>
        <v/>
      </c>
    </row>
    <row r="645" spans="29:40">
      <c r="AC645" s="115">
        <f t="shared" si="67"/>
        <v>464</v>
      </c>
      <c r="AD645" s="115">
        <f t="shared" ref="AD645:AD708" si="68">IF(AI645="",0,1)</f>
        <v>1</v>
      </c>
      <c r="AG645" s="1" t="s">
        <v>196</v>
      </c>
      <c r="AH645" s="1" t="str">
        <f>IF(精選股!AU55=0,"",精選股!AU55)</f>
        <v/>
      </c>
      <c r="AI645" s="1">
        <f>IF(精選股!AW55=0,"",精選股!AW55)</f>
        <v>5474</v>
      </c>
      <c r="AJ645" s="1" t="str">
        <f>IF(精選股!AX55=0,"",精選股!AX55)</f>
        <v>聰泰</v>
      </c>
      <c r="AK645" s="1" t="str">
        <f>IF(精選股!AY55=0,"",精選股!AY55)</f>
        <v/>
      </c>
      <c r="AL645" s="1" t="str">
        <f>IF(精選股!AZ55=0,"",精選股!AZ55)</f>
        <v/>
      </c>
      <c r="AM645" s="95" t="str">
        <f>IF(精選股!AV55=0,"",精選股!AV55)</f>
        <v/>
      </c>
      <c r="AN645" s="1" t="str">
        <f>IF(精選股!BB55=0,"",精選股!BB55)</f>
        <v/>
      </c>
    </row>
    <row r="646" spans="29:40">
      <c r="AC646" s="115">
        <f t="shared" ref="AC646:AC709" si="69">AC645+AD646</f>
        <v>465</v>
      </c>
      <c r="AD646" s="115">
        <f t="shared" si="68"/>
        <v>1</v>
      </c>
      <c r="AG646" s="1" t="s">
        <v>195</v>
      </c>
      <c r="AH646" s="1" t="str">
        <f>IF(精選股!AU56=0,"",精選股!AU56)</f>
        <v/>
      </c>
      <c r="AI646" s="1">
        <f>IF(精選股!AW56=0,"",精選股!AW56)</f>
        <v>8084</v>
      </c>
      <c r="AJ646" s="1" t="str">
        <f>IF(精選股!AX56=0,"",精選股!AX56)</f>
        <v>巨虹</v>
      </c>
      <c r="AK646" s="1" t="str">
        <f>IF(精選股!AY56=0,"",精選股!AY56)</f>
        <v/>
      </c>
      <c r="AL646" s="1" t="str">
        <f>IF(精選股!AZ56=0,"",精選股!AZ56)</f>
        <v/>
      </c>
      <c r="AM646" s="95" t="str">
        <f>IF(精選股!AV56=0,"",精選股!AV56)</f>
        <v/>
      </c>
      <c r="AN646" s="1" t="str">
        <f>IF(精選股!BB56=0,"",精選股!BB56)</f>
        <v/>
      </c>
    </row>
    <row r="647" spans="29:40">
      <c r="AC647" s="115">
        <f t="shared" si="69"/>
        <v>466</v>
      </c>
      <c r="AD647" s="115">
        <f t="shared" si="68"/>
        <v>1</v>
      </c>
      <c r="AG647" s="1" t="s">
        <v>194</v>
      </c>
      <c r="AH647" s="1" t="str">
        <f>IF(精選股!AU57=0,"",精選股!AU57)</f>
        <v/>
      </c>
      <c r="AI647" s="1">
        <f>IF(精選股!AW57=0,"",精選股!AW57)</f>
        <v>3083</v>
      </c>
      <c r="AJ647" s="1" t="str">
        <f>IF(精選股!AX57=0,"",精選股!AX57)</f>
        <v>網龍</v>
      </c>
      <c r="AK647" s="1" t="str">
        <f>IF(精選股!AY57=0,"",精選股!AY57)</f>
        <v/>
      </c>
      <c r="AL647" s="1" t="str">
        <f>IF(精選股!AZ57=0,"",精選股!AZ57)</f>
        <v>遊戲</v>
      </c>
      <c r="AM647" s="95" t="str">
        <f>IF(精選股!AV57=0,"",精選股!AV57)</f>
        <v/>
      </c>
      <c r="AN647" s="1" t="str">
        <f>IF(精選股!BB57=0,"",精選股!BB57)</f>
        <v/>
      </c>
    </row>
    <row r="648" spans="29:40">
      <c r="AC648" s="115">
        <f t="shared" si="69"/>
        <v>467</v>
      </c>
      <c r="AD648" s="115">
        <f t="shared" si="68"/>
        <v>1</v>
      </c>
      <c r="AG648" s="1" t="s">
        <v>193</v>
      </c>
      <c r="AH648" s="1" t="str">
        <f>IF(精選股!AU58=0,"",精選股!AU58)</f>
        <v/>
      </c>
      <c r="AI648" s="1">
        <f>IF(精選股!AW58=0,"",精選股!AW58)</f>
        <v>4994</v>
      </c>
      <c r="AJ648" s="1" t="str">
        <f>IF(精選股!AX58=0,"",精選股!AX58)</f>
        <v>傳奇</v>
      </c>
      <c r="AK648" s="1" t="str">
        <f>IF(精選股!AY58=0,"",精選股!AY58)</f>
        <v/>
      </c>
      <c r="AL648" s="1" t="str">
        <f>IF(精選股!AZ58=0,"",精選股!AZ58)</f>
        <v>遊戲</v>
      </c>
      <c r="AM648" s="95">
        <f>IF(精選股!AV58=0,"",精選股!AV58)</f>
        <v>264</v>
      </c>
      <c r="AN648" s="1" t="str">
        <f>IF(精選股!BB58=0,"",精選股!BB58)</f>
        <v/>
      </c>
    </row>
    <row r="649" spans="29:40">
      <c r="AC649" s="115">
        <f t="shared" si="69"/>
        <v>467</v>
      </c>
      <c r="AD649" s="115">
        <f t="shared" si="68"/>
        <v>0</v>
      </c>
      <c r="AG649" s="1" t="s">
        <v>192</v>
      </c>
      <c r="AH649" s="1" t="str">
        <f>IF(精選股!AU59=0,"",精選股!AU59)</f>
        <v/>
      </c>
      <c r="AI649" s="1" t="str">
        <f>IF(精選股!AW59=0,"",精選股!AW59)</f>
        <v/>
      </c>
      <c r="AJ649" s="1" t="str">
        <f>IF(精選股!AX59=0,"",精選股!AX59)</f>
        <v/>
      </c>
      <c r="AK649" s="1" t="str">
        <f>IF(精選股!AY59=0,"",精選股!AY59)</f>
        <v/>
      </c>
      <c r="AL649" s="1" t="str">
        <f>IF(精選股!AZ59=0,"",精選股!AZ59)</f>
        <v/>
      </c>
      <c r="AM649" s="95" t="str">
        <f>IF(精選股!AV59=0,"",精選股!AV59)</f>
        <v/>
      </c>
      <c r="AN649" s="1" t="str">
        <f>IF(精選股!BB59=0,"",精選股!BB59)</f>
        <v/>
      </c>
    </row>
    <row r="650" spans="29:40">
      <c r="AC650" s="115">
        <f t="shared" si="69"/>
        <v>467</v>
      </c>
      <c r="AD650" s="115">
        <f t="shared" si="68"/>
        <v>0</v>
      </c>
      <c r="AG650" s="1" t="s">
        <v>191</v>
      </c>
      <c r="AH650" s="1" t="str">
        <f>IF(精選股!AU60=0,"",精選股!AU60)</f>
        <v/>
      </c>
      <c r="AI650" s="1" t="str">
        <f>IF(精選股!AW60=0,"",精選股!AW60)</f>
        <v/>
      </c>
      <c r="AJ650" s="1" t="str">
        <f>IF(精選股!AX60=0,"",精選股!AX60)</f>
        <v/>
      </c>
      <c r="AK650" s="1" t="str">
        <f>IF(精選股!AY60=0,"",精選股!AY60)</f>
        <v/>
      </c>
      <c r="AL650" s="1" t="str">
        <f>IF(精選股!AZ60=0,"",精選股!AZ60)</f>
        <v/>
      </c>
      <c r="AM650" s="95" t="str">
        <f>IF(精選股!AV60=0,"",精選股!AV60)</f>
        <v/>
      </c>
      <c r="AN650" s="1" t="str">
        <f>IF(精選股!BB60=0,"",精選股!BB60)</f>
        <v/>
      </c>
    </row>
    <row r="651" spans="29:40">
      <c r="AC651" s="115">
        <f t="shared" si="69"/>
        <v>468</v>
      </c>
      <c r="AD651" s="115">
        <f t="shared" si="68"/>
        <v>1</v>
      </c>
      <c r="AG651" s="1" t="s">
        <v>190</v>
      </c>
      <c r="AH651" s="1" t="str">
        <f>IF(精選股!AU61=0,"",精選股!AU61)</f>
        <v/>
      </c>
      <c r="AI651" s="1">
        <f>IF(精選股!AW61=0,"",精選股!AW61)</f>
        <v>2034</v>
      </c>
      <c r="AJ651" s="1" t="str">
        <f>IF(精選股!AX61=0,"",精選股!AX61)</f>
        <v>允強</v>
      </c>
      <c r="AK651" s="1" t="str">
        <f>IF(精選股!AY61=0,"",精選股!AY61)</f>
        <v>最大不銹鋼管</v>
      </c>
      <c r="AL651" s="1" t="str">
        <f>IF(精選股!AZ61=0,"",精選股!AZ61)</f>
        <v>鋼鐵</v>
      </c>
      <c r="AM651" s="95">
        <f>IF(精選股!AV61=0,"",精選股!AV61)</f>
        <v>267</v>
      </c>
      <c r="AN651" s="1" t="str">
        <f>IF(精選股!BB61=0,"",精選股!BB61)</f>
        <v/>
      </c>
    </row>
    <row r="652" spans="29:40">
      <c r="AC652" s="115">
        <f t="shared" si="69"/>
        <v>468</v>
      </c>
      <c r="AD652" s="115">
        <f t="shared" si="68"/>
        <v>0</v>
      </c>
      <c r="AG652" s="1" t="s">
        <v>189</v>
      </c>
      <c r="AH652" s="1" t="str">
        <f>IF(精選股!AU62=0,"",精選股!AU62)</f>
        <v/>
      </c>
      <c r="AI652" s="1" t="str">
        <f>IF(精選股!AW62=0,"",精選股!AW62)</f>
        <v/>
      </c>
      <c r="AJ652" s="1" t="str">
        <f>IF(精選股!AX62=0,"",精選股!AX62)</f>
        <v/>
      </c>
      <c r="AK652" s="1" t="str">
        <f>IF(精選股!AY62=0,"",精選股!AY62)</f>
        <v/>
      </c>
      <c r="AL652" s="1" t="str">
        <f>IF(精選股!AZ62=0,"",精選股!AZ62)</f>
        <v/>
      </c>
      <c r="AM652" s="95" t="str">
        <f>IF(精選股!AV62=0,"",精選股!AV62)</f>
        <v/>
      </c>
      <c r="AN652" s="1" t="str">
        <f>IF(精選股!BB62=0,"",精選股!BB62)</f>
        <v/>
      </c>
    </row>
    <row r="653" spans="29:40">
      <c r="AC653" s="115">
        <f t="shared" si="69"/>
        <v>469</v>
      </c>
      <c r="AD653" s="115">
        <f t="shared" si="68"/>
        <v>1</v>
      </c>
      <c r="AG653" s="1" t="s">
        <v>188</v>
      </c>
      <c r="AH653" s="1" t="str">
        <f>IF(精選股!AU63=0,"",精選股!AU63)</f>
        <v/>
      </c>
      <c r="AI653" s="1">
        <f>IF(精選股!AW63=0,"",精選股!AW63)</f>
        <v>2615</v>
      </c>
      <c r="AJ653" s="1" t="str">
        <f>IF(精選股!AX63=0,"",精選股!AX63)</f>
        <v>萬海</v>
      </c>
      <c r="AK653" s="1" t="str">
        <f>IF(精選股!AY63=0,"",精選股!AY63)</f>
        <v>散裝航運</v>
      </c>
      <c r="AL653" s="1" t="str">
        <f>IF(精選股!AZ63=0,"",精選股!AZ63)</f>
        <v>航運</v>
      </c>
      <c r="AM653" s="95">
        <f>IF(精選股!AV63=0,"",精選股!AV63)</f>
        <v>285</v>
      </c>
      <c r="AN653" s="1" t="str">
        <f>IF(精選股!BB63=0,"",精選股!BB63)</f>
        <v/>
      </c>
    </row>
    <row r="654" spans="29:40">
      <c r="AC654" s="115">
        <f t="shared" si="69"/>
        <v>470</v>
      </c>
      <c r="AD654" s="115">
        <f t="shared" si="68"/>
        <v>1</v>
      </c>
      <c r="AG654" s="1" t="s">
        <v>187</v>
      </c>
      <c r="AH654" s="1" t="str">
        <f>IF(精選股!AU64=0,"",精選股!AU64)</f>
        <v/>
      </c>
      <c r="AI654" s="1">
        <f>IF(精選股!AW64=0,"",精選股!AW64)</f>
        <v>4532</v>
      </c>
      <c r="AJ654" s="1" t="str">
        <f>IF(精選股!AX64=0,"",精選股!AX64)</f>
        <v>瑞智</v>
      </c>
      <c r="AK654" s="1" t="str">
        <f>IF(精選股!AY64=0,"",精選股!AY64)</f>
        <v>空調壓縮機</v>
      </c>
      <c r="AL654" s="1" t="str">
        <f>IF(精選股!AZ64=0,"",精選股!AZ64)</f>
        <v>家電</v>
      </c>
      <c r="AM654" s="95">
        <f>IF(精選股!AV64=0,"",精選股!AV64)</f>
        <v>269</v>
      </c>
      <c r="AN654" s="1" t="str">
        <f>IF(精選股!BB64=0,"",精選股!BB64)</f>
        <v/>
      </c>
    </row>
    <row r="655" spans="29:40">
      <c r="AC655" s="115">
        <f t="shared" si="69"/>
        <v>471</v>
      </c>
      <c r="AD655" s="115">
        <f t="shared" si="68"/>
        <v>1</v>
      </c>
      <c r="AG655" s="1" t="s">
        <v>186</v>
      </c>
      <c r="AH655" s="1" t="str">
        <f>IF(精選股!AU65=0,"",精選股!AU65)</f>
        <v/>
      </c>
      <c r="AI655" s="1">
        <f>IF(精選股!AW65=0,"",精選股!AW65)</f>
        <v>2729</v>
      </c>
      <c r="AJ655" s="1" t="str">
        <f>IF(精選股!AX65=0,"",精選股!AX65)</f>
        <v>瓦城</v>
      </c>
      <c r="AK655" s="1" t="str">
        <f>IF(精選股!AY65=0,"",精選股!AY65)</f>
        <v>餐飲</v>
      </c>
      <c r="AL655" s="1" t="str">
        <f>IF(精選股!AZ65=0,"",精選股!AZ65)</f>
        <v>餐飲</v>
      </c>
      <c r="AM655" s="95" t="str">
        <f>IF(精選股!AV65=0,"",精選股!AV65)</f>
        <v/>
      </c>
      <c r="AN655" s="1" t="str">
        <f>IF(精選股!BB65=0,"",精選股!BB65)</f>
        <v/>
      </c>
    </row>
    <row r="656" spans="29:40">
      <c r="AC656" s="115">
        <f t="shared" si="69"/>
        <v>472</v>
      </c>
      <c r="AD656" s="115">
        <f t="shared" si="68"/>
        <v>1</v>
      </c>
      <c r="AG656" s="1" t="s">
        <v>185</v>
      </c>
      <c r="AH656" s="1" t="str">
        <f>IF(精選股!AU66=0,"",精選股!AU66)</f>
        <v/>
      </c>
      <c r="AI656" s="1">
        <f>IF(精選股!AW66=0,"",精選股!AW66)</f>
        <v>5907</v>
      </c>
      <c r="AJ656" s="1" t="str">
        <f>IF(精選股!AX66=0,"",精選股!AX66)</f>
        <v>F-大洋</v>
      </c>
      <c r="AK656" s="1" t="str">
        <f>IF(精選股!AY66=0,"",精選股!AY66)</f>
        <v/>
      </c>
      <c r="AL656" s="1" t="str">
        <f>IF(精選股!AZ66=0,"",精選股!AZ66)</f>
        <v/>
      </c>
      <c r="AM656" s="95" t="str">
        <f>IF(精選股!AV66=0,"",精選股!AV66)</f>
        <v/>
      </c>
      <c r="AN656" s="1" t="str">
        <f>IF(精選股!BB66=0,"",精選股!BB66)</f>
        <v/>
      </c>
    </row>
    <row r="657" spans="29:40">
      <c r="AC657" s="115">
        <f t="shared" si="69"/>
        <v>473</v>
      </c>
      <c r="AD657" s="115">
        <f t="shared" si="68"/>
        <v>1</v>
      </c>
      <c r="AG657" s="1" t="s">
        <v>184</v>
      </c>
      <c r="AH657" s="1" t="str">
        <f>IF(精選股!AU67=0,"",精選股!AU67)</f>
        <v/>
      </c>
      <c r="AI657" s="1">
        <f>IF(精選股!AW67=0,"",精選股!AW67)</f>
        <v>2903</v>
      </c>
      <c r="AJ657" s="1" t="str">
        <f>IF(精選股!AX67=0,"",精選股!AX67)</f>
        <v>遠東</v>
      </c>
      <c r="AK657" s="1" t="str">
        <f>IF(精選股!AY67=0,"",精選股!AY67)</f>
        <v/>
      </c>
      <c r="AL657" s="1" t="str">
        <f>IF(精選股!AZ67=0,"",精選股!AZ67)</f>
        <v/>
      </c>
      <c r="AM657" s="95" t="str">
        <f>IF(精選股!AV67=0,"",精選股!AV67)</f>
        <v/>
      </c>
      <c r="AN657" s="1" t="str">
        <f>IF(精選股!BB67=0,"",精選股!BB67)</f>
        <v/>
      </c>
    </row>
    <row r="658" spans="29:40">
      <c r="AC658" s="115">
        <f t="shared" si="69"/>
        <v>474</v>
      </c>
      <c r="AD658" s="115">
        <f t="shared" si="68"/>
        <v>1</v>
      </c>
      <c r="AG658" s="1" t="s">
        <v>183</v>
      </c>
      <c r="AH658" s="1" t="str">
        <f>IF(精選股!AU68=0,"",精選股!AU68)</f>
        <v/>
      </c>
      <c r="AI658" s="1">
        <f>IF(精選股!AW68=0,"",精選股!AW68)</f>
        <v>1215</v>
      </c>
      <c r="AJ658" s="1" t="str">
        <f>IF(精選股!AX68=0,"",精選股!AX68)</f>
        <v>卜蜂</v>
      </c>
      <c r="AK658" s="1" t="str">
        <f>IF(精選股!AY68=0,"",精選股!AY68)</f>
        <v>豬肉、雞肉</v>
      </c>
      <c r="AL658" s="1" t="str">
        <f>IF(精選股!AZ68=0,"",精選股!AZ68)</f>
        <v>食品</v>
      </c>
      <c r="AM658" s="95">
        <f>IF(精選股!AV68=0,"",精選股!AV68)</f>
        <v>270</v>
      </c>
      <c r="AN658" s="1" t="str">
        <f>IF(精選股!BB68=0,"",精選股!BB68)</f>
        <v/>
      </c>
    </row>
    <row r="659" spans="29:40">
      <c r="AC659" s="115">
        <f t="shared" si="69"/>
        <v>475</v>
      </c>
      <c r="AD659" s="115">
        <f t="shared" si="68"/>
        <v>1</v>
      </c>
      <c r="AG659" s="1" t="s">
        <v>182</v>
      </c>
      <c r="AH659" s="1" t="str">
        <f>IF(精選股!AU69=0,"",精選股!AU69)</f>
        <v/>
      </c>
      <c r="AI659" s="1">
        <f>IF(精選股!AW69=0,"",精選股!AW69)</f>
        <v>2731</v>
      </c>
      <c r="AJ659" s="1" t="str">
        <f>IF(精選股!AX69=0,"",精選股!AX69)</f>
        <v>雄獅</v>
      </c>
      <c r="AK659" s="1" t="str">
        <f>IF(精選股!AY69=0,"",精選股!AY69)</f>
        <v>旅遊</v>
      </c>
      <c r="AL659" s="1" t="str">
        <f>IF(精選股!AZ69=0,"",精選股!AZ69)</f>
        <v>觀光</v>
      </c>
      <c r="AM659" s="95" t="str">
        <f>IF(精選股!AV69=0,"",精選股!AV69)</f>
        <v/>
      </c>
      <c r="AN659" s="1" t="str">
        <f>IF(精選股!BB69=0,"",精選股!BB69)</f>
        <v/>
      </c>
    </row>
    <row r="660" spans="29:40">
      <c r="AC660" s="115">
        <f t="shared" si="69"/>
        <v>476</v>
      </c>
      <c r="AD660" s="115">
        <f t="shared" si="68"/>
        <v>1</v>
      </c>
      <c r="AG660" s="1" t="s">
        <v>181</v>
      </c>
      <c r="AH660" s="1" t="str">
        <f>IF(精選股!AU70=0,"",精選股!AU70)</f>
        <v/>
      </c>
      <c r="AI660" s="1">
        <f>IF(精選股!AW70=0,"",精選股!AW70)</f>
        <v>5609</v>
      </c>
      <c r="AJ660" s="1" t="str">
        <f>IF(精選股!AX70=0,"",精選股!AX70)</f>
        <v>中菲行</v>
      </c>
      <c r="AK660" s="1" t="str">
        <f>IF(精選股!AY70=0,"",精選股!AY70)</f>
        <v>貨物承攬</v>
      </c>
      <c r="AL660" s="1" t="str">
        <f>IF(精選股!AZ70=0,"",精選股!AZ70)</f>
        <v/>
      </c>
      <c r="AM660" s="95">
        <f>IF(精選股!AV70=0,"",精選股!AV70)</f>
        <v>272</v>
      </c>
      <c r="AN660" s="1" t="str">
        <f>IF(精選股!BB70=0,"",精選股!BB70)</f>
        <v/>
      </c>
    </row>
    <row r="661" spans="29:40">
      <c r="AC661" s="115">
        <f t="shared" si="69"/>
        <v>477</v>
      </c>
      <c r="AD661" s="115">
        <f t="shared" si="68"/>
        <v>1</v>
      </c>
      <c r="AG661" s="1" t="s">
        <v>180</v>
      </c>
      <c r="AH661" s="1" t="str">
        <f>IF(精選股!AU71=0,"",精選股!AU71)</f>
        <v/>
      </c>
      <c r="AI661" s="1" t="str">
        <f>IF(精選股!AW71=0,"",精選股!AW71)</f>
        <v>自動化 股</v>
      </c>
      <c r="AJ661" s="1" t="str">
        <f>IF(精選股!AX71=0,"",精選股!AX71)</f>
        <v/>
      </c>
      <c r="AK661" s="1" t="str">
        <f>IF(精選股!AY71=0,"",精選股!AY71)</f>
        <v/>
      </c>
      <c r="AL661" s="1" t="str">
        <f>IF(精選股!AZ71=0,"",精選股!AZ71)</f>
        <v/>
      </c>
      <c r="AM661" s="95" t="str">
        <f>IF(精選股!AV71=0,"",精選股!AV71)</f>
        <v/>
      </c>
      <c r="AN661" s="1" t="str">
        <f>IF(精選股!BB71=0,"",精選股!BB71)</f>
        <v/>
      </c>
    </row>
    <row r="662" spans="29:40">
      <c r="AC662" s="115">
        <f t="shared" si="69"/>
        <v>478</v>
      </c>
      <c r="AD662" s="115">
        <f t="shared" si="68"/>
        <v>1</v>
      </c>
      <c r="AG662" s="1" t="s">
        <v>179</v>
      </c>
      <c r="AH662" s="1" t="str">
        <f>IF(精選股!AU72=0,"",精選股!AU72)</f>
        <v/>
      </c>
      <c r="AI662" s="1" t="str">
        <f>IF(精選股!AW72=0,"",精選股!AW72)</f>
        <v>股號</v>
      </c>
      <c r="AJ662" s="1" t="str">
        <f>IF(精選股!AX72=0,"",精選股!AX72)</f>
        <v>股名</v>
      </c>
      <c r="AK662" s="1" t="str">
        <f>IF(精選股!AY72=0,"",精選股!AY72)</f>
        <v>產品</v>
      </c>
      <c r="AL662" s="1" t="str">
        <f>IF(精選股!AZ72=0,"",精選股!AZ72)</f>
        <v>概念股</v>
      </c>
      <c r="AM662" s="95" t="str">
        <f>IF(精選股!AV72=0,"",精選股!AV72)</f>
        <v/>
      </c>
      <c r="AN662" s="1" t="str">
        <f>IF(精選股!BB72=0,"",精選股!BB72)</f>
        <v/>
      </c>
    </row>
    <row r="663" spans="29:40">
      <c r="AC663" s="115">
        <f t="shared" si="69"/>
        <v>479</v>
      </c>
      <c r="AD663" s="115">
        <f t="shared" si="68"/>
        <v>1</v>
      </c>
      <c r="AG663" s="1" t="s">
        <v>178</v>
      </c>
      <c r="AH663" s="1" t="str">
        <f>IF(精選股!AU73=0,"",精選股!AU73)</f>
        <v/>
      </c>
      <c r="AI663" s="1">
        <f>IF(精選股!AW73=0,"",精選股!AW73)</f>
        <v>2395</v>
      </c>
      <c r="AJ663" s="1" t="str">
        <f>IF(精選股!AX73=0,"",精選股!AX73)</f>
        <v>研華</v>
      </c>
      <c r="AK663" s="1" t="str">
        <f>IF(精選股!AY73=0,"",精選股!AY73)</f>
        <v>工業電腦/物聯網</v>
      </c>
      <c r="AL663" s="1" t="str">
        <f>IF(精選股!AZ73=0,"",精選股!AZ73)</f>
        <v>自動化</v>
      </c>
      <c r="AM663" s="95">
        <f>IF(精選股!AV73=0,"",精選股!AV73)</f>
        <v>273</v>
      </c>
      <c r="AN663" s="1" t="str">
        <f>IF(精選股!BB73=0,"",精選股!BB73)</f>
        <v/>
      </c>
    </row>
    <row r="664" spans="29:40">
      <c r="AC664" s="115">
        <f t="shared" si="69"/>
        <v>480</v>
      </c>
      <c r="AD664" s="115">
        <f t="shared" si="68"/>
        <v>1</v>
      </c>
      <c r="AG664" s="1" t="s">
        <v>177</v>
      </c>
      <c r="AH664" s="1" t="str">
        <f>IF(精選股!AU74=0,"",精選股!AU74)</f>
        <v/>
      </c>
      <c r="AI664" s="1">
        <f>IF(精選股!AW74=0,"",精選股!AW74)</f>
        <v>8076</v>
      </c>
      <c r="AJ664" s="1" t="str">
        <f>IF(精選股!AX74=0,"",精選股!AX74)</f>
        <v>伍豐</v>
      </c>
      <c r="AK664" s="1" t="str">
        <f>IF(精選股!AY74=0,"",精選股!AY74)</f>
        <v>工業電腦</v>
      </c>
      <c r="AL664" s="1" t="str">
        <f>IF(精選股!AZ74=0,"",精選股!AZ74)</f>
        <v>自動化</v>
      </c>
      <c r="AM664" s="95">
        <f>IF(精選股!AV74=0,"",精選股!AV74)</f>
        <v>291</v>
      </c>
      <c r="AN664" s="1" t="str">
        <f>IF(精選股!BB74=0,"",精選股!BB74)</f>
        <v/>
      </c>
    </row>
    <row r="665" spans="29:40">
      <c r="AC665" s="115">
        <f t="shared" si="69"/>
        <v>481</v>
      </c>
      <c r="AD665" s="115">
        <f t="shared" si="68"/>
        <v>1</v>
      </c>
      <c r="AG665" s="1" t="s">
        <v>176</v>
      </c>
      <c r="AH665" s="1" t="str">
        <f>IF(精選股!AU75=0,"",精選股!AU75)</f>
        <v/>
      </c>
      <c r="AI665" s="1">
        <f>IF(精選股!AW75=0,"",精選股!AW75)</f>
        <v>6206</v>
      </c>
      <c r="AJ665" s="1" t="str">
        <f>IF(精選股!AX75=0,"",精選股!AX75)</f>
        <v>飛捷</v>
      </c>
      <c r="AK665" s="1" t="str">
        <f>IF(精選股!AY75=0,"",精選股!AY75)</f>
        <v>工業電腦</v>
      </c>
      <c r="AL665" s="1" t="str">
        <f>IF(精選股!AZ75=0,"",精選股!AZ75)</f>
        <v>自動化</v>
      </c>
      <c r="AM665" s="95">
        <f>IF(精選股!AV75=0,"",精選股!AV75)</f>
        <v>274</v>
      </c>
      <c r="AN665" s="1" t="str">
        <f>IF(精選股!BB75=0,"",精選股!BB75)</f>
        <v/>
      </c>
    </row>
    <row r="666" spans="29:40">
      <c r="AC666" s="115">
        <f t="shared" si="69"/>
        <v>482</v>
      </c>
      <c r="AD666" s="115">
        <f t="shared" si="68"/>
        <v>1</v>
      </c>
      <c r="AG666" s="1" t="s">
        <v>175</v>
      </c>
      <c r="AH666" s="1" t="str">
        <f>IF(精選股!AU76=0,"",精選股!AU76)</f>
        <v/>
      </c>
      <c r="AI666" s="1">
        <f>IF(精選股!AW76=0,"",精選股!AW76)</f>
        <v>1590</v>
      </c>
      <c r="AJ666" s="1" t="str">
        <f>IF(精選股!AX76=0,"",精選股!AX76)</f>
        <v>F-亞德</v>
      </c>
      <c r="AK666" s="1" t="str">
        <f>IF(精選股!AY76=0,"",精選股!AY76)</f>
        <v>氣動元件</v>
      </c>
      <c r="AL666" s="1" t="str">
        <f>IF(精選股!AZ76=0,"",精選股!AZ76)</f>
        <v>自動化</v>
      </c>
      <c r="AM666" s="95">
        <f>IF(精選股!AV76=0,"",精選股!AV76)</f>
        <v>275</v>
      </c>
      <c r="AN666" s="1" t="str">
        <f>IF(精選股!BB76=0,"",精選股!BB76)</f>
        <v/>
      </c>
    </row>
    <row r="667" spans="29:40">
      <c r="AC667" s="115">
        <f t="shared" si="69"/>
        <v>483</v>
      </c>
      <c r="AD667" s="115">
        <f t="shared" si="68"/>
        <v>1</v>
      </c>
      <c r="AG667" s="1" t="s">
        <v>174</v>
      </c>
      <c r="AH667" s="1" t="str">
        <f>IF(精選股!AU77=0,"",精選股!AU77)</f>
        <v/>
      </c>
      <c r="AI667" s="1">
        <f>IF(精選股!AW77=0,"",精選股!AW77)</f>
        <v>2049</v>
      </c>
      <c r="AJ667" s="1" t="str">
        <f>IF(精選股!AX77=0,"",精選股!AX77)</f>
        <v>上銀</v>
      </c>
      <c r="AK667" s="1" t="str">
        <f>IF(精選股!AY77=0,"",精選股!AY77)</f>
        <v/>
      </c>
      <c r="AL667" s="1" t="str">
        <f>IF(精選股!AZ77=0,"",精選股!AZ77)</f>
        <v>自動化</v>
      </c>
      <c r="AM667" s="95">
        <f>IF(精選股!AV77=0,"",精選股!AV77)</f>
        <v>296</v>
      </c>
      <c r="AN667" s="1" t="str">
        <f>IF(精選股!BB77=0,"",精選股!BB77)</f>
        <v/>
      </c>
    </row>
    <row r="668" spans="29:40">
      <c r="AC668" s="115">
        <f t="shared" si="69"/>
        <v>484</v>
      </c>
      <c r="AD668" s="115">
        <f t="shared" si="68"/>
        <v>1</v>
      </c>
      <c r="AG668" s="1" t="s">
        <v>173</v>
      </c>
      <c r="AH668" s="1" t="str">
        <f>IF(精選股!AU78=0,"",精選股!AU78)</f>
        <v/>
      </c>
      <c r="AI668" s="1">
        <f>IF(精選股!AW78=0,"",精選股!AW78)</f>
        <v>3498</v>
      </c>
      <c r="AJ668" s="1" t="str">
        <f>IF(精選股!AX78=0,"",精選股!AX78)</f>
        <v>陽程</v>
      </c>
      <c r="AK668" s="1" t="str">
        <f>IF(精選股!AY78=0,"",精選股!AY78)</f>
        <v>自動化設備</v>
      </c>
      <c r="AL668" s="1" t="str">
        <f>IF(精選股!AZ78=0,"",精選股!AZ78)</f>
        <v>自動化</v>
      </c>
      <c r="AM668" s="95">
        <f>IF(精選股!AV78=0,"",精選股!AV78)</f>
        <v>276</v>
      </c>
      <c r="AN668" s="1" t="str">
        <f>IF(精選股!BB78=0,"",精選股!BB78)</f>
        <v/>
      </c>
    </row>
    <row r="669" spans="29:40">
      <c r="AC669" s="115">
        <f t="shared" si="69"/>
        <v>485</v>
      </c>
      <c r="AD669" s="115">
        <f t="shared" si="68"/>
        <v>1</v>
      </c>
      <c r="AG669" s="1" t="s">
        <v>172</v>
      </c>
      <c r="AH669" s="1" t="str">
        <f>IF(精選股!AU79=0,"",精選股!AU79)</f>
        <v/>
      </c>
      <c r="AI669" s="1">
        <f>IF(精選股!AW79=0,"",精選股!AW79)</f>
        <v>2464</v>
      </c>
      <c r="AJ669" s="1" t="str">
        <f>IF(精選股!AX79=0,"",精選股!AX79)</f>
        <v>盟立</v>
      </c>
      <c r="AK669" s="1" t="str">
        <f>IF(精選股!AY79=0,"",精選股!AY79)</f>
        <v>生技/機器人/台積電</v>
      </c>
      <c r="AL669" s="1" t="str">
        <f>IF(精選股!AZ79=0,"",精選股!AZ79)</f>
        <v>自動化</v>
      </c>
      <c r="AM669" s="95">
        <f>IF(精選股!AV79=0,"",精選股!AV79)</f>
        <v>277</v>
      </c>
      <c r="AN669" s="1" t="str">
        <f>IF(精選股!BB79=0,"",精選股!BB79)</f>
        <v/>
      </c>
    </row>
    <row r="670" spans="29:40">
      <c r="AC670" s="115">
        <f t="shared" si="69"/>
        <v>486</v>
      </c>
      <c r="AD670" s="115">
        <f t="shared" si="68"/>
        <v>1</v>
      </c>
      <c r="AG670" s="1" t="s">
        <v>171</v>
      </c>
      <c r="AH670" s="1" t="str">
        <f>IF(精選股!AU80=0,"",精選股!AU80)</f>
        <v/>
      </c>
      <c r="AI670" s="1">
        <f>IF(精選股!AW80=0,"",精選股!AW80)</f>
        <v>6414</v>
      </c>
      <c r="AJ670" s="1" t="str">
        <f>IF(精選股!AX80=0,"",精選股!AX80)</f>
        <v>樺漢</v>
      </c>
      <c r="AK670" s="1" t="str">
        <f>IF(精選股!AY80=0,"",精選股!AY80)</f>
        <v>工業電腦</v>
      </c>
      <c r="AL670" s="1" t="str">
        <f>IF(精選股!AZ80=0,"",精選股!AZ80)</f>
        <v>自動化</v>
      </c>
      <c r="AM670" s="95">
        <f>IF(精選股!AV80=0,"",精選股!AV80)</f>
        <v>278</v>
      </c>
      <c r="AN670" s="1" t="str">
        <f>IF(精選股!BB80=0,"",精選股!BB80)</f>
        <v/>
      </c>
    </row>
    <row r="671" spans="29:40">
      <c r="AC671" s="115">
        <f t="shared" si="69"/>
        <v>487</v>
      </c>
      <c r="AD671" s="115">
        <f t="shared" si="68"/>
        <v>1</v>
      </c>
      <c r="AG671" s="1" t="s">
        <v>170</v>
      </c>
      <c r="AH671" s="1" t="str">
        <f>IF(精選股!AU81=0,"",精選股!AU81)</f>
        <v/>
      </c>
      <c r="AI671" s="1">
        <f>IF(精選股!AW81=0,"",精選股!AW81)</f>
        <v>8114</v>
      </c>
      <c r="AJ671" s="1" t="str">
        <f>IF(精選股!AX81=0,"",精選股!AX81)</f>
        <v>振樺電</v>
      </c>
      <c r="AK671" s="1" t="str">
        <f>IF(精選股!AY81=0,"",精選股!AY81)</f>
        <v>工業電腦</v>
      </c>
      <c r="AL671" s="1" t="str">
        <f>IF(精選股!AZ81=0,"",精選股!AZ81)</f>
        <v>自動化</v>
      </c>
      <c r="AM671" s="95">
        <f>IF(精選股!AV81=0,"",精選股!AV81)</f>
        <v>279</v>
      </c>
      <c r="AN671" s="1" t="str">
        <f>IF(精選股!BB81=0,"",精選股!BB81)</f>
        <v/>
      </c>
    </row>
    <row r="672" spans="29:40">
      <c r="AC672" s="115">
        <f t="shared" si="69"/>
        <v>488</v>
      </c>
      <c r="AD672" s="115">
        <f t="shared" si="68"/>
        <v>1</v>
      </c>
      <c r="AG672" s="1" t="s">
        <v>169</v>
      </c>
      <c r="AH672" s="1" t="str">
        <f>IF(精選股!AU82=0,"",精選股!AU82)</f>
        <v/>
      </c>
      <c r="AI672" s="1">
        <f>IF(精選股!AW82=0,"",精選股!AW82)</f>
        <v>6166</v>
      </c>
      <c r="AJ672" s="1" t="str">
        <f>IF(精選股!AX82=0,"",精選股!AX82)</f>
        <v>凌華</v>
      </c>
      <c r="AK672" s="1" t="str">
        <f>IF(精選股!AY82=0,"",精選股!AY82)</f>
        <v>工業電腦/物聯網</v>
      </c>
      <c r="AL672" s="1" t="str">
        <f>IF(精選股!AZ82=0,"",精選股!AZ82)</f>
        <v>自動化</v>
      </c>
      <c r="AM672" s="95">
        <f>IF(精選股!AV82=0,"",精選股!AV82)</f>
        <v>280</v>
      </c>
      <c r="AN672" s="1" t="str">
        <f>IF(精選股!BB82=0,"",精選股!BB82)</f>
        <v/>
      </c>
    </row>
    <row r="673" spans="29:40">
      <c r="AC673" s="115">
        <f t="shared" si="69"/>
        <v>489</v>
      </c>
      <c r="AD673" s="115">
        <f t="shared" si="68"/>
        <v>1</v>
      </c>
      <c r="AG673" s="1" t="s">
        <v>168</v>
      </c>
      <c r="AH673" s="1" t="str">
        <f>IF(精選股!AU83=0,"",精選股!AU83)</f>
        <v/>
      </c>
      <c r="AI673" s="1">
        <f>IF(精選股!AW83=0,"",精選股!AW83)</f>
        <v>8234</v>
      </c>
      <c r="AJ673" s="1" t="str">
        <f>IF(精選股!AX83=0,"",精選股!AX83)</f>
        <v>新漢</v>
      </c>
      <c r="AK673" s="1" t="str">
        <f>IF(精選股!AY83=0,"",精選股!AY83)</f>
        <v>機器人控制器</v>
      </c>
      <c r="AL673" s="1" t="str">
        <f>IF(精選股!AZ83=0,"",精選股!AZ83)</f>
        <v/>
      </c>
      <c r="AM673" s="95">
        <f>IF(精選股!AV83=0,"",精選股!AV83)</f>
        <v>281</v>
      </c>
      <c r="AN673" s="1" t="str">
        <f>IF(精選股!BB83=0,"",精選股!BB83)</f>
        <v/>
      </c>
    </row>
    <row r="674" spans="29:40">
      <c r="AC674" s="115">
        <f t="shared" si="69"/>
        <v>490</v>
      </c>
      <c r="AD674" s="115">
        <f t="shared" si="68"/>
        <v>1</v>
      </c>
      <c r="AG674" s="1" t="s">
        <v>167</v>
      </c>
      <c r="AH674" s="1" t="str">
        <f>IF(精選股!AU84=0,"",精選股!AU84)</f>
        <v/>
      </c>
      <c r="AI674" s="1">
        <f>IF(精選股!AW84=0,"",精選股!AW84)</f>
        <v>1580</v>
      </c>
      <c r="AJ674" s="1" t="str">
        <f>IF(精選股!AX84=0,"",精選股!AX84)</f>
        <v xml:space="preserve">新麥 </v>
      </c>
      <c r="AK674" s="1" t="str">
        <f>IF(精選股!AY84=0,"",精選股!AY84)</f>
        <v>亞洲最大烘培機</v>
      </c>
      <c r="AL674" s="1" t="str">
        <f>IF(精選股!AZ84=0,"",精選股!AZ84)</f>
        <v/>
      </c>
      <c r="AM674" s="95">
        <f>IF(精選股!AV84=0,"",精選股!AV84)</f>
        <v>282</v>
      </c>
      <c r="AN674" s="1" t="str">
        <f>IF(精選股!BB84=0,"",精選股!BB84)</f>
        <v/>
      </c>
    </row>
    <row r="675" spans="29:40">
      <c r="AC675" s="115">
        <f t="shared" si="69"/>
        <v>491</v>
      </c>
      <c r="AD675" s="115">
        <f t="shared" si="68"/>
        <v>1</v>
      </c>
      <c r="AG675" s="1" t="s">
        <v>166</v>
      </c>
      <c r="AH675" s="1" t="str">
        <f>IF(精選股!AU85=0,"",精選股!AU85)</f>
        <v/>
      </c>
      <c r="AI675" s="1">
        <f>IF(精選股!AW85=0,"",精選股!AW85)</f>
        <v>6129</v>
      </c>
      <c r="AJ675" s="1" t="str">
        <f>IF(精選股!AX85=0,"",精選股!AX85)</f>
        <v>普誠</v>
      </c>
      <c r="AK675" s="1" t="str">
        <f>IF(精選股!AY85=0,"",精選股!AY85)</f>
        <v/>
      </c>
      <c r="AL675" s="1" t="str">
        <f>IF(精選股!AZ85=0,"",精選股!AZ85)</f>
        <v/>
      </c>
      <c r="AM675" s="95">
        <f>IF(精選股!AV85=0,"",精選股!AV85)</f>
        <v>283</v>
      </c>
      <c r="AN675" s="1" t="str">
        <f>IF(精選股!BB85=0,"",精選股!BB85)</f>
        <v/>
      </c>
    </row>
    <row r="676" spans="29:40">
      <c r="AC676" s="115">
        <f t="shared" si="69"/>
        <v>492</v>
      </c>
      <c r="AD676" s="115">
        <f t="shared" si="68"/>
        <v>1</v>
      </c>
      <c r="AG676" s="1" t="s">
        <v>165</v>
      </c>
      <c r="AH676" s="1" t="str">
        <f>IF(精選股!AU86=0,"",精選股!AU86)</f>
        <v/>
      </c>
      <c r="AI676" s="1">
        <f>IF(精選股!AW86=0,"",精選股!AW86)</f>
        <v>3088</v>
      </c>
      <c r="AJ676" s="1" t="str">
        <f>IF(精選股!AX86=0,"",精選股!AX86)</f>
        <v>艾訊</v>
      </c>
      <c r="AK676" s="1" t="str">
        <f>IF(精選股!AY86=0,"",精選股!AY86)</f>
        <v>物聯網/工業電腦</v>
      </c>
      <c r="AL676" s="1" t="str">
        <f>IF(精選股!AZ86=0,"",精選股!AZ86)</f>
        <v>自動化</v>
      </c>
      <c r="AM676" s="95">
        <f>IF(精選股!AV86=0,"",精選股!AV86)</f>
        <v>284</v>
      </c>
      <c r="AN676" s="1" t="str">
        <f>IF(精選股!BB86=0,"",精選股!BB86)</f>
        <v/>
      </c>
    </row>
    <row r="677" spans="29:40">
      <c r="AC677" s="115">
        <f t="shared" si="69"/>
        <v>493</v>
      </c>
      <c r="AD677" s="115">
        <f t="shared" si="68"/>
        <v>1</v>
      </c>
      <c r="AG677" s="1" t="s">
        <v>164</v>
      </c>
      <c r="AH677" s="1" t="str">
        <f>IF(精選股!AU87=0,"",精選股!AU87)</f>
        <v/>
      </c>
      <c r="AI677" s="1">
        <f>IF(精選股!AW87=0,"",精選股!AW87)</f>
        <v>2369</v>
      </c>
      <c r="AJ677" s="1" t="str">
        <f>IF(精選股!AX87=0,"",精選股!AX87)</f>
        <v>菱生</v>
      </c>
      <c r="AK677" s="1" t="str">
        <f>IF(精選股!AY87=0,"",精選股!AY87)</f>
        <v>微機電元件</v>
      </c>
      <c r="AL677" s="1" t="str">
        <f>IF(精選股!AZ87=0,"",精選股!AZ87)</f>
        <v>封測</v>
      </c>
      <c r="AM677" s="95" t="str">
        <f>IF(精選股!AV87=0,"",精選股!AV87)</f>
        <v/>
      </c>
      <c r="AN677" s="1" t="str">
        <f>IF(精選股!BB87=0,"",精選股!BB87)</f>
        <v/>
      </c>
    </row>
    <row r="678" spans="29:40">
      <c r="AC678" s="115">
        <f t="shared" si="69"/>
        <v>494</v>
      </c>
      <c r="AD678" s="115">
        <f t="shared" si="68"/>
        <v>1</v>
      </c>
      <c r="AG678" s="1" t="s">
        <v>163</v>
      </c>
      <c r="AH678" s="1" t="str">
        <f>IF(精選股!AU88=0,"",精選股!AU88)</f>
        <v/>
      </c>
      <c r="AI678" s="1">
        <f>IF(精選股!AW88=0,"",精選股!AW88)</f>
        <v>3484</v>
      </c>
      <c r="AJ678" s="1" t="str">
        <f>IF(精選股!AX88=0,"",精選股!AX88)</f>
        <v>崧騰</v>
      </c>
      <c r="AK678" s="1" t="str">
        <f>IF(精選股!AY88=0,"",精選股!AY88)</f>
        <v>電源開關模組廠</v>
      </c>
      <c r="AL678" s="1" t="str">
        <f>IF(精選股!AZ88=0,"",精選股!AZ88)</f>
        <v>工具機/家電/車用</v>
      </c>
      <c r="AM678" s="95">
        <f>IF(精選股!AV88=0,"",精選股!AV88)</f>
        <v>271</v>
      </c>
      <c r="AN678" s="1" t="str">
        <f>IF(精選股!BB88=0,"",精選股!BB88)</f>
        <v/>
      </c>
    </row>
    <row r="679" spans="29:40">
      <c r="AC679" s="115">
        <f t="shared" si="69"/>
        <v>495</v>
      </c>
      <c r="AD679" s="115">
        <f t="shared" si="68"/>
        <v>1</v>
      </c>
      <c r="AG679" s="1" t="s">
        <v>1848</v>
      </c>
      <c r="AH679" s="1" t="str">
        <f>IF(精選股!AU89=0,"",精選股!AU89)</f>
        <v/>
      </c>
      <c r="AI679" s="1">
        <f>IF(精選股!AW89=0,"",精選股!AW89)</f>
        <v>2397</v>
      </c>
      <c r="AJ679" s="1" t="str">
        <f>IF(精選股!AX89=0,"",精選股!AX89)</f>
        <v>友通</v>
      </c>
      <c r="AK679" s="1" t="str">
        <f>IF(精選股!AY89=0,"",精選股!AY89)</f>
        <v>博弈</v>
      </c>
      <c r="AL679" s="1" t="str">
        <f>IF(精選股!AZ89=0,"",精選股!AZ89)</f>
        <v>博弈</v>
      </c>
      <c r="AM679" s="95" t="str">
        <f>IF(精選股!AV89=0,"",精選股!AV89)</f>
        <v/>
      </c>
      <c r="AN679" s="1" t="str">
        <f>IF(精選股!BB89=0,"",精選股!BB89)</f>
        <v/>
      </c>
    </row>
    <row r="680" spans="29:40">
      <c r="AC680" s="115">
        <f t="shared" si="69"/>
        <v>496</v>
      </c>
      <c r="AD680" s="115">
        <f t="shared" si="68"/>
        <v>1</v>
      </c>
      <c r="AG680" s="1" t="s">
        <v>1849</v>
      </c>
      <c r="AH680" s="1" t="str">
        <f>IF(精選股!AU90=0,"",精選股!AU90)</f>
        <v/>
      </c>
      <c r="AI680" s="1">
        <f>IF(精選股!AW90=0,"",精選股!AW90)</f>
        <v>5443</v>
      </c>
      <c r="AJ680" s="1" t="str">
        <f>IF(精選股!AX90=0,"",精選股!AX90)</f>
        <v>均豪</v>
      </c>
      <c r="AK680" s="1" t="str">
        <f>IF(精選股!AY90=0,"",精選股!AY90)</f>
        <v/>
      </c>
      <c r="AL680" s="1" t="str">
        <f>IF(精選股!AZ90=0,"",精選股!AZ90)</f>
        <v>自動化</v>
      </c>
      <c r="AM680" s="95">
        <f>IF(精選股!AV90=0,"",精選股!AV90)</f>
        <v>260</v>
      </c>
      <c r="AN680" s="1" t="str">
        <f>IF(精選股!BB90=0,"",精選股!BB90)</f>
        <v/>
      </c>
    </row>
    <row r="681" spans="29:40">
      <c r="AC681" s="115">
        <f t="shared" si="69"/>
        <v>497</v>
      </c>
      <c r="AD681" s="115">
        <f t="shared" si="68"/>
        <v>1</v>
      </c>
      <c r="AG681" s="1" t="s">
        <v>1850</v>
      </c>
      <c r="AH681" s="1" t="str">
        <f>IF(精選股!AU91=0,"",精選股!AU91)</f>
        <v/>
      </c>
      <c r="AI681" s="1">
        <f>IF(精選股!AW91=0,"",精選股!AW91)</f>
        <v>4916</v>
      </c>
      <c r="AJ681" s="1" t="str">
        <f>IF(精選股!AX91=0,"",精選股!AX91)</f>
        <v>事欣科</v>
      </c>
      <c r="AK681" s="1" t="str">
        <f>IF(精選股!AY91=0,"",精選股!AY91)</f>
        <v>工業電腦</v>
      </c>
      <c r="AL681" s="1" t="str">
        <f>IF(精選股!AZ91=0,"",精選股!AZ91)</f>
        <v>自動化</v>
      </c>
      <c r="AM681" s="95">
        <f>IF(精選股!AV91=0,"",精選股!AV91)</f>
        <v>287</v>
      </c>
      <c r="AN681" s="1" t="str">
        <f>IF(精選股!BB91=0,"",精選股!BB91)</f>
        <v/>
      </c>
    </row>
    <row r="682" spans="29:40">
      <c r="AC682" s="115">
        <f t="shared" si="69"/>
        <v>497</v>
      </c>
      <c r="AD682" s="115">
        <f t="shared" si="68"/>
        <v>0</v>
      </c>
      <c r="AG682" s="1" t="s">
        <v>1851</v>
      </c>
      <c r="AH682" s="1" t="str">
        <f>IF(精選股!AU92=0,"",精選股!AU92)</f>
        <v/>
      </c>
      <c r="AI682" s="1" t="str">
        <f>IF(精選股!AW92=0,"",精選股!AW92)</f>
        <v/>
      </c>
      <c r="AJ682" s="1" t="str">
        <f>IF(精選股!AX92=0,"",精選股!AX92)</f>
        <v/>
      </c>
      <c r="AK682" s="1" t="str">
        <f>IF(精選股!AY92=0,"",精選股!AY92)</f>
        <v/>
      </c>
      <c r="AL682" s="1" t="str">
        <f>IF(精選股!AZ92=0,"",精選股!AZ92)</f>
        <v/>
      </c>
      <c r="AM682" s="95" t="str">
        <f>IF(精選股!AV92=0,"",精選股!AV92)</f>
        <v/>
      </c>
      <c r="AN682" s="1" t="str">
        <f>IF(精選股!BB92=0,"",精選股!BB92)</f>
        <v/>
      </c>
    </row>
    <row r="683" spans="29:40">
      <c r="AC683" s="115">
        <f t="shared" si="69"/>
        <v>498</v>
      </c>
      <c r="AD683" s="115">
        <f t="shared" si="68"/>
        <v>1</v>
      </c>
      <c r="AG683" s="1" t="s">
        <v>1852</v>
      </c>
      <c r="AH683" s="1" t="str">
        <f>IF(精選股!AU93=0,"",精選股!AU93)</f>
        <v/>
      </c>
      <c r="AI683" s="1">
        <f>IF(精選股!AW93=0,"",精選股!AW93)</f>
        <v>2634</v>
      </c>
      <c r="AJ683" s="1" t="str">
        <f>IF(精選股!AX93=0,"",精選股!AX93)</f>
        <v>漢翔</v>
      </c>
      <c r="AK683" s="1" t="str">
        <f>IF(精選股!AY93=0,"",精選股!AY93)</f>
        <v>航太</v>
      </c>
      <c r="AL683" s="1" t="str">
        <f>IF(精選股!AZ93=0,"",精選股!AZ93)</f>
        <v>航太</v>
      </c>
      <c r="AM683" s="95">
        <f>IF(精選股!AV93=0,"",精選股!AV93)</f>
        <v>297</v>
      </c>
      <c r="AN683" s="1" t="str">
        <f>IF(精選股!BB93=0,"",精選股!BB93)</f>
        <v/>
      </c>
    </row>
    <row r="684" spans="29:40">
      <c r="AC684" s="115">
        <f t="shared" si="69"/>
        <v>499</v>
      </c>
      <c r="AD684" s="115">
        <f t="shared" si="68"/>
        <v>1</v>
      </c>
      <c r="AG684" s="1" t="s">
        <v>1853</v>
      </c>
      <c r="AH684" s="1" t="str">
        <f>IF(精選股!AU94=0,"",精選股!AU94)</f>
        <v/>
      </c>
      <c r="AI684" s="1">
        <f>IF(精選股!AW94=0,"",精選股!AW94)</f>
        <v>5284</v>
      </c>
      <c r="AJ684" s="1" t="str">
        <f>IF(精選股!AX94=0,"",精選股!AX94)</f>
        <v xml:space="preserve">F-jpp </v>
      </c>
      <c r="AK684" s="1" t="str">
        <f>IF(精選股!AY94=0,"",精選股!AY94)</f>
        <v/>
      </c>
      <c r="AL684" s="1" t="str">
        <f>IF(精選股!AZ94=0,"",精選股!AZ94)</f>
        <v>航太</v>
      </c>
      <c r="AM684" s="95" t="str">
        <f>IF(精選股!AV94=0,"",精選股!AV94)</f>
        <v/>
      </c>
      <c r="AN684" s="1" t="str">
        <f>IF(精選股!BB94=0,"",精選股!BB94)</f>
        <v/>
      </c>
    </row>
    <row r="685" spans="29:40">
      <c r="AC685" s="115">
        <f t="shared" si="69"/>
        <v>500</v>
      </c>
      <c r="AD685" s="115">
        <f t="shared" si="68"/>
        <v>1</v>
      </c>
      <c r="AG685" s="1" t="s">
        <v>1854</v>
      </c>
      <c r="AH685" s="1" t="str">
        <f>IF(精選股!AU95=0,"",精選股!AU95)</f>
        <v/>
      </c>
      <c r="AI685" s="1">
        <f>IF(精選股!AW95=0,"",精選股!AW95)</f>
        <v>8222</v>
      </c>
      <c r="AJ685" s="1" t="str">
        <f>IF(精選股!AX95=0,"",精選股!AX95)</f>
        <v>寶一</v>
      </c>
      <c r="AK685" s="1" t="str">
        <f>IF(精選股!AY95=0,"",精選股!AY95)</f>
        <v/>
      </c>
      <c r="AL685" s="1" t="str">
        <f>IF(精選股!AZ95=0,"",精選股!AZ95)</f>
        <v>航太</v>
      </c>
      <c r="AM685" s="95" t="str">
        <f>IF(精選股!AV95=0,"",精選股!AV95)</f>
        <v/>
      </c>
      <c r="AN685" s="1" t="str">
        <f>IF(精選股!BB95=0,"",精選股!BB95)</f>
        <v/>
      </c>
    </row>
    <row r="686" spans="29:40">
      <c r="AC686" s="115">
        <f t="shared" si="69"/>
        <v>501</v>
      </c>
      <c r="AD686" s="115">
        <f t="shared" si="68"/>
        <v>1</v>
      </c>
      <c r="AG686" s="1" t="s">
        <v>1855</v>
      </c>
      <c r="AH686" s="1" t="str">
        <f>IF(精選股!AU96=0,"",精選股!AU96)</f>
        <v/>
      </c>
      <c r="AI686" s="1">
        <f>IF(精選股!AW96=0,"",精選股!AW96)</f>
        <v>4526</v>
      </c>
      <c r="AJ686" s="1" t="str">
        <f>IF(精選股!AX96=0,"",精選股!AX96)</f>
        <v>東台</v>
      </c>
      <c r="AK686" s="1" t="str">
        <f>IF(精選股!AY96=0,"",精選股!AY96)</f>
        <v>工具機</v>
      </c>
      <c r="AL686" s="1" t="str">
        <f>IF(精選股!AZ96=0,"",精選股!AZ96)</f>
        <v>工具機</v>
      </c>
      <c r="AM686" s="95" t="str">
        <f>IF(精選股!AV96=0,"",精選股!AV96)</f>
        <v/>
      </c>
      <c r="AN686" s="1" t="str">
        <f>IF(精選股!BB96=0,"",精選股!BB96)</f>
        <v/>
      </c>
    </row>
    <row r="687" spans="29:40">
      <c r="AC687" s="115">
        <f t="shared" si="69"/>
        <v>502</v>
      </c>
      <c r="AD687" s="115">
        <f t="shared" si="68"/>
        <v>1</v>
      </c>
      <c r="AG687" s="1" t="s">
        <v>1856</v>
      </c>
      <c r="AH687" s="1" t="str">
        <f>IF(精選股!AU97=0,"",精選股!AU97)</f>
        <v/>
      </c>
      <c r="AI687" s="1">
        <f>IF(精選股!AW97=0,"",精選股!AW97)</f>
        <v>4510</v>
      </c>
      <c r="AJ687" s="1" t="str">
        <f>IF(精選股!AX97=0,"",精選股!AX97)</f>
        <v>高鋒</v>
      </c>
      <c r="AK687" s="1" t="str">
        <f>IF(精選股!AY97=0,"",精選股!AY97)</f>
        <v>和大/Tesla</v>
      </c>
      <c r="AL687" s="1" t="str">
        <f>IF(精選股!AZ97=0,"",精選股!AZ97)</f>
        <v>工具機</v>
      </c>
      <c r="AM687" s="95">
        <f>IF(精選股!AV97=0,"",精選股!AV97)</f>
        <v>265</v>
      </c>
      <c r="AN687" s="1" t="str">
        <f>IF(精選股!BB97=0,"",精選股!BB97)</f>
        <v/>
      </c>
    </row>
    <row r="688" spans="29:40">
      <c r="AC688" s="115">
        <f t="shared" si="69"/>
        <v>503</v>
      </c>
      <c r="AD688" s="115">
        <f t="shared" si="68"/>
        <v>1</v>
      </c>
      <c r="AG688" s="1" t="s">
        <v>1857</v>
      </c>
      <c r="AH688" s="1" t="str">
        <f>IF(精選股!AU98=0,"",精選股!AU98)</f>
        <v/>
      </c>
      <c r="AI688" s="1">
        <f>IF(精選股!AW98=0,"",精選股!AW98)</f>
        <v>1583</v>
      </c>
      <c r="AJ688" s="1" t="str">
        <f>IF(精選股!AX98=0,"",精選股!AX98)</f>
        <v>程泰</v>
      </c>
      <c r="AK688" s="1" t="str">
        <f>IF(精選股!AY98=0,"",精選股!AY98)</f>
        <v>汽機車/醫療/能源</v>
      </c>
      <c r="AL688" s="1" t="str">
        <f>IF(精選股!AZ98=0,"",精選股!AZ98)</f>
        <v>工具機</v>
      </c>
      <c r="AM688" s="95">
        <f>IF(精選股!AV98=0,"",精選股!AV98)</f>
        <v>268</v>
      </c>
      <c r="AN688" s="1" t="str">
        <f>IF(精選股!BB98=0,"",精選股!BB98)</f>
        <v/>
      </c>
    </row>
    <row r="689" spans="29:40">
      <c r="AC689" s="115">
        <f t="shared" si="69"/>
        <v>504</v>
      </c>
      <c r="AD689" s="115">
        <f t="shared" si="68"/>
        <v>1</v>
      </c>
      <c r="AG689" s="1" t="s">
        <v>1858</v>
      </c>
      <c r="AH689" s="1" t="str">
        <f>IF(精選股!AU99=0,"",精選股!AU99)</f>
        <v/>
      </c>
      <c r="AI689" s="1">
        <f>IF(精選股!AW99=0,"",精選股!AW99)</f>
        <v>1530</v>
      </c>
      <c r="AJ689" s="1" t="str">
        <f>IF(精選股!AX99=0,"",精選股!AX99)</f>
        <v>亞崴</v>
      </c>
      <c r="AK689" s="1" t="str">
        <f>IF(精選股!AY99=0,"",精選股!AY99)</f>
        <v/>
      </c>
      <c r="AL689" s="1" t="str">
        <f>IF(精選股!AZ99=0,"",精選股!AZ99)</f>
        <v>工具機</v>
      </c>
      <c r="AM689" s="95" t="str">
        <f>IF(精選股!AV99=0,"",精選股!AV99)</f>
        <v/>
      </c>
      <c r="AN689" s="1" t="str">
        <f>IF(精選股!BB99=0,"",精選股!BB99)</f>
        <v/>
      </c>
    </row>
    <row r="690" spans="29:40">
      <c r="AC690" s="115">
        <f t="shared" si="69"/>
        <v>505</v>
      </c>
      <c r="AD690" s="115">
        <f t="shared" si="68"/>
        <v>1</v>
      </c>
      <c r="AG690" s="1" t="s">
        <v>1859</v>
      </c>
      <c r="AH690" s="1" t="str">
        <f>IF(精選股!AU100=0,"",精選股!AU100)</f>
        <v/>
      </c>
      <c r="AI690" s="1">
        <f>IF(精選股!AW100=0,"",精選股!AW100)</f>
        <v>1527</v>
      </c>
      <c r="AJ690" s="1" t="str">
        <f>IF(精選股!AX100=0,"",精選股!AX100)</f>
        <v>鑽全</v>
      </c>
      <c r="AK690" s="1" t="str">
        <f>IF(精選股!AY100=0,"",精選股!AY100)</f>
        <v/>
      </c>
      <c r="AL690" s="1" t="str">
        <f>IF(精選股!AZ100=0,"",精選股!AZ100)</f>
        <v/>
      </c>
      <c r="AM690" s="95">
        <f>IF(精選股!AV100=0,"",精選股!AV100)</f>
        <v>294</v>
      </c>
      <c r="AN690" s="1" t="str">
        <f>IF(精選股!BB100=0,"",精選股!BB100)</f>
        <v/>
      </c>
    </row>
    <row r="691" spans="29:40">
      <c r="AC691" s="115">
        <f t="shared" si="69"/>
        <v>506</v>
      </c>
      <c r="AD691" s="115">
        <f t="shared" si="68"/>
        <v>1</v>
      </c>
      <c r="AG691" s="1" t="s">
        <v>1860</v>
      </c>
      <c r="AH691" s="1" t="str">
        <f>IF(精選股!AU101=0,"",精選股!AU101)</f>
        <v/>
      </c>
      <c r="AI691" s="1">
        <f>IF(精選股!AW101=0,"",精選股!AW101)</f>
        <v>1515</v>
      </c>
      <c r="AJ691" s="1" t="str">
        <f>IF(精選股!AX101=0,"",精選股!AX101)</f>
        <v>力山</v>
      </c>
      <c r="AK691" s="1" t="str">
        <f>IF(精選股!AY101=0,"",精選股!AY101)</f>
        <v>工具機/健身機</v>
      </c>
      <c r="AL691" s="1" t="str">
        <f>IF(精選股!AZ101=0,"",精選股!AZ101)</f>
        <v>工具機</v>
      </c>
      <c r="AM691" s="95">
        <f>IF(精選股!AV101=0,"",精選股!AV101)</f>
        <v>298</v>
      </c>
      <c r="AN691" s="1" t="str">
        <f>IF(精選股!BB101=0,"",精選股!BB101)</f>
        <v/>
      </c>
    </row>
    <row r="692" spans="29:40">
      <c r="AC692" s="115">
        <f t="shared" si="69"/>
        <v>506</v>
      </c>
      <c r="AD692" s="115">
        <f t="shared" si="68"/>
        <v>0</v>
      </c>
      <c r="AG692" s="1" t="s">
        <v>1861</v>
      </c>
      <c r="AH692" s="1" t="str">
        <f>IF(精選股!AU102=0,"",精選股!AU102)</f>
        <v/>
      </c>
      <c r="AI692" s="1" t="str">
        <f>IF(精選股!AW102=0,"",精選股!AW102)</f>
        <v/>
      </c>
      <c r="AJ692" s="1" t="str">
        <f>IF(精選股!AX102=0,"",精選股!AX102)</f>
        <v/>
      </c>
      <c r="AK692" s="1" t="str">
        <f>IF(精選股!AY102=0,"",精選股!AY102)</f>
        <v/>
      </c>
      <c r="AL692" s="1" t="str">
        <f>IF(精選股!AZ102=0,"",精選股!AZ102)</f>
        <v/>
      </c>
      <c r="AM692" s="95" t="str">
        <f>IF(精選股!AV102=0,"",精選股!AV102)</f>
        <v/>
      </c>
      <c r="AN692" s="1" t="str">
        <f>IF(精選股!BB102=0,"",精選股!BB102)</f>
        <v/>
      </c>
    </row>
    <row r="693" spans="29:40">
      <c r="AC693" s="115">
        <f t="shared" si="69"/>
        <v>507</v>
      </c>
      <c r="AD693" s="115">
        <f t="shared" si="68"/>
        <v>1</v>
      </c>
      <c r="AG693" s="1" t="s">
        <v>1862</v>
      </c>
      <c r="AH693" s="1" t="str">
        <f>IF(精選股!AU103=0,"",精選股!AU103)</f>
        <v/>
      </c>
      <c r="AI693" s="1">
        <f>IF(精選股!AW103=0,"",精選股!AW103)</f>
        <v>8374</v>
      </c>
      <c r="AJ693" s="1" t="str">
        <f>IF(精選股!AX103=0,"",精選股!AX103)</f>
        <v>羅昇</v>
      </c>
      <c r="AK693" s="1" t="str">
        <f>IF(精選股!AY103=0,"",精選股!AY103)</f>
        <v>自動化零件</v>
      </c>
      <c r="AL693" s="1" t="str">
        <f>IF(精選股!AZ103=0,"",精選股!AZ103)</f>
        <v>自動化</v>
      </c>
      <c r="AM693" s="95">
        <f>IF(精選股!AV103=0,"",精選股!AV103)</f>
        <v>289</v>
      </c>
      <c r="AN693" s="1" t="str">
        <f>IF(精選股!BB103=0,"",精選股!BB103)</f>
        <v/>
      </c>
    </row>
    <row r="694" spans="29:40">
      <c r="AC694" s="115">
        <f t="shared" si="69"/>
        <v>507</v>
      </c>
      <c r="AD694" s="115">
        <f t="shared" si="68"/>
        <v>0</v>
      </c>
      <c r="AG694" s="1" t="s">
        <v>1863</v>
      </c>
      <c r="AH694" s="1" t="str">
        <f>IF(精選股!AU104=0,"",精選股!AU104)</f>
        <v/>
      </c>
      <c r="AI694" s="1" t="str">
        <f>IF(精選股!AW104=0,"",精選股!AW104)</f>
        <v/>
      </c>
      <c r="AJ694" s="1" t="str">
        <f>IF(精選股!AX104=0,"",精選股!AX104)</f>
        <v/>
      </c>
      <c r="AK694" s="1" t="str">
        <f>IF(精選股!AY104=0,"",精選股!AY104)</f>
        <v/>
      </c>
      <c r="AL694" s="1" t="str">
        <f>IF(精選股!AZ104=0,"",精選股!AZ104)</f>
        <v/>
      </c>
      <c r="AM694" s="95" t="str">
        <f>IF(精選股!AV104=0,"",精選股!AV104)</f>
        <v/>
      </c>
      <c r="AN694" s="1" t="str">
        <f>IF(精選股!BB104=0,"",精選股!BB104)</f>
        <v/>
      </c>
    </row>
    <row r="695" spans="29:40">
      <c r="AC695" s="115">
        <f t="shared" si="69"/>
        <v>507</v>
      </c>
      <c r="AD695" s="115">
        <f t="shared" si="68"/>
        <v>0</v>
      </c>
      <c r="AG695" s="1" t="s">
        <v>1864</v>
      </c>
      <c r="AH695" s="1" t="str">
        <f>IF(精選股!AU105=0,"",精選股!AU105)</f>
        <v/>
      </c>
      <c r="AI695" s="1" t="str">
        <f>IF(精選股!AW105=0,"",精選股!AW105)</f>
        <v/>
      </c>
      <c r="AJ695" s="1" t="str">
        <f>IF(精選股!AX105=0,"",精選股!AX105)</f>
        <v/>
      </c>
      <c r="AK695" s="1" t="str">
        <f>IF(精選股!AY105=0,"",精選股!AY105)</f>
        <v/>
      </c>
      <c r="AL695" s="1" t="str">
        <f>IF(精選股!AZ105=0,"",精選股!AZ105)</f>
        <v/>
      </c>
      <c r="AM695" s="95" t="str">
        <f>IF(精選股!AV105=0,"",精選股!AV105)</f>
        <v/>
      </c>
      <c r="AN695" s="1" t="str">
        <f>IF(精選股!BB105=0,"",精選股!BB105)</f>
        <v/>
      </c>
    </row>
    <row r="696" spans="29:40">
      <c r="AC696" s="115">
        <f t="shared" si="69"/>
        <v>507</v>
      </c>
      <c r="AD696" s="115">
        <f t="shared" si="68"/>
        <v>0</v>
      </c>
      <c r="AG696" s="1" t="s">
        <v>1865</v>
      </c>
      <c r="AH696" s="1" t="str">
        <f>IF(精選股!AU106=0,"",精選股!AU106)</f>
        <v/>
      </c>
      <c r="AI696" s="1" t="str">
        <f>IF(精選股!AW106=0,"",精選股!AW106)</f>
        <v/>
      </c>
      <c r="AJ696" s="1" t="str">
        <f>IF(精選股!AX106=0,"",精選股!AX106)</f>
        <v/>
      </c>
      <c r="AK696" s="1" t="str">
        <f>IF(精選股!AY106=0,"",精選股!AY106)</f>
        <v/>
      </c>
      <c r="AL696" s="1" t="str">
        <f>IF(精選股!AZ106=0,"",精選股!AZ106)</f>
        <v/>
      </c>
      <c r="AM696" s="95" t="str">
        <f>IF(精選股!AV106=0,"",精選股!AV106)</f>
        <v/>
      </c>
      <c r="AN696" s="1" t="str">
        <f>IF(精選股!BB106=0,"",精選股!BB106)</f>
        <v/>
      </c>
    </row>
    <row r="697" spans="29:40">
      <c r="AC697" s="115">
        <f t="shared" si="69"/>
        <v>507</v>
      </c>
      <c r="AD697" s="115">
        <f t="shared" si="68"/>
        <v>0</v>
      </c>
      <c r="AG697" s="1" t="s">
        <v>1866</v>
      </c>
      <c r="AH697" s="1" t="str">
        <f>IF(精選股!AU107=0,"",精選股!AU107)</f>
        <v/>
      </c>
      <c r="AI697" s="1" t="str">
        <f>IF(精選股!AW107=0,"",精選股!AW107)</f>
        <v/>
      </c>
      <c r="AJ697" s="1" t="str">
        <f>IF(精選股!AX107=0,"",精選股!AX107)</f>
        <v/>
      </c>
      <c r="AK697" s="1" t="str">
        <f>IF(精選股!AY107=0,"",精選股!AY107)</f>
        <v/>
      </c>
      <c r="AL697" s="1" t="str">
        <f>IF(精選股!AZ107=0,"",精選股!AZ107)</f>
        <v/>
      </c>
      <c r="AM697" s="95" t="str">
        <f>IF(精選股!AV107=0,"",精選股!AV107)</f>
        <v/>
      </c>
      <c r="AN697" s="1" t="str">
        <f>IF(精選股!BB107=0,"",精選股!BB107)</f>
        <v/>
      </c>
    </row>
    <row r="698" spans="29:40">
      <c r="AC698" s="115">
        <f t="shared" si="69"/>
        <v>507</v>
      </c>
      <c r="AD698" s="115">
        <f t="shared" si="68"/>
        <v>0</v>
      </c>
      <c r="AG698" s="1" t="s">
        <v>1867</v>
      </c>
      <c r="AH698" s="1" t="str">
        <f>IF(精選股!AU108=0,"",精選股!AU108)</f>
        <v/>
      </c>
      <c r="AI698" s="1" t="str">
        <f>IF(精選股!AW108=0,"",精選股!AW108)</f>
        <v/>
      </c>
      <c r="AJ698" s="1" t="str">
        <f>IF(精選股!AX108=0,"",精選股!AX108)</f>
        <v/>
      </c>
      <c r="AK698" s="1" t="str">
        <f>IF(精選股!AY108=0,"",精選股!AY108)</f>
        <v/>
      </c>
      <c r="AL698" s="1" t="str">
        <f>IF(精選股!AZ108=0,"",精選股!AZ108)</f>
        <v/>
      </c>
      <c r="AM698" s="95" t="str">
        <f>IF(精選股!AV108=0,"",精選股!AV108)</f>
        <v/>
      </c>
      <c r="AN698" s="1" t="str">
        <f>IF(精選股!BB108=0,"",精選股!BB108)</f>
        <v/>
      </c>
    </row>
    <row r="699" spans="29:40">
      <c r="AC699" s="115">
        <f t="shared" si="69"/>
        <v>507</v>
      </c>
      <c r="AD699" s="115">
        <f t="shared" si="68"/>
        <v>0</v>
      </c>
      <c r="AG699" s="1" t="s">
        <v>1868</v>
      </c>
      <c r="AH699" s="1" t="str">
        <f>IF(精選股!AU109=0,"",精選股!AU109)</f>
        <v/>
      </c>
      <c r="AI699" s="1" t="str">
        <f>IF(精選股!AW109=0,"",精選股!AW109)</f>
        <v/>
      </c>
      <c r="AJ699" s="1" t="str">
        <f>IF(精選股!AX109=0,"",精選股!AX109)</f>
        <v/>
      </c>
      <c r="AK699" s="1" t="str">
        <f>IF(精選股!AY109=0,"",精選股!AY109)</f>
        <v/>
      </c>
      <c r="AL699" s="1" t="str">
        <f>IF(精選股!AZ109=0,"",精選股!AZ109)</f>
        <v/>
      </c>
      <c r="AM699" s="95" t="str">
        <f>IF(精選股!AV109=0,"",精選股!AV109)</f>
        <v/>
      </c>
      <c r="AN699" s="1" t="str">
        <f>IF(精選股!BB109=0,"",精選股!BB109)</f>
        <v/>
      </c>
    </row>
    <row r="700" spans="29:40">
      <c r="AC700" s="115">
        <f t="shared" si="69"/>
        <v>507</v>
      </c>
      <c r="AD700" s="115">
        <f t="shared" si="68"/>
        <v>0</v>
      </c>
      <c r="AG700" s="1" t="s">
        <v>1869</v>
      </c>
      <c r="AH700" s="1" t="str">
        <f>IF(精選股!AU110=0,"",精選股!AU110)</f>
        <v/>
      </c>
      <c r="AI700" s="1" t="str">
        <f>IF(精選股!AW110=0,"",精選股!AW110)</f>
        <v/>
      </c>
      <c r="AJ700" s="1" t="str">
        <f>IF(精選股!AX110=0,"",精選股!AX110)</f>
        <v/>
      </c>
      <c r="AK700" s="1" t="str">
        <f>IF(精選股!AY110=0,"",精選股!AY110)</f>
        <v/>
      </c>
      <c r="AL700" s="1" t="str">
        <f>IF(精選股!AZ110=0,"",精選股!AZ110)</f>
        <v/>
      </c>
      <c r="AM700" s="95" t="str">
        <f>IF(精選股!AV110=0,"",精選股!AV110)</f>
        <v/>
      </c>
      <c r="AN700" s="1" t="str">
        <f>IF(精選股!BB110=0,"",精選股!BB110)</f>
        <v/>
      </c>
    </row>
    <row r="701" spans="29:40">
      <c r="AC701" s="115">
        <f t="shared" si="69"/>
        <v>507</v>
      </c>
      <c r="AD701" s="115">
        <f t="shared" si="68"/>
        <v>0</v>
      </c>
      <c r="AG701" s="1" t="s">
        <v>1870</v>
      </c>
      <c r="AH701" s="1" t="str">
        <f>IF(精選股!AU111=0,"",精選股!AU111)</f>
        <v/>
      </c>
      <c r="AI701" s="1" t="str">
        <f>IF(精選股!AW111=0,"",精選股!AW111)</f>
        <v/>
      </c>
      <c r="AJ701" s="1" t="str">
        <f>IF(精選股!AX111=0,"",精選股!AX111)</f>
        <v/>
      </c>
      <c r="AK701" s="1" t="str">
        <f>IF(精選股!AY111=0,"",精選股!AY111)</f>
        <v/>
      </c>
      <c r="AL701" s="1" t="str">
        <f>IF(精選股!AZ111=0,"",精選股!AZ111)</f>
        <v/>
      </c>
      <c r="AM701" s="95" t="str">
        <f>IF(精選股!AV111=0,"",精選股!AV111)</f>
        <v/>
      </c>
      <c r="AN701" s="1" t="str">
        <f>IF(精選股!BB111=0,"",精選股!BB111)</f>
        <v/>
      </c>
    </row>
    <row r="702" spans="29:40">
      <c r="AC702" s="115">
        <f t="shared" si="69"/>
        <v>507</v>
      </c>
      <c r="AD702" s="115">
        <f t="shared" si="68"/>
        <v>0</v>
      </c>
      <c r="AG702" s="1" t="s">
        <v>1871</v>
      </c>
      <c r="AH702" s="1" t="str">
        <f>IF(精選股!AU112=0,"",精選股!AU112)</f>
        <v/>
      </c>
      <c r="AI702" s="1" t="str">
        <f>IF(精選股!AW112=0,"",精選股!AW112)</f>
        <v/>
      </c>
      <c r="AJ702" s="1" t="str">
        <f>IF(精選股!AX112=0,"",精選股!AX112)</f>
        <v/>
      </c>
      <c r="AK702" s="1" t="str">
        <f>IF(精選股!AY112=0,"",精選股!AY112)</f>
        <v/>
      </c>
      <c r="AL702" s="1" t="str">
        <f>IF(精選股!AZ112=0,"",精選股!AZ112)</f>
        <v/>
      </c>
      <c r="AM702" s="95" t="str">
        <f>IF(精選股!AV112=0,"",精選股!AV112)</f>
        <v/>
      </c>
      <c r="AN702" s="1" t="str">
        <f>IF(精選股!BB112=0,"",精選股!BB112)</f>
        <v/>
      </c>
    </row>
    <row r="703" spans="29:40">
      <c r="AC703" s="115">
        <f t="shared" si="69"/>
        <v>507</v>
      </c>
      <c r="AD703" s="115">
        <f t="shared" si="68"/>
        <v>0</v>
      </c>
      <c r="AG703" s="1" t="s">
        <v>1872</v>
      </c>
      <c r="AH703" s="1" t="str">
        <f>IF(精選股!AU113=0,"",精選股!AU113)</f>
        <v/>
      </c>
      <c r="AI703" s="1" t="str">
        <f>IF(精選股!AW113=0,"",精選股!AW113)</f>
        <v/>
      </c>
      <c r="AJ703" s="1" t="str">
        <f>IF(精選股!AX113=0,"",精選股!AX113)</f>
        <v/>
      </c>
      <c r="AK703" s="1" t="str">
        <f>IF(精選股!AY113=0,"",精選股!AY113)</f>
        <v/>
      </c>
      <c r="AL703" s="1" t="str">
        <f>IF(精選股!AZ113=0,"",精選股!AZ113)</f>
        <v/>
      </c>
      <c r="AM703" s="95" t="str">
        <f>IF(精選股!AV113=0,"",精選股!AV113)</f>
        <v/>
      </c>
      <c r="AN703" s="1" t="str">
        <f>IF(精選股!BB113=0,"",精選股!BB113)</f>
        <v/>
      </c>
    </row>
    <row r="704" spans="29:40">
      <c r="AC704" s="115">
        <f t="shared" si="69"/>
        <v>507</v>
      </c>
      <c r="AD704" s="115">
        <f t="shared" si="68"/>
        <v>0</v>
      </c>
      <c r="AG704" s="1" t="s">
        <v>1873</v>
      </c>
      <c r="AH704" s="1" t="str">
        <f>IF(精選股!AU114=0,"",精選股!AU114)</f>
        <v/>
      </c>
      <c r="AI704" s="1" t="str">
        <f>IF(精選股!AW114=0,"",精選股!AW114)</f>
        <v/>
      </c>
      <c r="AJ704" s="1" t="str">
        <f>IF(精選股!AX114=0,"",精選股!AX114)</f>
        <v/>
      </c>
      <c r="AK704" s="1" t="str">
        <f>IF(精選股!AY114=0,"",精選股!AY114)</f>
        <v/>
      </c>
      <c r="AL704" s="1" t="str">
        <f>IF(精選股!AZ114=0,"",精選股!AZ114)</f>
        <v/>
      </c>
      <c r="AM704" s="95" t="str">
        <f>IF(精選股!AV114=0,"",精選股!AV114)</f>
        <v/>
      </c>
      <c r="AN704" s="1" t="str">
        <f>IF(精選股!BB114=0,"",精選股!BB114)</f>
        <v/>
      </c>
    </row>
    <row r="705" spans="29:40">
      <c r="AC705" s="115">
        <f t="shared" si="69"/>
        <v>507</v>
      </c>
      <c r="AD705" s="115">
        <f t="shared" si="68"/>
        <v>0</v>
      </c>
      <c r="AG705" s="1" t="s">
        <v>1874</v>
      </c>
      <c r="AH705" s="1" t="str">
        <f>IF(精選股!AU115=0,"",精選股!AU115)</f>
        <v/>
      </c>
      <c r="AI705" s="1" t="str">
        <f>IF(精選股!AW115=0,"",精選股!AW115)</f>
        <v/>
      </c>
      <c r="AJ705" s="1" t="str">
        <f>IF(精選股!AX115=0,"",精選股!AX115)</f>
        <v/>
      </c>
      <c r="AK705" s="1" t="str">
        <f>IF(精選股!AY115=0,"",精選股!AY115)</f>
        <v/>
      </c>
      <c r="AL705" s="1" t="str">
        <f>IF(精選股!AZ115=0,"",精選股!AZ115)</f>
        <v/>
      </c>
      <c r="AM705" s="95" t="str">
        <f>IF(精選股!AV115=0,"",精選股!AV115)</f>
        <v/>
      </c>
      <c r="AN705" s="1" t="str">
        <f>IF(精選股!BB115=0,"",精選股!BB115)</f>
        <v/>
      </c>
    </row>
    <row r="706" spans="29:40">
      <c r="AC706" s="115">
        <f t="shared" si="69"/>
        <v>507</v>
      </c>
      <c r="AD706" s="115">
        <f t="shared" si="68"/>
        <v>0</v>
      </c>
      <c r="AG706" s="1" t="s">
        <v>1875</v>
      </c>
      <c r="AH706" s="1" t="str">
        <f>IF(精選股!AU116=0,"",精選股!AU116)</f>
        <v/>
      </c>
      <c r="AI706" s="1" t="str">
        <f>IF(精選股!AW116=0,"",精選股!AW116)</f>
        <v/>
      </c>
      <c r="AJ706" s="1" t="str">
        <f>IF(精選股!AX116=0,"",精選股!AX116)</f>
        <v/>
      </c>
      <c r="AK706" s="1" t="str">
        <f>IF(精選股!AY116=0,"",精選股!AY116)</f>
        <v/>
      </c>
      <c r="AL706" s="1" t="str">
        <f>IF(精選股!AZ116=0,"",精選股!AZ116)</f>
        <v/>
      </c>
      <c r="AM706" s="95" t="str">
        <f>IF(精選股!AV116=0,"",精選股!AV116)</f>
        <v/>
      </c>
      <c r="AN706" s="1" t="str">
        <f>IF(精選股!BB116=0,"",精選股!BB116)</f>
        <v/>
      </c>
    </row>
    <row r="707" spans="29:40">
      <c r="AC707" s="115">
        <f t="shared" si="69"/>
        <v>507</v>
      </c>
      <c r="AD707" s="115">
        <f t="shared" si="68"/>
        <v>0</v>
      </c>
      <c r="AG707" s="1" t="s">
        <v>1876</v>
      </c>
      <c r="AH707" s="1" t="str">
        <f>IF(精選股!AU117=0,"",精選股!AU117)</f>
        <v/>
      </c>
      <c r="AI707" s="1" t="str">
        <f>IF(精選股!AW117=0,"",精選股!AW117)</f>
        <v/>
      </c>
      <c r="AJ707" s="1" t="str">
        <f>IF(精選股!AX117=0,"",精選股!AX117)</f>
        <v/>
      </c>
      <c r="AK707" s="1" t="str">
        <f>IF(精選股!AY117=0,"",精選股!AY117)</f>
        <v/>
      </c>
      <c r="AL707" s="1" t="str">
        <f>IF(精選股!AZ117=0,"",精選股!AZ117)</f>
        <v/>
      </c>
      <c r="AM707" s="95" t="str">
        <f>IF(精選股!AV117=0,"",精選股!AV117)</f>
        <v/>
      </c>
      <c r="AN707" s="1" t="str">
        <f>IF(精選股!BB117=0,"",精選股!BB117)</f>
        <v/>
      </c>
    </row>
    <row r="708" spans="29:40">
      <c r="AC708" s="115">
        <f t="shared" si="69"/>
        <v>507</v>
      </c>
      <c r="AD708" s="115">
        <f t="shared" si="68"/>
        <v>0</v>
      </c>
      <c r="AG708" s="1" t="s">
        <v>1877</v>
      </c>
      <c r="AH708" s="1" t="str">
        <f>IF(精選股!AU118=0,"",精選股!AU118)</f>
        <v/>
      </c>
      <c r="AI708" s="1" t="str">
        <f>IF(精選股!AW118=0,"",精選股!AW118)</f>
        <v/>
      </c>
      <c r="AJ708" s="1" t="str">
        <f>IF(精選股!AX118=0,"",精選股!AX118)</f>
        <v/>
      </c>
      <c r="AK708" s="1" t="str">
        <f>IF(精選股!AY118=0,"",精選股!AY118)</f>
        <v/>
      </c>
      <c r="AL708" s="1" t="str">
        <f>IF(精選股!AZ118=0,"",精選股!AZ118)</f>
        <v/>
      </c>
      <c r="AM708" s="95" t="str">
        <f>IF(精選股!AV118=0,"",精選股!AV118)</f>
        <v/>
      </c>
      <c r="AN708" s="1" t="str">
        <f>IF(精選股!BB118=0,"",精選股!BB118)</f>
        <v/>
      </c>
    </row>
    <row r="709" spans="29:40">
      <c r="AC709" s="115">
        <f t="shared" si="69"/>
        <v>507</v>
      </c>
      <c r="AD709" s="115">
        <f t="shared" ref="AD709:AD710" si="70">IF(AI709="",0,1)</f>
        <v>0</v>
      </c>
      <c r="AG709" s="1" t="s">
        <v>1878</v>
      </c>
      <c r="AH709" s="1" t="str">
        <f>IF(精選股!AU119=0,"",精選股!AU119)</f>
        <v/>
      </c>
      <c r="AI709" s="1" t="str">
        <f>IF(精選股!AW119=0,"",精選股!AW119)</f>
        <v/>
      </c>
      <c r="AJ709" s="1" t="str">
        <f>IF(精選股!AX119=0,"",精選股!AX119)</f>
        <v/>
      </c>
      <c r="AK709" s="1" t="str">
        <f>IF(精選股!AY119=0,"",精選股!AY119)</f>
        <v/>
      </c>
      <c r="AL709" s="1" t="str">
        <f>IF(精選股!AZ119=0,"",精選股!AZ119)</f>
        <v/>
      </c>
      <c r="AM709" s="95" t="str">
        <f>IF(精選股!AV119=0,"",精選股!AV119)</f>
        <v/>
      </c>
      <c r="AN709" s="1" t="str">
        <f>IF(精選股!BB119=0,"",精選股!BB119)</f>
        <v/>
      </c>
    </row>
    <row r="710" spans="29:40">
      <c r="AC710" s="115">
        <f t="shared" ref="AC710" si="71">AC709+AD710</f>
        <v>507</v>
      </c>
      <c r="AD710" s="115">
        <f t="shared" si="70"/>
        <v>0</v>
      </c>
      <c r="AG710" s="1" t="s">
        <v>1879</v>
      </c>
      <c r="AH710" s="1" t="str">
        <f>IF(精選股!AU120=0,"",精選股!AU120)</f>
        <v/>
      </c>
      <c r="AI710" s="1" t="str">
        <f>IF(精選股!AW120=0,"",精選股!AW120)</f>
        <v/>
      </c>
      <c r="AJ710" s="1" t="str">
        <f>IF(精選股!AX120=0,"",精選股!AX120)</f>
        <v/>
      </c>
      <c r="AK710" s="1" t="str">
        <f>IF(精選股!AY120=0,"",精選股!AY120)</f>
        <v/>
      </c>
      <c r="AL710" s="1" t="str">
        <f>IF(精選股!AZ120=0,"",精選股!AZ120)</f>
        <v/>
      </c>
      <c r="AM710" s="95" t="str">
        <f>IF(精選股!AV120=0,"",精選股!AV120)</f>
        <v/>
      </c>
      <c r="AN710" s="1" t="str">
        <f>IF(精選股!BB120=0,"",精選股!BB120)</f>
        <v/>
      </c>
    </row>
  </sheetData>
  <mergeCells count="25">
    <mergeCell ref="M28:N28"/>
    <mergeCell ref="O28:Q28"/>
    <mergeCell ref="S28:T28"/>
    <mergeCell ref="U28:W28"/>
    <mergeCell ref="M2:N2"/>
    <mergeCell ref="O2:Q2"/>
    <mergeCell ref="S2:T2"/>
    <mergeCell ref="U2:W2"/>
    <mergeCell ref="M15:N15"/>
    <mergeCell ref="O15:Q15"/>
    <mergeCell ref="S15:T15"/>
    <mergeCell ref="U15:W15"/>
    <mergeCell ref="A28:B28"/>
    <mergeCell ref="C28:E28"/>
    <mergeCell ref="G2:H2"/>
    <mergeCell ref="I2:K2"/>
    <mergeCell ref="G15:H15"/>
    <mergeCell ref="I15:K15"/>
    <mergeCell ref="G28:H28"/>
    <mergeCell ref="I28:K28"/>
    <mergeCell ref="AC3:AD3"/>
    <mergeCell ref="C2:E2"/>
    <mergeCell ref="A2:B2"/>
    <mergeCell ref="A15:B15"/>
    <mergeCell ref="C15:E15"/>
  </mergeCells>
  <phoneticPr fontId="1" type="noConversion"/>
  <conditionalFormatting sqref="C3:C14">
    <cfRule type="expression" dxfId="133" priority="1">
      <formula>MATCH(VALUE(B3&amp;"2"),$AF$3:$AF$600,0)&gt;0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BE121"/>
  <sheetViews>
    <sheetView zoomScaleNormal="100" zoomScaleSheetLayoutView="75" workbookViewId="0">
      <selection activeCell="D5" sqref="D5"/>
    </sheetView>
  </sheetViews>
  <sheetFormatPr defaultRowHeight="21" outlineLevelCol="1"/>
  <cols>
    <col min="1" max="1" width="2.625" customWidth="1"/>
    <col min="2" max="2" width="4.375" customWidth="1"/>
    <col min="3" max="3" width="5.625" style="99" customWidth="1"/>
    <col min="4" max="4" width="5.625" customWidth="1"/>
    <col min="5" max="5" width="8.625" customWidth="1"/>
    <col min="6" max="6" width="16.625" customWidth="1"/>
    <col min="7" max="7" width="18.625" customWidth="1"/>
    <col min="8" max="8" width="12.625" style="53" hidden="1" customWidth="1" outlineLevel="1"/>
    <col min="9" max="9" width="88.625" style="53" hidden="1" customWidth="1" outlineLevel="1"/>
    <col min="10" max="10" width="2.625" customWidth="1" collapsed="1"/>
    <col min="11" max="11" width="4.375" customWidth="1"/>
    <col min="12" max="12" width="5.625" style="99" customWidth="1"/>
    <col min="13" max="13" width="5.625" customWidth="1"/>
    <col min="14" max="14" width="8.625" customWidth="1"/>
    <col min="15" max="15" width="16.625" customWidth="1"/>
    <col min="16" max="16" width="18.625" customWidth="1"/>
    <col min="17" max="17" width="12.625" hidden="1" customWidth="1" outlineLevel="1"/>
    <col min="18" max="18" width="88.625" hidden="1" customWidth="1" outlineLevel="1"/>
    <col min="19" max="19" width="2.625" customWidth="1" collapsed="1"/>
    <col min="20" max="20" width="4.375" customWidth="1"/>
    <col min="21" max="21" width="5.625" style="99" customWidth="1"/>
    <col min="22" max="22" width="5.625" customWidth="1"/>
    <col min="23" max="23" width="8.625" customWidth="1"/>
    <col min="24" max="24" width="16.625" customWidth="1"/>
    <col min="25" max="25" width="18.625" customWidth="1"/>
    <col min="26" max="26" width="12.625" hidden="1" customWidth="1" outlineLevel="1"/>
    <col min="27" max="27" width="88.625" hidden="1" customWidth="1" outlineLevel="1"/>
    <col min="28" max="28" width="2.625" customWidth="1" collapsed="1"/>
    <col min="29" max="29" width="4.375" customWidth="1"/>
    <col min="30" max="30" width="5.625" style="99" customWidth="1"/>
    <col min="31" max="31" width="5.625" customWidth="1"/>
    <col min="32" max="32" width="8.625" customWidth="1"/>
    <col min="33" max="33" width="16.625" customWidth="1"/>
    <col min="34" max="34" width="18.625" customWidth="1"/>
    <col min="35" max="35" width="12.625" hidden="1" customWidth="1" outlineLevel="1"/>
    <col min="36" max="36" width="88.625" hidden="1" customWidth="1" outlineLevel="1"/>
    <col min="37" max="37" width="2.625" customWidth="1" collapsed="1"/>
    <col min="38" max="38" width="4.375" customWidth="1"/>
    <col min="39" max="39" width="5.625" style="99" customWidth="1"/>
    <col min="40" max="40" width="5.625" customWidth="1"/>
    <col min="41" max="41" width="8.625" customWidth="1"/>
    <col min="42" max="42" width="16.625" customWidth="1"/>
    <col min="43" max="43" width="18.625" customWidth="1"/>
    <col min="44" max="44" width="12.625" hidden="1" customWidth="1" outlineLevel="1"/>
    <col min="45" max="45" width="88.625" hidden="1" customWidth="1" outlineLevel="1"/>
    <col min="46" max="46" width="2.625" customWidth="1" collapsed="1"/>
    <col min="47" max="47" width="4.375" customWidth="1"/>
    <col min="48" max="48" width="5.625" style="99" customWidth="1"/>
    <col min="49" max="49" width="5.625" customWidth="1"/>
    <col min="50" max="50" width="8.625" customWidth="1"/>
    <col min="51" max="51" width="16.625" customWidth="1"/>
    <col min="52" max="52" width="18.625" customWidth="1"/>
    <col min="53" max="53" width="12.625" hidden="1" customWidth="1" outlineLevel="1"/>
    <col min="54" max="54" width="88.625" hidden="1" customWidth="1" outlineLevel="1"/>
    <col min="55" max="55" width="9" collapsed="1"/>
  </cols>
  <sheetData>
    <row r="1" spans="1:54" s="56" customFormat="1" ht="18" customHeight="1">
      <c r="B1" s="131" t="s">
        <v>1171</v>
      </c>
      <c r="C1" s="131"/>
      <c r="D1" s="131"/>
      <c r="E1" s="131"/>
      <c r="F1" s="131"/>
      <c r="G1" s="131"/>
      <c r="K1" s="131" t="s">
        <v>735</v>
      </c>
      <c r="L1" s="131"/>
      <c r="M1" s="131"/>
      <c r="N1" s="131"/>
      <c r="O1" s="131"/>
      <c r="P1" s="131"/>
      <c r="Q1" s="63"/>
      <c r="R1" s="63"/>
      <c r="T1" s="131" t="s">
        <v>684</v>
      </c>
      <c r="U1" s="131"/>
      <c r="V1" s="131"/>
      <c r="W1" s="131"/>
      <c r="X1" s="131"/>
      <c r="Y1" s="131"/>
      <c r="Z1" s="63"/>
      <c r="AA1" s="63"/>
      <c r="AC1" s="131" t="s">
        <v>789</v>
      </c>
      <c r="AD1" s="131"/>
      <c r="AE1" s="131"/>
      <c r="AF1" s="131"/>
      <c r="AG1" s="131"/>
      <c r="AH1" s="131"/>
      <c r="AI1" s="63"/>
      <c r="AJ1" s="63"/>
      <c r="AL1" s="131" t="s">
        <v>733</v>
      </c>
      <c r="AM1" s="131"/>
      <c r="AN1" s="131"/>
      <c r="AO1" s="131"/>
      <c r="AP1" s="131"/>
      <c r="AQ1" s="131"/>
      <c r="AR1" s="63"/>
      <c r="AS1" s="63"/>
      <c r="AU1" s="131" t="s">
        <v>682</v>
      </c>
      <c r="AV1" s="131"/>
      <c r="AW1" s="131"/>
      <c r="AX1" s="131"/>
      <c r="AY1" s="131"/>
      <c r="AZ1" s="131"/>
      <c r="BA1" s="58" t="s">
        <v>1167</v>
      </c>
      <c r="BB1" s="58" t="s">
        <v>1166</v>
      </c>
    </row>
    <row r="2" spans="1:54" s="57" customFormat="1" ht="21.95" customHeight="1">
      <c r="B2" s="135" t="s">
        <v>1170</v>
      </c>
      <c r="C2" s="135"/>
      <c r="D2" s="134"/>
      <c r="E2" s="134"/>
      <c r="F2" s="134"/>
      <c r="G2" s="136"/>
      <c r="K2" s="134" t="s">
        <v>1169</v>
      </c>
      <c r="L2" s="134"/>
      <c r="M2" s="134"/>
      <c r="N2" s="134"/>
      <c r="O2" s="134"/>
      <c r="P2" s="134"/>
      <c r="Q2" s="58" t="s">
        <v>1167</v>
      </c>
      <c r="R2" s="58" t="s">
        <v>1166</v>
      </c>
      <c r="T2" s="132" t="s">
        <v>1181</v>
      </c>
      <c r="U2" s="128"/>
      <c r="V2" s="128"/>
      <c r="W2" s="128"/>
      <c r="X2" s="128"/>
      <c r="Y2" s="133"/>
      <c r="Z2" s="58" t="s">
        <v>1167</v>
      </c>
      <c r="AA2" s="58" t="s">
        <v>1166</v>
      </c>
      <c r="AC2" s="132" t="s">
        <v>1945</v>
      </c>
      <c r="AD2" s="128"/>
      <c r="AE2" s="128"/>
      <c r="AF2" s="128"/>
      <c r="AG2" s="128"/>
      <c r="AH2" s="133"/>
      <c r="AI2" s="58" t="s">
        <v>1167</v>
      </c>
      <c r="AJ2" s="58" t="s">
        <v>1166</v>
      </c>
      <c r="AL2" s="134" t="s">
        <v>1168</v>
      </c>
      <c r="AM2" s="134"/>
      <c r="AN2" s="134"/>
      <c r="AO2" s="134"/>
      <c r="AP2" s="134"/>
      <c r="AQ2" s="134"/>
      <c r="AR2" s="58" t="s">
        <v>1167</v>
      </c>
      <c r="AS2" s="58" t="s">
        <v>1166</v>
      </c>
      <c r="AU2" s="132" t="s">
        <v>1182</v>
      </c>
      <c r="AV2" s="128"/>
      <c r="AW2" s="128"/>
      <c r="AX2" s="128"/>
      <c r="AY2" s="128"/>
      <c r="AZ2" s="133"/>
      <c r="BA2" s="58"/>
      <c r="BB2" s="60"/>
    </row>
    <row r="3" spans="1:54" s="57" customFormat="1" ht="21.95" customHeight="1">
      <c r="B3" s="58"/>
      <c r="C3" s="94" t="s">
        <v>1947</v>
      </c>
      <c r="D3" s="58" t="s">
        <v>969</v>
      </c>
      <c r="E3" s="58" t="s">
        <v>968</v>
      </c>
      <c r="F3" s="58" t="s">
        <v>967</v>
      </c>
      <c r="G3" s="58" t="s">
        <v>966</v>
      </c>
      <c r="H3" s="58" t="s">
        <v>1167</v>
      </c>
      <c r="I3" s="58" t="s">
        <v>1166</v>
      </c>
      <c r="K3" s="58"/>
      <c r="L3" s="107" t="s">
        <v>1941</v>
      </c>
      <c r="M3" s="58" t="s">
        <v>969</v>
      </c>
      <c r="N3" s="58" t="s">
        <v>968</v>
      </c>
      <c r="O3" s="58" t="s">
        <v>967</v>
      </c>
      <c r="P3" s="58" t="s">
        <v>966</v>
      </c>
      <c r="Q3" s="58"/>
      <c r="R3" s="60"/>
      <c r="T3" s="58"/>
      <c r="U3" s="107" t="s">
        <v>1941</v>
      </c>
      <c r="V3" s="58" t="s">
        <v>969</v>
      </c>
      <c r="W3" s="58" t="s">
        <v>968</v>
      </c>
      <c r="X3" s="58" t="s">
        <v>967</v>
      </c>
      <c r="Y3" s="58" t="s">
        <v>966</v>
      </c>
      <c r="Z3" s="58"/>
      <c r="AA3" s="60"/>
      <c r="AC3" s="58"/>
      <c r="AD3" s="107" t="s">
        <v>1941</v>
      </c>
      <c r="AE3" s="58" t="s">
        <v>969</v>
      </c>
      <c r="AF3" s="58" t="s">
        <v>968</v>
      </c>
      <c r="AG3" s="58" t="s">
        <v>967</v>
      </c>
      <c r="AH3" s="58" t="s">
        <v>966</v>
      </c>
      <c r="AI3" s="58"/>
      <c r="AJ3" s="60"/>
      <c r="AL3" s="58"/>
      <c r="AM3" s="107" t="s">
        <v>1941</v>
      </c>
      <c r="AN3" s="58" t="s">
        <v>969</v>
      </c>
      <c r="AO3" s="58" t="s">
        <v>968</v>
      </c>
      <c r="AP3" s="58" t="s">
        <v>967</v>
      </c>
      <c r="AQ3" s="58" t="s">
        <v>966</v>
      </c>
      <c r="AR3" s="58"/>
      <c r="AS3" s="60"/>
      <c r="AU3" s="58"/>
      <c r="AV3" s="107" t="s">
        <v>1941</v>
      </c>
      <c r="AW3" s="58" t="s">
        <v>969</v>
      </c>
      <c r="AX3" s="58" t="s">
        <v>968</v>
      </c>
      <c r="AY3" s="58" t="s">
        <v>967</v>
      </c>
      <c r="AZ3" s="58" t="s">
        <v>966</v>
      </c>
      <c r="BA3" s="58"/>
      <c r="BB3" s="60"/>
    </row>
    <row r="4" spans="1:54" s="57" customFormat="1" ht="21.95" customHeight="1">
      <c r="A4" s="67" t="str">
        <f>HYPERLINK("http://tw.stock.yahoo.com/q/h?s="&amp;D4,IF(MID(E4,1,1)="F",MID(E4,3,1),MID(E4,1,1)))</f>
        <v>中</v>
      </c>
      <c r="B4" s="58"/>
      <c r="C4" s="96">
        <v>1</v>
      </c>
      <c r="D4" s="58">
        <v>1560</v>
      </c>
      <c r="E4" s="58" t="s">
        <v>1165</v>
      </c>
      <c r="F4" s="58" t="s">
        <v>1153</v>
      </c>
      <c r="G4" s="59" t="s">
        <v>1117</v>
      </c>
      <c r="H4" s="58"/>
      <c r="I4" s="60"/>
      <c r="J4" s="67" t="str">
        <f>HYPERLINK("http://tw.stock.yahoo.com/q/h?s="&amp;M4,IF(MID(N4,1,1)="F",MID(N4,3,1),MID(N4,1,1)))</f>
        <v>聯</v>
      </c>
      <c r="K4" s="58"/>
      <c r="L4" s="96">
        <v>70</v>
      </c>
      <c r="M4" s="58">
        <v>3665</v>
      </c>
      <c r="N4" s="58" t="s">
        <v>1164</v>
      </c>
      <c r="O4" s="58" t="s">
        <v>1163</v>
      </c>
      <c r="P4" s="59" t="s">
        <v>1209</v>
      </c>
      <c r="Q4" s="94"/>
      <c r="R4" s="60"/>
      <c r="S4" s="67" t="str">
        <f>HYPERLINK("http://tw.stock.yahoo.com/q/h?s="&amp;V4,IF(MID(W4,1,1)="F",MID(W4,3,1),MID(W4,1,1)))</f>
        <v>新</v>
      </c>
      <c r="T4" s="58"/>
      <c r="U4" s="96">
        <v>145</v>
      </c>
      <c r="V4" s="58">
        <v>3576</v>
      </c>
      <c r="W4" s="58" t="s">
        <v>1162</v>
      </c>
      <c r="X4" s="58" t="s">
        <v>1234</v>
      </c>
      <c r="Y4" s="59" t="s">
        <v>1</v>
      </c>
      <c r="Z4" s="55"/>
      <c r="AA4" s="55"/>
      <c r="AB4" s="67" t="str">
        <f>HYPERLINK("http://tw.stock.yahoo.com/q/h?s="&amp;AE4,IF(MID(AF4,1,1)="F",MID(AF4,3,1),MID(AF4,1,1)))</f>
        <v>台</v>
      </c>
      <c r="AC4" s="58"/>
      <c r="AD4" s="96"/>
      <c r="AE4" s="58">
        <v>1301</v>
      </c>
      <c r="AF4" s="58" t="s">
        <v>1161</v>
      </c>
      <c r="AG4" s="58"/>
      <c r="AH4" s="59" t="s">
        <v>1238</v>
      </c>
      <c r="AI4" s="58"/>
      <c r="AJ4" s="60"/>
      <c r="AK4" s="67" t="str">
        <f>HYPERLINK("http://tw.stock.yahoo.com/q/h?s="&amp;AN4,IF(MID(AO4,1,1)="F",MID(AO4,3,1),MID(AO4,1,1)))</f>
        <v>智</v>
      </c>
      <c r="AL4" s="58"/>
      <c r="AM4" s="96">
        <v>215</v>
      </c>
      <c r="AN4" s="58">
        <v>4162</v>
      </c>
      <c r="AO4" s="58" t="s">
        <v>1160</v>
      </c>
      <c r="AP4" s="58" t="s">
        <v>1159</v>
      </c>
      <c r="AQ4" s="59" t="s">
        <v>1158</v>
      </c>
      <c r="AR4" s="58"/>
      <c r="AS4" s="60"/>
      <c r="AT4" s="67" t="str">
        <f>HYPERLINK("http://tw.stock.yahoo.com/q/h?s="&amp;AW4,IF(MID(AX4,1,1)="F",MID(AX4,3,1),MID(AX4,1,1)))</f>
        <v>潤</v>
      </c>
      <c r="AU4" s="58"/>
      <c r="AV4" s="96"/>
      <c r="AW4" s="58">
        <v>2915</v>
      </c>
      <c r="AX4" s="58" t="s">
        <v>1157</v>
      </c>
      <c r="AY4" s="58" t="s">
        <v>1156</v>
      </c>
      <c r="AZ4" s="59" t="s">
        <v>1155</v>
      </c>
      <c r="BA4" s="58"/>
      <c r="BB4" s="60"/>
    </row>
    <row r="5" spans="1:54" s="57" customFormat="1" ht="21.95" customHeight="1">
      <c r="A5" s="67" t="str">
        <f t="shared" ref="A5:A68" si="0">HYPERLINK("http://tw.stock.yahoo.com/q/h?s="&amp;D5,IF(MID(E5,1,1)="F",MID(E5,3,1),MID(E5,1,1)))</f>
        <v>辛</v>
      </c>
      <c r="B5" s="58"/>
      <c r="C5" s="96">
        <v>2</v>
      </c>
      <c r="D5" s="58">
        <v>3583</v>
      </c>
      <c r="E5" s="58" t="s">
        <v>1154</v>
      </c>
      <c r="F5" s="58" t="s">
        <v>1153</v>
      </c>
      <c r="G5" s="59" t="s">
        <v>1117</v>
      </c>
      <c r="H5" s="58"/>
      <c r="I5" s="60"/>
      <c r="J5" s="67" t="str">
        <f t="shared" ref="J5:J68" si="1">HYPERLINK("http://tw.stock.yahoo.com/q/h?s="&amp;M5,IF(MID(N5,1,1)="F",MID(N5,3,1),MID(N5,1,1)))</f>
        <v>胡</v>
      </c>
      <c r="K5" s="58"/>
      <c r="L5" s="96">
        <v>71</v>
      </c>
      <c r="M5" s="58">
        <v>6279</v>
      </c>
      <c r="N5" s="58" t="s">
        <v>1152</v>
      </c>
      <c r="O5" s="58" t="s">
        <v>1151</v>
      </c>
      <c r="P5" s="59" t="s">
        <v>944</v>
      </c>
      <c r="Q5" s="58"/>
      <c r="R5" s="60"/>
      <c r="S5" s="67" t="str">
        <f t="shared" ref="S5:S68" si="2">HYPERLINK("http://tw.stock.yahoo.com/q/h?s="&amp;V5,IF(MID(W5,1,1)="F",MID(W5,3,1),MID(W5,1,1)))</f>
        <v>中</v>
      </c>
      <c r="T5" s="58"/>
      <c r="U5" s="96">
        <v>146</v>
      </c>
      <c r="V5" s="58">
        <v>5483</v>
      </c>
      <c r="W5" s="58" t="s">
        <v>1150</v>
      </c>
      <c r="X5" s="58" t="s">
        <v>1231</v>
      </c>
      <c r="Y5" s="58" t="s">
        <v>1232</v>
      </c>
      <c r="Z5" s="55"/>
      <c r="AA5" s="55"/>
      <c r="AB5" s="67" t="str">
        <f t="shared" ref="AB5:AB68" si="3">HYPERLINK("http://tw.stock.yahoo.com/q/h?s="&amp;AE5,IF(MID(AF5,1,1)="F",MID(AF5,3,1),MID(AF5,1,1)))</f>
        <v>南</v>
      </c>
      <c r="AC5" s="58"/>
      <c r="AD5" s="96">
        <v>177</v>
      </c>
      <c r="AE5" s="58">
        <v>1303</v>
      </c>
      <c r="AF5" s="58" t="s">
        <v>1149</v>
      </c>
      <c r="AG5" s="58" t="s">
        <v>1108</v>
      </c>
      <c r="AH5" s="58" t="s">
        <v>1238</v>
      </c>
      <c r="AI5" s="58"/>
      <c r="AJ5" s="60"/>
      <c r="AK5" s="67" t="str">
        <f t="shared" ref="AK5:AK68" si="4">HYPERLINK("http://tw.stock.yahoo.com/q/h?s="&amp;AN5,IF(MID(AO5,1,1)="F",MID(AO5,3,1),MID(AO5,1,1)))</f>
        <v>台</v>
      </c>
      <c r="AL5" s="58"/>
      <c r="AM5" s="96">
        <v>216</v>
      </c>
      <c r="AN5" s="58">
        <v>4152</v>
      </c>
      <c r="AO5" s="58" t="s">
        <v>1148</v>
      </c>
      <c r="AP5" s="58" t="s">
        <v>1147</v>
      </c>
      <c r="AQ5" s="58" t="s">
        <v>934</v>
      </c>
      <c r="AR5" s="58"/>
      <c r="AS5" s="60"/>
      <c r="AT5" s="67" t="str">
        <f t="shared" ref="AT5:AT68" si="5">HYPERLINK("http://tw.stock.yahoo.com/q/h?s="&amp;AW5,IF(MID(AX5,1,1)="F",MID(AX5,3,1),MID(AX5,1,1)))</f>
        <v>潤</v>
      </c>
      <c r="AU5" s="58"/>
      <c r="AV5" s="96"/>
      <c r="AW5" s="58">
        <v>9945</v>
      </c>
      <c r="AX5" s="58" t="s">
        <v>1146</v>
      </c>
      <c r="AY5" s="58" t="s">
        <v>1130</v>
      </c>
      <c r="AZ5" s="58"/>
      <c r="BA5" s="58"/>
      <c r="BB5" s="60"/>
    </row>
    <row r="6" spans="1:54" s="57" customFormat="1" ht="21.95" customHeight="1">
      <c r="A6" s="67" t="str">
        <f t="shared" si="0"/>
        <v>弘</v>
      </c>
      <c r="B6" s="58"/>
      <c r="C6" s="96"/>
      <c r="D6" s="58">
        <v>3131</v>
      </c>
      <c r="E6" s="58" t="s">
        <v>1145</v>
      </c>
      <c r="F6" s="58" t="s">
        <v>1177</v>
      </c>
      <c r="G6" s="59" t="s">
        <v>2028</v>
      </c>
      <c r="H6" s="58"/>
      <c r="I6" s="60"/>
      <c r="J6" s="67" t="str">
        <f t="shared" si="1"/>
        <v>健</v>
      </c>
      <c r="K6" s="58"/>
      <c r="L6" s="96">
        <v>72</v>
      </c>
      <c r="M6" s="58">
        <v>3003</v>
      </c>
      <c r="N6" s="58" t="s">
        <v>1144</v>
      </c>
      <c r="O6" s="58" t="s">
        <v>1143</v>
      </c>
      <c r="P6" s="59" t="s">
        <v>1291</v>
      </c>
      <c r="Q6" s="58"/>
      <c r="R6" s="60"/>
      <c r="S6" s="67" t="str">
        <f t="shared" si="2"/>
        <v>達</v>
      </c>
      <c r="T6" s="58"/>
      <c r="U6" s="96">
        <v>133</v>
      </c>
      <c r="V6" s="58">
        <v>8163</v>
      </c>
      <c r="W6" s="58" t="s">
        <v>1142</v>
      </c>
      <c r="X6" s="58" t="s">
        <v>1067</v>
      </c>
      <c r="Y6" s="58" t="s">
        <v>1141</v>
      </c>
      <c r="Z6" s="55"/>
      <c r="AA6" s="55"/>
      <c r="AB6" s="67" t="str">
        <f t="shared" si="3"/>
        <v>台</v>
      </c>
      <c r="AC6" s="58"/>
      <c r="AD6" s="96">
        <v>190</v>
      </c>
      <c r="AE6" s="58">
        <v>1326</v>
      </c>
      <c r="AF6" s="58" t="s">
        <v>1140</v>
      </c>
      <c r="AG6" s="58"/>
      <c r="AH6" s="58" t="s">
        <v>1238</v>
      </c>
      <c r="AI6" s="58"/>
      <c r="AJ6" s="60"/>
      <c r="AK6" s="67" t="str">
        <f t="shared" si="4"/>
        <v>基</v>
      </c>
      <c r="AL6" s="58"/>
      <c r="AM6" s="96">
        <v>217</v>
      </c>
      <c r="AN6" s="58">
        <v>3176</v>
      </c>
      <c r="AO6" s="58" t="s">
        <v>1139</v>
      </c>
      <c r="AP6" s="72" t="s">
        <v>1347</v>
      </c>
      <c r="AQ6" s="58" t="s">
        <v>1224</v>
      </c>
      <c r="AR6" s="58"/>
      <c r="AS6" s="60"/>
      <c r="AT6" s="67" t="str">
        <f t="shared" si="5"/>
        <v>全</v>
      </c>
      <c r="AU6" s="58"/>
      <c r="AV6" s="96">
        <v>251</v>
      </c>
      <c r="AW6" s="58">
        <v>5903</v>
      </c>
      <c r="AX6" s="58" t="s">
        <v>1138</v>
      </c>
      <c r="AY6" s="58" t="s">
        <v>1130</v>
      </c>
      <c r="AZ6" s="58"/>
      <c r="BA6" s="58"/>
      <c r="BB6" s="60"/>
    </row>
    <row r="7" spans="1:54" s="57" customFormat="1" ht="21.95" customHeight="1">
      <c r="A7" s="67" t="str">
        <f t="shared" si="0"/>
        <v>閎</v>
      </c>
      <c r="B7" s="58"/>
      <c r="C7" s="96"/>
      <c r="D7" s="58">
        <v>3587</v>
      </c>
      <c r="E7" s="58" t="s">
        <v>1137</v>
      </c>
      <c r="F7" s="58" t="s">
        <v>1178</v>
      </c>
      <c r="G7" s="59" t="s">
        <v>1117</v>
      </c>
      <c r="H7" s="58"/>
      <c r="I7" s="60"/>
      <c r="J7" s="67" t="str">
        <f t="shared" si="1"/>
        <v>朋</v>
      </c>
      <c r="K7" s="58"/>
      <c r="L7" s="96">
        <v>73</v>
      </c>
      <c r="M7" s="58">
        <v>8255</v>
      </c>
      <c r="N7" s="58" t="s">
        <v>1136</v>
      </c>
      <c r="O7" s="58" t="s">
        <v>1135</v>
      </c>
      <c r="P7" s="59" t="s">
        <v>1283</v>
      </c>
      <c r="Q7" s="58"/>
      <c r="R7" s="60"/>
      <c r="S7" s="67" t="str">
        <f t="shared" si="2"/>
        <v>茂</v>
      </c>
      <c r="T7" s="58"/>
      <c r="U7" s="96"/>
      <c r="V7" s="58">
        <v>6244</v>
      </c>
      <c r="W7" s="58" t="s">
        <v>1134</v>
      </c>
      <c r="X7" s="58" t="s">
        <v>1233</v>
      </c>
      <c r="Y7" s="58" t="s">
        <v>1232</v>
      </c>
      <c r="Z7" s="55"/>
      <c r="AA7" s="55"/>
      <c r="AB7" s="67" t="str">
        <f t="shared" si="3"/>
        <v>台</v>
      </c>
      <c r="AC7" s="58"/>
      <c r="AD7" s="96">
        <v>191</v>
      </c>
      <c r="AE7" s="58">
        <v>6505</v>
      </c>
      <c r="AF7" s="58" t="s">
        <v>1133</v>
      </c>
      <c r="AG7" s="58"/>
      <c r="AH7" s="58" t="s">
        <v>1238</v>
      </c>
      <c r="AI7" s="58"/>
      <c r="AJ7" s="60"/>
      <c r="AK7" s="67" t="str">
        <f t="shared" si="4"/>
        <v>醣</v>
      </c>
      <c r="AL7" s="58"/>
      <c r="AM7" s="96">
        <v>218</v>
      </c>
      <c r="AN7" s="58">
        <v>4168</v>
      </c>
      <c r="AO7" s="58" t="s">
        <v>1132</v>
      </c>
      <c r="AP7" s="58" t="s">
        <v>1221</v>
      </c>
      <c r="AQ7" s="72" t="s">
        <v>1343</v>
      </c>
      <c r="AR7" s="58"/>
      <c r="AS7" s="60"/>
      <c r="AT7" s="67" t="str">
        <f t="shared" si="5"/>
        <v>統</v>
      </c>
      <c r="AU7" s="58"/>
      <c r="AV7" s="96">
        <v>252</v>
      </c>
      <c r="AW7" s="58">
        <v>2912</v>
      </c>
      <c r="AX7" s="58" t="s">
        <v>1131</v>
      </c>
      <c r="AY7" s="58" t="s">
        <v>1130</v>
      </c>
      <c r="AZ7" s="58"/>
      <c r="BA7" s="58"/>
      <c r="BB7" s="60"/>
    </row>
    <row r="8" spans="1:54" s="57" customFormat="1" ht="21.95" customHeight="1">
      <c r="A8" s="67" t="str">
        <f t="shared" si="0"/>
        <v>漢</v>
      </c>
      <c r="B8" s="58"/>
      <c r="C8" s="96"/>
      <c r="D8" s="58">
        <v>2404</v>
      </c>
      <c r="E8" s="58" t="s">
        <v>1129</v>
      </c>
      <c r="F8" s="58" t="s">
        <v>1128</v>
      </c>
      <c r="G8" s="59" t="s">
        <v>1117</v>
      </c>
      <c r="H8" s="58"/>
      <c r="I8" s="60"/>
      <c r="J8" s="67" t="str">
        <f t="shared" si="1"/>
        <v>台</v>
      </c>
      <c r="K8" s="58"/>
      <c r="L8" s="96">
        <v>74</v>
      </c>
      <c r="M8" s="58">
        <v>5425</v>
      </c>
      <c r="N8" s="58" t="s">
        <v>1127</v>
      </c>
      <c r="O8" s="58" t="s">
        <v>1126</v>
      </c>
      <c r="P8" s="59" t="s">
        <v>1284</v>
      </c>
      <c r="Q8" s="58"/>
      <c r="R8" s="60"/>
      <c r="S8" s="67" t="str">
        <f t="shared" si="2"/>
        <v>昇</v>
      </c>
      <c r="T8" s="58"/>
      <c r="U8" s="96">
        <v>147</v>
      </c>
      <c r="V8" s="58">
        <v>3561</v>
      </c>
      <c r="W8" s="58" t="s">
        <v>1125</v>
      </c>
      <c r="X8" s="58"/>
      <c r="Y8" s="58" t="s">
        <v>1232</v>
      </c>
      <c r="Z8" s="55"/>
      <c r="AA8" s="55"/>
      <c r="AB8" s="67" t="str">
        <f t="shared" si="3"/>
        <v>台</v>
      </c>
      <c r="AC8" s="58"/>
      <c r="AD8" s="96"/>
      <c r="AE8" s="58">
        <v>1310</v>
      </c>
      <c r="AF8" s="58" t="s">
        <v>1124</v>
      </c>
      <c r="AG8" s="58" t="s">
        <v>1123</v>
      </c>
      <c r="AH8" s="58" t="s">
        <v>1238</v>
      </c>
      <c r="AI8" s="58"/>
      <c r="AJ8" s="60"/>
      <c r="AK8" s="67" t="str">
        <f t="shared" si="4"/>
        <v>合</v>
      </c>
      <c r="AL8" s="58"/>
      <c r="AM8" s="96">
        <v>219</v>
      </c>
      <c r="AN8" s="58">
        <v>4743</v>
      </c>
      <c r="AO8" s="58" t="s">
        <v>1122</v>
      </c>
      <c r="AP8" s="72" t="s">
        <v>1587</v>
      </c>
      <c r="AQ8" s="72" t="s">
        <v>1344</v>
      </c>
      <c r="AR8" s="58"/>
      <c r="AS8" s="60"/>
      <c r="AT8" s="67" t="str">
        <f t="shared" si="5"/>
        <v>統</v>
      </c>
      <c r="AU8" s="58"/>
      <c r="AV8" s="96"/>
      <c r="AW8" s="58">
        <v>9907</v>
      </c>
      <c r="AX8" s="58" t="s">
        <v>1121</v>
      </c>
      <c r="AY8" s="58" t="s">
        <v>1120</v>
      </c>
      <c r="AZ8" s="58"/>
      <c r="BA8" s="58"/>
      <c r="BB8" s="60"/>
    </row>
    <row r="9" spans="1:54" s="57" customFormat="1" ht="21.95" customHeight="1">
      <c r="A9" s="67" t="str">
        <f t="shared" si="0"/>
        <v>家</v>
      </c>
      <c r="B9" s="58"/>
      <c r="C9" s="96"/>
      <c r="D9" s="58">
        <v>3680</v>
      </c>
      <c r="E9" s="58" t="s">
        <v>1119</v>
      </c>
      <c r="F9" s="58" t="s">
        <v>1118</v>
      </c>
      <c r="G9" s="59" t="s">
        <v>1117</v>
      </c>
      <c r="H9" s="58"/>
      <c r="I9" s="60"/>
      <c r="J9" s="67" t="str">
        <f t="shared" si="1"/>
        <v>敬</v>
      </c>
      <c r="K9" s="58"/>
      <c r="L9" s="96"/>
      <c r="M9" s="58">
        <v>2355</v>
      </c>
      <c r="N9" s="58" t="s">
        <v>1116</v>
      </c>
      <c r="O9" s="58" t="s">
        <v>1115</v>
      </c>
      <c r="P9" s="59" t="s">
        <v>944</v>
      </c>
      <c r="Q9" s="58"/>
      <c r="R9" s="60"/>
      <c r="S9" s="67" t="str">
        <f t="shared" si="2"/>
        <v>益</v>
      </c>
      <c r="T9" s="58"/>
      <c r="U9" s="96"/>
      <c r="V9" s="58">
        <v>4934</v>
      </c>
      <c r="W9" s="58" t="s">
        <v>1114</v>
      </c>
      <c r="X9" s="58" t="s">
        <v>1234</v>
      </c>
      <c r="Y9" s="58" t="s">
        <v>1</v>
      </c>
      <c r="Z9" s="55"/>
      <c r="AA9" s="55"/>
      <c r="AB9" s="67" t="str">
        <f t="shared" si="3"/>
        <v>集</v>
      </c>
      <c r="AC9" s="58"/>
      <c r="AD9" s="96">
        <v>178</v>
      </c>
      <c r="AE9" s="58">
        <v>1455</v>
      </c>
      <c r="AF9" s="58" t="s">
        <v>1113</v>
      </c>
      <c r="AG9" s="58"/>
      <c r="AH9" s="58" t="s">
        <v>1240</v>
      </c>
      <c r="AI9" s="58"/>
      <c r="AJ9" s="60"/>
      <c r="AK9" s="67" t="str">
        <f t="shared" si="4"/>
        <v>東</v>
      </c>
      <c r="AL9" s="58"/>
      <c r="AM9" s="96"/>
      <c r="AN9" s="58">
        <v>4105</v>
      </c>
      <c r="AO9" s="58" t="s">
        <v>1112</v>
      </c>
      <c r="AP9" s="58" t="s">
        <v>1216</v>
      </c>
      <c r="AQ9" s="58" t="s">
        <v>1217</v>
      </c>
      <c r="AR9" s="58"/>
      <c r="AS9" s="60"/>
      <c r="AT9" s="67" t="str">
        <f t="shared" si="5"/>
        <v>智</v>
      </c>
      <c r="AU9" s="58"/>
      <c r="AV9" s="96"/>
      <c r="AW9" s="58">
        <v>5263</v>
      </c>
      <c r="AX9" s="58" t="s">
        <v>1925</v>
      </c>
      <c r="AY9" s="58" t="s">
        <v>1926</v>
      </c>
      <c r="AZ9" s="58" t="s">
        <v>1927</v>
      </c>
      <c r="BA9" s="58"/>
      <c r="BB9" s="60"/>
    </row>
    <row r="10" spans="1:54" s="57" customFormat="1" ht="21.95" customHeight="1">
      <c r="A10" s="67" t="str">
        <f t="shared" si="0"/>
        <v>群</v>
      </c>
      <c r="B10" s="58"/>
      <c r="C10" s="96">
        <v>3</v>
      </c>
      <c r="D10" s="58">
        <v>8299</v>
      </c>
      <c r="E10" s="58" t="s">
        <v>1111</v>
      </c>
      <c r="F10" s="80" t="s">
        <v>1490</v>
      </c>
      <c r="G10" s="59"/>
      <c r="H10" s="58"/>
      <c r="I10" s="60"/>
      <c r="J10" s="67" t="str">
        <f t="shared" si="1"/>
        <v>怡</v>
      </c>
      <c r="K10" s="58"/>
      <c r="L10" s="96">
        <v>75</v>
      </c>
      <c r="M10" s="58">
        <v>2497</v>
      </c>
      <c r="N10" s="58" t="s">
        <v>1110</v>
      </c>
      <c r="O10" s="58" t="s">
        <v>1198</v>
      </c>
      <c r="P10" s="59" t="s">
        <v>944</v>
      </c>
      <c r="Q10" s="58"/>
      <c r="R10" s="60"/>
      <c r="S10" s="67" t="str">
        <f t="shared" si="2"/>
        <v>綠</v>
      </c>
      <c r="T10" s="58"/>
      <c r="U10" s="96"/>
      <c r="V10" s="58">
        <v>3519</v>
      </c>
      <c r="W10" s="58" t="s">
        <v>930</v>
      </c>
      <c r="X10" s="58" t="s">
        <v>1230</v>
      </c>
      <c r="Y10" s="58" t="s">
        <v>1232</v>
      </c>
      <c r="Z10" s="55"/>
      <c r="AA10" s="55"/>
      <c r="AB10" s="67" t="str">
        <f t="shared" si="3"/>
        <v>東</v>
      </c>
      <c r="AC10" s="58"/>
      <c r="AD10" s="96">
        <v>182</v>
      </c>
      <c r="AE10" s="58">
        <v>1710</v>
      </c>
      <c r="AF10" s="58" t="s">
        <v>1109</v>
      </c>
      <c r="AG10" s="58" t="s">
        <v>1108</v>
      </c>
      <c r="AH10" s="58" t="s">
        <v>1238</v>
      </c>
      <c r="AI10" s="58"/>
      <c r="AJ10" s="60"/>
      <c r="AK10" s="67" t="str">
        <f t="shared" si="4"/>
        <v>健</v>
      </c>
      <c r="AL10" s="58"/>
      <c r="AM10" s="96">
        <v>220</v>
      </c>
      <c r="AN10" s="58">
        <v>4130</v>
      </c>
      <c r="AO10" s="58" t="s">
        <v>1292</v>
      </c>
      <c r="AP10" s="58"/>
      <c r="AQ10" s="72" t="s">
        <v>1336</v>
      </c>
      <c r="AR10" s="58"/>
      <c r="AS10" s="60"/>
      <c r="AT10" s="67" t="str">
        <f t="shared" si="5"/>
        <v>幅</v>
      </c>
      <c r="AU10" s="58"/>
      <c r="AV10" s="96"/>
      <c r="AW10" s="58">
        <v>8411</v>
      </c>
      <c r="AX10" s="58" t="s">
        <v>1107</v>
      </c>
      <c r="AY10" s="58"/>
      <c r="AZ10" s="58"/>
      <c r="BA10" s="58"/>
      <c r="BB10" s="60"/>
    </row>
    <row r="11" spans="1:54" s="57" customFormat="1" ht="21.95" customHeight="1">
      <c r="A11" s="67" t="str">
        <f t="shared" si="0"/>
        <v>聯</v>
      </c>
      <c r="B11" s="58"/>
      <c r="C11" s="96">
        <v>4</v>
      </c>
      <c r="D11" s="58">
        <v>3034</v>
      </c>
      <c r="E11" s="58" t="s">
        <v>1106</v>
      </c>
      <c r="F11" s="58" t="s">
        <v>1105</v>
      </c>
      <c r="G11" s="59" t="s">
        <v>1104</v>
      </c>
      <c r="H11" s="58"/>
      <c r="I11" s="60"/>
      <c r="J11" s="67" t="str">
        <f t="shared" si="1"/>
        <v>裕</v>
      </c>
      <c r="K11" s="58"/>
      <c r="L11" s="96">
        <v>76</v>
      </c>
      <c r="M11" s="58">
        <v>2227</v>
      </c>
      <c r="N11" s="58" t="s">
        <v>1103</v>
      </c>
      <c r="O11" s="58" t="s">
        <v>1102</v>
      </c>
      <c r="P11" s="59" t="s">
        <v>1101</v>
      </c>
      <c r="Q11" s="58"/>
      <c r="R11" s="60"/>
      <c r="S11" s="67" t="str">
        <f t="shared" si="2"/>
        <v>昱</v>
      </c>
      <c r="T11" s="58"/>
      <c r="U11" s="96">
        <v>137</v>
      </c>
      <c r="V11" s="58">
        <v>3514</v>
      </c>
      <c r="W11" s="58" t="s">
        <v>1100</v>
      </c>
      <c r="X11" s="58" t="s">
        <v>1236</v>
      </c>
      <c r="Y11" s="58" t="s">
        <v>1232</v>
      </c>
      <c r="Z11" s="55"/>
      <c r="AA11" s="55"/>
      <c r="AB11" s="67" t="str">
        <f t="shared" si="3"/>
        <v>力</v>
      </c>
      <c r="AC11" s="58"/>
      <c r="AD11" s="96"/>
      <c r="AE11" s="58">
        <v>1447</v>
      </c>
      <c r="AF11" s="58" t="s">
        <v>1099</v>
      </c>
      <c r="AG11" s="58" t="s">
        <v>1237</v>
      </c>
      <c r="AH11" s="58" t="s">
        <v>1239</v>
      </c>
      <c r="AI11" s="58"/>
      <c r="AJ11" s="60"/>
      <c r="AK11" s="67" t="str">
        <f t="shared" si="4"/>
        <v>神</v>
      </c>
      <c r="AL11" s="58"/>
      <c r="AM11" s="96">
        <v>241</v>
      </c>
      <c r="AN11" s="58">
        <v>1789</v>
      </c>
      <c r="AO11" s="58" t="s">
        <v>1098</v>
      </c>
      <c r="AP11" s="58" t="s">
        <v>1065</v>
      </c>
      <c r="AQ11" s="80" t="s">
        <v>1520</v>
      </c>
      <c r="AR11" s="58"/>
      <c r="AS11" s="60"/>
      <c r="AT11" s="67" t="str">
        <f t="shared" si="5"/>
        <v>通</v>
      </c>
      <c r="AU11" s="58"/>
      <c r="AV11" s="96"/>
      <c r="AW11" s="58">
        <v>6404</v>
      </c>
      <c r="AX11" s="80" t="s">
        <v>1676</v>
      </c>
      <c r="AY11" s="58" t="s">
        <v>1677</v>
      </c>
      <c r="AZ11" s="58" t="s">
        <v>2102</v>
      </c>
      <c r="BA11" s="58"/>
      <c r="BB11" s="60"/>
    </row>
    <row r="12" spans="1:54" s="57" customFormat="1" ht="21.95" customHeight="1">
      <c r="A12" s="67" t="str">
        <f t="shared" si="0"/>
        <v>康</v>
      </c>
      <c r="B12" s="58"/>
      <c r="C12" s="96">
        <v>5</v>
      </c>
      <c r="D12" s="58">
        <v>6282</v>
      </c>
      <c r="E12" s="58" t="s">
        <v>1097</v>
      </c>
      <c r="F12" s="58" t="s">
        <v>931</v>
      </c>
      <c r="G12" s="59" t="s">
        <v>1096</v>
      </c>
      <c r="H12" s="58"/>
      <c r="I12" s="60" t="s">
        <v>1095</v>
      </c>
      <c r="J12" s="67" t="str">
        <f t="shared" si="1"/>
        <v>和</v>
      </c>
      <c r="K12" s="58"/>
      <c r="L12" s="96">
        <v>77</v>
      </c>
      <c r="M12" s="58">
        <v>1536</v>
      </c>
      <c r="N12" s="58" t="s">
        <v>1094</v>
      </c>
      <c r="O12" s="58" t="s">
        <v>1093</v>
      </c>
      <c r="P12" s="59" t="s">
        <v>1351</v>
      </c>
      <c r="Q12" s="58"/>
      <c r="R12" s="60"/>
      <c r="S12" s="67" t="str">
        <f t="shared" si="2"/>
        <v>太</v>
      </c>
      <c r="T12" s="58"/>
      <c r="U12" s="96">
        <v>148</v>
      </c>
      <c r="V12" s="58">
        <v>4934</v>
      </c>
      <c r="W12" s="58" t="s">
        <v>1092</v>
      </c>
      <c r="X12" s="58"/>
      <c r="Y12" s="58" t="s">
        <v>1232</v>
      </c>
      <c r="Z12" s="55"/>
      <c r="AA12" s="55"/>
      <c r="AB12" s="67" t="str">
        <f t="shared" si="3"/>
        <v>中</v>
      </c>
      <c r="AC12" s="58"/>
      <c r="AD12" s="96">
        <v>192</v>
      </c>
      <c r="AE12" s="58">
        <v>1723</v>
      </c>
      <c r="AF12" s="58" t="s">
        <v>1091</v>
      </c>
      <c r="AG12" s="58" t="s">
        <v>1304</v>
      </c>
      <c r="AH12" s="58" t="s">
        <v>1305</v>
      </c>
      <c r="AI12" s="58"/>
      <c r="AJ12" s="60"/>
      <c r="AK12" s="67" t="str">
        <f t="shared" si="4"/>
        <v>鏡</v>
      </c>
      <c r="AL12" s="58"/>
      <c r="AM12" s="96">
        <v>221</v>
      </c>
      <c r="AN12" s="58">
        <v>4163</v>
      </c>
      <c r="AO12" s="58" t="s">
        <v>1090</v>
      </c>
      <c r="AP12" s="58"/>
      <c r="AQ12" s="72" t="s">
        <v>1346</v>
      </c>
      <c r="AR12" s="58"/>
      <c r="AS12" s="60"/>
      <c r="AT12" s="67" t="str">
        <f t="shared" si="5"/>
        <v>數</v>
      </c>
      <c r="AU12" s="58"/>
      <c r="AV12" s="96">
        <v>286</v>
      </c>
      <c r="AW12" s="58">
        <v>5287</v>
      </c>
      <c r="AX12" s="80" t="s">
        <v>1527</v>
      </c>
      <c r="AY12" s="80" t="s">
        <v>1529</v>
      </c>
      <c r="AZ12" s="80" t="s">
        <v>1530</v>
      </c>
      <c r="BA12" s="58"/>
      <c r="BB12" s="60"/>
    </row>
    <row r="13" spans="1:54" s="57" customFormat="1" ht="21.95" customHeight="1">
      <c r="A13" s="67" t="str">
        <f t="shared" si="0"/>
        <v>台</v>
      </c>
      <c r="B13" s="58"/>
      <c r="C13" s="96">
        <v>6</v>
      </c>
      <c r="D13" s="58">
        <v>2308</v>
      </c>
      <c r="E13" s="58" t="s">
        <v>1089</v>
      </c>
      <c r="F13" s="58" t="s">
        <v>1377</v>
      </c>
      <c r="G13" s="59" t="s">
        <v>930</v>
      </c>
      <c r="H13" s="58"/>
      <c r="I13" s="60"/>
      <c r="J13" s="67" t="str">
        <f t="shared" si="1"/>
        <v>皇</v>
      </c>
      <c r="K13" s="58"/>
      <c r="L13" s="96">
        <v>78</v>
      </c>
      <c r="M13" s="58">
        <v>9951</v>
      </c>
      <c r="N13" s="58" t="s">
        <v>1088</v>
      </c>
      <c r="O13" s="58" t="s">
        <v>1087</v>
      </c>
      <c r="P13" s="59" t="s">
        <v>1086</v>
      </c>
      <c r="Q13" s="58"/>
      <c r="R13" s="60"/>
      <c r="S13" s="67" t="str">
        <f t="shared" si="2"/>
        <v>達</v>
      </c>
      <c r="T13" s="58"/>
      <c r="U13" s="96"/>
      <c r="V13" s="58">
        <v>3686</v>
      </c>
      <c r="W13" s="58" t="s">
        <v>1085</v>
      </c>
      <c r="X13" s="58" t="s">
        <v>1077</v>
      </c>
      <c r="Y13" s="58" t="s">
        <v>1232</v>
      </c>
      <c r="Z13" s="55"/>
      <c r="AA13" s="55"/>
      <c r="AB13" s="67" t="str">
        <f t="shared" si="3"/>
        <v>再</v>
      </c>
      <c r="AC13" s="58"/>
      <c r="AD13" s="96"/>
      <c r="AE13" s="58">
        <v>1337</v>
      </c>
      <c r="AF13" s="58" t="s">
        <v>1084</v>
      </c>
      <c r="AG13" s="58" t="s">
        <v>1083</v>
      </c>
      <c r="AH13" s="80" t="s">
        <v>1579</v>
      </c>
      <c r="AI13" s="58"/>
      <c r="AJ13" s="60"/>
      <c r="AK13" s="67" t="str">
        <f t="shared" si="4"/>
        <v>台</v>
      </c>
      <c r="AL13" s="58"/>
      <c r="AM13" s="96"/>
      <c r="AN13" s="58">
        <v>4746</v>
      </c>
      <c r="AO13" s="58" t="s">
        <v>1082</v>
      </c>
      <c r="AP13" s="58"/>
      <c r="AQ13" s="72" t="s">
        <v>1328</v>
      </c>
      <c r="AR13" s="58"/>
      <c r="AS13" s="60"/>
      <c r="AT13" s="67" t="str">
        <f t="shared" si="5"/>
        <v>網</v>
      </c>
      <c r="AU13" s="58"/>
      <c r="AV13" s="96">
        <v>253</v>
      </c>
      <c r="AW13" s="58">
        <v>8044</v>
      </c>
      <c r="AX13" s="58" t="s">
        <v>1081</v>
      </c>
      <c r="AY13" s="80" t="s">
        <v>1528</v>
      </c>
      <c r="AZ13" s="80" t="s">
        <v>65</v>
      </c>
      <c r="BA13" s="58"/>
      <c r="BB13" s="60"/>
    </row>
    <row r="14" spans="1:54" s="57" customFormat="1" ht="21.95" customHeight="1">
      <c r="A14" s="67" t="str">
        <f t="shared" si="0"/>
        <v>群</v>
      </c>
      <c r="B14" s="58"/>
      <c r="C14" s="96">
        <v>7</v>
      </c>
      <c r="D14" s="58">
        <v>2385</v>
      </c>
      <c r="E14" s="58" t="s">
        <v>1080</v>
      </c>
      <c r="F14" s="58" t="s">
        <v>1680</v>
      </c>
      <c r="G14" s="59" t="s">
        <v>1679</v>
      </c>
      <c r="H14" s="58"/>
      <c r="I14" s="60"/>
      <c r="J14" s="67" t="str">
        <f t="shared" si="1"/>
        <v>同</v>
      </c>
      <c r="K14" s="58"/>
      <c r="L14" s="96">
        <v>79</v>
      </c>
      <c r="M14" s="58">
        <v>3552</v>
      </c>
      <c r="N14" s="58" t="s">
        <v>1079</v>
      </c>
      <c r="O14" s="58" t="s">
        <v>1200</v>
      </c>
      <c r="P14" s="59" t="s">
        <v>944</v>
      </c>
      <c r="Q14" s="58"/>
      <c r="R14" s="60"/>
      <c r="S14" s="67" t="str">
        <f t="shared" si="2"/>
        <v>國</v>
      </c>
      <c r="T14" s="58"/>
      <c r="U14" s="96">
        <v>150</v>
      </c>
      <c r="V14" s="58">
        <v>2406</v>
      </c>
      <c r="W14" s="58" t="s">
        <v>1078</v>
      </c>
      <c r="X14" s="58" t="s">
        <v>1077</v>
      </c>
      <c r="Y14" s="58" t="s">
        <v>1232</v>
      </c>
      <c r="Z14" s="55"/>
      <c r="AA14" s="55"/>
      <c r="AB14" s="67" t="str">
        <f t="shared" si="3"/>
        <v>東</v>
      </c>
      <c r="AC14" s="62"/>
      <c r="AD14" s="96"/>
      <c r="AE14" s="65">
        <v>1708</v>
      </c>
      <c r="AF14" s="65" t="s">
        <v>1523</v>
      </c>
      <c r="AG14" s="80" t="s">
        <v>1524</v>
      </c>
      <c r="AH14" s="62"/>
      <c r="AI14" s="58"/>
      <c r="AJ14" s="60"/>
      <c r="AK14" s="67" t="str">
        <f t="shared" si="4"/>
        <v>友</v>
      </c>
      <c r="AL14" s="58"/>
      <c r="AM14" s="96">
        <v>222</v>
      </c>
      <c r="AN14" s="58">
        <v>4120</v>
      </c>
      <c r="AO14" s="58" t="s">
        <v>1076</v>
      </c>
      <c r="AP14" s="58"/>
      <c r="AQ14" s="58" t="s">
        <v>1075</v>
      </c>
      <c r="AR14" s="58"/>
      <c r="AS14" s="60"/>
      <c r="AT14" s="67" t="str">
        <f t="shared" si="5"/>
        <v>商</v>
      </c>
      <c r="AU14" s="58"/>
      <c r="AV14" s="96">
        <v>254</v>
      </c>
      <c r="AW14" s="58">
        <v>4965</v>
      </c>
      <c r="AX14" s="58" t="s">
        <v>1074</v>
      </c>
      <c r="AY14" s="58" t="s">
        <v>1073</v>
      </c>
      <c r="AZ14" s="58" t="s">
        <v>1032</v>
      </c>
      <c r="BA14" s="58"/>
      <c r="BB14" s="60"/>
    </row>
    <row r="15" spans="1:54" s="57" customFormat="1" ht="21.95" customHeight="1">
      <c r="A15" s="67" t="str">
        <f t="shared" si="0"/>
        <v>巨</v>
      </c>
      <c r="B15" s="58"/>
      <c r="C15" s="96"/>
      <c r="D15" s="58">
        <v>9136</v>
      </c>
      <c r="E15" s="58" t="s">
        <v>1072</v>
      </c>
      <c r="F15" s="58" t="s">
        <v>1063</v>
      </c>
      <c r="G15" s="59"/>
      <c r="H15" s="58"/>
      <c r="I15" s="60"/>
      <c r="J15" s="67" t="str">
        <f t="shared" si="1"/>
        <v>車</v>
      </c>
      <c r="K15" s="58"/>
      <c r="L15" s="96">
        <v>80</v>
      </c>
      <c r="M15" s="58">
        <v>1533</v>
      </c>
      <c r="N15" s="58" t="s">
        <v>1071</v>
      </c>
      <c r="O15" s="58" t="s">
        <v>1070</v>
      </c>
      <c r="P15" s="59" t="s">
        <v>1069</v>
      </c>
      <c r="Q15" s="58"/>
      <c r="R15" s="60"/>
      <c r="S15" s="67" t="str">
        <f t="shared" si="2"/>
        <v>碩</v>
      </c>
      <c r="T15" s="58"/>
      <c r="U15" s="96"/>
      <c r="V15" s="58">
        <v>3691</v>
      </c>
      <c r="W15" s="58" t="s">
        <v>1068</v>
      </c>
      <c r="X15" s="58" t="s">
        <v>1067</v>
      </c>
      <c r="Y15" s="58" t="s">
        <v>1</v>
      </c>
      <c r="Z15" s="55"/>
      <c r="AA15" s="55"/>
      <c r="AB15" s="67" t="str">
        <f t="shared" si="3"/>
        <v>台</v>
      </c>
      <c r="AC15" s="58"/>
      <c r="AD15" s="96">
        <v>193</v>
      </c>
      <c r="AE15" s="58">
        <v>1304</v>
      </c>
      <c r="AF15" s="80" t="s">
        <v>1577</v>
      </c>
      <c r="AG15" s="80" t="s">
        <v>1578</v>
      </c>
      <c r="AH15" s="80" t="s">
        <v>1579</v>
      </c>
      <c r="AI15" s="58"/>
      <c r="AJ15" s="60"/>
      <c r="AK15" s="67" t="str">
        <f t="shared" si="4"/>
        <v>旭</v>
      </c>
      <c r="AL15" s="58"/>
      <c r="AM15" s="96">
        <v>223</v>
      </c>
      <c r="AN15" s="58">
        <v>4119</v>
      </c>
      <c r="AO15" s="58" t="s">
        <v>1066</v>
      </c>
      <c r="AP15" s="58" t="s">
        <v>1065</v>
      </c>
      <c r="AQ15" s="72" t="s">
        <v>1339</v>
      </c>
      <c r="AR15" s="58"/>
      <c r="AS15" s="60"/>
      <c r="AT15" s="67" t="str">
        <f t="shared" si="5"/>
        <v>宅</v>
      </c>
      <c r="AU15" s="58"/>
      <c r="AV15" s="97"/>
      <c r="AW15" s="61">
        <v>2642</v>
      </c>
      <c r="AX15" s="61" t="s">
        <v>1188</v>
      </c>
      <c r="AY15" s="57" t="s">
        <v>1189</v>
      </c>
      <c r="AZ15" s="68" t="s">
        <v>1190</v>
      </c>
      <c r="BA15" s="58"/>
      <c r="BB15" s="60"/>
    </row>
    <row r="16" spans="1:54" s="57" customFormat="1" ht="21.95" customHeight="1">
      <c r="A16" s="67" t="str">
        <f t="shared" si="0"/>
        <v>鎧</v>
      </c>
      <c r="B16" s="58"/>
      <c r="C16" s="96">
        <v>8</v>
      </c>
      <c r="D16" s="58">
        <v>5264</v>
      </c>
      <c r="E16" s="58" t="s">
        <v>1064</v>
      </c>
      <c r="F16" s="58" t="s">
        <v>1063</v>
      </c>
      <c r="G16" s="59"/>
      <c r="H16" s="58"/>
      <c r="I16" s="60"/>
      <c r="J16" s="67" t="str">
        <f t="shared" si="1"/>
        <v>廣</v>
      </c>
      <c r="K16" s="58"/>
      <c r="L16" s="96">
        <v>81</v>
      </c>
      <c r="M16" s="58">
        <v>1338</v>
      </c>
      <c r="N16" s="58" t="s">
        <v>1062</v>
      </c>
      <c r="O16" s="58" t="s">
        <v>1061</v>
      </c>
      <c r="P16" s="59" t="s">
        <v>1060</v>
      </c>
      <c r="Q16" s="58"/>
      <c r="R16" s="60"/>
      <c r="S16" s="67" t="str">
        <f t="shared" si="2"/>
        <v>強</v>
      </c>
      <c r="T16" s="58"/>
      <c r="U16" s="96"/>
      <c r="V16" s="58">
        <v>2481</v>
      </c>
      <c r="W16" s="58" t="s">
        <v>1059</v>
      </c>
      <c r="X16" s="58" t="s">
        <v>1058</v>
      </c>
      <c r="Y16" s="58" t="s">
        <v>1</v>
      </c>
      <c r="Z16" s="55"/>
      <c r="AA16" s="55"/>
      <c r="AB16" s="67" t="str">
        <f t="shared" si="3"/>
        <v/>
      </c>
      <c r="AC16" s="80"/>
      <c r="AD16" s="96"/>
      <c r="AE16" s="58"/>
      <c r="AF16" s="80"/>
      <c r="AG16" s="80"/>
      <c r="AH16" s="80"/>
      <c r="AI16" s="58"/>
      <c r="AJ16" s="60"/>
      <c r="AK16" s="67" t="str">
        <f t="shared" si="4"/>
        <v>杏</v>
      </c>
      <c r="AL16" s="58"/>
      <c r="AM16" s="96">
        <v>242</v>
      </c>
      <c r="AN16" s="58">
        <v>1788</v>
      </c>
      <c r="AO16" s="58" t="s">
        <v>1057</v>
      </c>
      <c r="AP16" s="72" t="s">
        <v>1333</v>
      </c>
      <c r="AQ16" s="72" t="s">
        <v>1332</v>
      </c>
      <c r="AR16" s="58"/>
      <c r="AS16" s="60"/>
      <c r="AT16" s="67" t="str">
        <f t="shared" si="5"/>
        <v>智</v>
      </c>
      <c r="AU16" s="58"/>
      <c r="AV16" s="96">
        <v>255</v>
      </c>
      <c r="AW16" s="58">
        <v>5478</v>
      </c>
      <c r="AX16" s="58" t="s">
        <v>1056</v>
      </c>
      <c r="AY16" s="58" t="s">
        <v>1678</v>
      </c>
      <c r="AZ16" s="58" t="s">
        <v>1032</v>
      </c>
      <c r="BA16" s="58"/>
      <c r="BB16" s="60"/>
    </row>
    <row r="17" spans="1:54" s="57" customFormat="1" ht="21.95" customHeight="1">
      <c r="A17" s="67" t="str">
        <f t="shared" si="0"/>
        <v>全</v>
      </c>
      <c r="B17" s="58"/>
      <c r="C17" s="96"/>
      <c r="D17" s="58">
        <v>3015</v>
      </c>
      <c r="E17" s="72" t="s">
        <v>1324</v>
      </c>
      <c r="F17" s="72" t="s">
        <v>1326</v>
      </c>
      <c r="G17" s="59" t="s">
        <v>1326</v>
      </c>
      <c r="H17" s="58"/>
      <c r="I17" s="60"/>
      <c r="J17" s="67" t="str">
        <f t="shared" si="1"/>
        <v>劍</v>
      </c>
      <c r="K17" s="58"/>
      <c r="L17" s="96">
        <v>82</v>
      </c>
      <c r="M17" s="58">
        <v>2228</v>
      </c>
      <c r="N17" s="58" t="s">
        <v>1055</v>
      </c>
      <c r="O17" s="58" t="s">
        <v>1196</v>
      </c>
      <c r="P17" s="59" t="s">
        <v>1197</v>
      </c>
      <c r="Q17" s="58"/>
      <c r="R17" s="60"/>
      <c r="S17" s="67" t="str">
        <f t="shared" si="2"/>
        <v>台</v>
      </c>
      <c r="T17" s="66"/>
      <c r="U17" s="96">
        <v>151</v>
      </c>
      <c r="V17" s="65">
        <v>8039</v>
      </c>
      <c r="W17" s="65" t="s">
        <v>1235</v>
      </c>
      <c r="X17" s="66"/>
      <c r="Y17" s="66" t="s">
        <v>1232</v>
      </c>
      <c r="Z17" s="75"/>
      <c r="AB17" s="67" t="str">
        <f t="shared" si="3"/>
        <v>百</v>
      </c>
      <c r="AC17" s="58"/>
      <c r="AD17" s="96">
        <v>94</v>
      </c>
      <c r="AE17" s="58">
        <v>9938</v>
      </c>
      <c r="AF17" s="80" t="s">
        <v>1919</v>
      </c>
      <c r="AG17" s="80" t="s">
        <v>1921</v>
      </c>
      <c r="AH17" s="58" t="s">
        <v>1920</v>
      </c>
      <c r="AI17" s="58"/>
      <c r="AJ17" s="60"/>
      <c r="AK17" s="67" t="str">
        <f t="shared" si="4"/>
        <v>杏</v>
      </c>
      <c r="AL17" s="58"/>
      <c r="AM17" s="96"/>
      <c r="AN17" s="58">
        <v>1734</v>
      </c>
      <c r="AO17" s="58" t="s">
        <v>1054</v>
      </c>
      <c r="AP17" s="72" t="s">
        <v>1334</v>
      </c>
      <c r="AQ17" s="72" t="s">
        <v>960</v>
      </c>
      <c r="AR17" s="58"/>
      <c r="AS17" s="60"/>
      <c r="AT17" s="67" t="str">
        <f t="shared" si="5"/>
        <v>歐</v>
      </c>
      <c r="AU17" s="58"/>
      <c r="AV17" s="96"/>
      <c r="AW17" s="58">
        <v>3687</v>
      </c>
      <c r="AX17" s="58" t="s">
        <v>1053</v>
      </c>
      <c r="AY17" s="58" t="s">
        <v>1052</v>
      </c>
      <c r="AZ17" s="58" t="s">
        <v>1032</v>
      </c>
      <c r="BA17" s="58"/>
      <c r="BB17" s="60"/>
    </row>
    <row r="18" spans="1:54" s="57" customFormat="1" ht="21.95" customHeight="1">
      <c r="A18" s="67" t="str">
        <f t="shared" si="0"/>
        <v>奇</v>
      </c>
      <c r="B18" s="58"/>
      <c r="C18" s="96">
        <v>9</v>
      </c>
      <c r="D18" s="58">
        <v>2456</v>
      </c>
      <c r="E18" s="58" t="s">
        <v>1246</v>
      </c>
      <c r="F18" s="72" t="s">
        <v>1325</v>
      </c>
      <c r="G18" s="59" t="s">
        <v>1257</v>
      </c>
      <c r="H18" s="58"/>
      <c r="I18" s="60"/>
      <c r="J18" s="67" t="str">
        <f t="shared" si="1"/>
        <v>東</v>
      </c>
      <c r="K18" s="58"/>
      <c r="L18" s="96">
        <v>83</v>
      </c>
      <c r="M18" s="58">
        <v>1319</v>
      </c>
      <c r="N18" s="58" t="s">
        <v>1051</v>
      </c>
      <c r="O18" s="58" t="s">
        <v>1043</v>
      </c>
      <c r="P18" s="59" t="s">
        <v>972</v>
      </c>
      <c r="Q18" s="58"/>
      <c r="R18" s="60" t="s">
        <v>1050</v>
      </c>
      <c r="S18" s="67" t="str">
        <f t="shared" si="2"/>
        <v>群</v>
      </c>
      <c r="T18" s="58"/>
      <c r="U18" s="96"/>
      <c r="V18" s="65">
        <v>6412</v>
      </c>
      <c r="W18" s="65" t="s">
        <v>1173</v>
      </c>
      <c r="X18" s="65" t="s">
        <v>1307</v>
      </c>
      <c r="Y18" s="80" t="s">
        <v>1567</v>
      </c>
      <c r="Z18" s="75"/>
      <c r="AB18" s="67" t="str">
        <f t="shared" si="3"/>
        <v>南</v>
      </c>
      <c r="AC18" s="58"/>
      <c r="AD18" s="96">
        <v>194</v>
      </c>
      <c r="AE18" s="58">
        <v>1440</v>
      </c>
      <c r="AF18" s="58" t="s">
        <v>1049</v>
      </c>
      <c r="AG18" s="58" t="s">
        <v>1048</v>
      </c>
      <c r="AH18" s="58" t="s">
        <v>1000</v>
      </c>
      <c r="AI18" s="58"/>
      <c r="AJ18" s="60"/>
      <c r="AK18" s="67" t="str">
        <f t="shared" si="4"/>
        <v>南</v>
      </c>
      <c r="AL18" s="58"/>
      <c r="AM18" s="96"/>
      <c r="AN18" s="58">
        <v>1752</v>
      </c>
      <c r="AO18" s="58" t="s">
        <v>1047</v>
      </c>
      <c r="AP18" s="58"/>
      <c r="AQ18" s="72" t="s">
        <v>1336</v>
      </c>
      <c r="AR18" s="58"/>
      <c r="AS18" s="60"/>
      <c r="AT18" s="67" t="str">
        <f t="shared" si="5"/>
        <v>辣</v>
      </c>
      <c r="AU18" s="64"/>
      <c r="AV18" s="98"/>
      <c r="AW18" s="62">
        <v>4946</v>
      </c>
      <c r="AX18" s="62" t="s">
        <v>1046</v>
      </c>
      <c r="AY18" s="62" t="s">
        <v>1045</v>
      </c>
      <c r="AZ18" s="62" t="s">
        <v>1032</v>
      </c>
      <c r="BA18" s="58"/>
      <c r="BB18" s="60"/>
    </row>
    <row r="19" spans="1:54" s="57" customFormat="1" ht="21.95" customHeight="1">
      <c r="A19" s="67" t="str">
        <f t="shared" si="0"/>
        <v>凌</v>
      </c>
      <c r="B19" s="58"/>
      <c r="C19" s="96">
        <v>10</v>
      </c>
      <c r="D19" s="58">
        <v>4952</v>
      </c>
      <c r="E19" s="58" t="s">
        <v>1258</v>
      </c>
      <c r="F19" s="58" t="s">
        <v>1259</v>
      </c>
      <c r="G19" s="59" t="s">
        <v>1241</v>
      </c>
      <c r="H19" s="58"/>
      <c r="I19" s="60"/>
      <c r="J19" s="67" t="str">
        <f t="shared" si="1"/>
        <v>昭</v>
      </c>
      <c r="K19" s="58">
        <v>1</v>
      </c>
      <c r="L19" s="96">
        <v>84</v>
      </c>
      <c r="M19" s="58">
        <v>1339</v>
      </c>
      <c r="N19" s="58" t="s">
        <v>1044</v>
      </c>
      <c r="O19" s="58" t="s">
        <v>1043</v>
      </c>
      <c r="P19" s="59" t="s">
        <v>972</v>
      </c>
      <c r="Q19" s="58"/>
      <c r="R19" s="60"/>
      <c r="S19" s="67" t="str">
        <f t="shared" si="2"/>
        <v>新</v>
      </c>
      <c r="T19" s="58"/>
      <c r="U19" s="96"/>
      <c r="V19" s="58">
        <v>3383</v>
      </c>
      <c r="W19" s="58" t="s">
        <v>1042</v>
      </c>
      <c r="X19" s="58" t="s">
        <v>1607</v>
      </c>
      <c r="Y19" s="58" t="s">
        <v>1174</v>
      </c>
      <c r="Z19" s="75"/>
      <c r="AB19" s="67" t="str">
        <f t="shared" si="3"/>
        <v>新</v>
      </c>
      <c r="AC19" s="58"/>
      <c r="AD19" s="96"/>
      <c r="AE19" s="58">
        <v>1409</v>
      </c>
      <c r="AF19" s="58" t="s">
        <v>1041</v>
      </c>
      <c r="AG19" s="58"/>
      <c r="AH19" s="58" t="s">
        <v>1000</v>
      </c>
      <c r="AI19" s="58"/>
      <c r="AJ19" s="60"/>
      <c r="AK19" s="67" t="str">
        <f t="shared" si="4"/>
        <v>葡</v>
      </c>
      <c r="AL19" s="58"/>
      <c r="AM19" s="96">
        <v>244</v>
      </c>
      <c r="AN19" s="58">
        <v>1707</v>
      </c>
      <c r="AO19" s="58" t="s">
        <v>1040</v>
      </c>
      <c r="AP19" s="58"/>
      <c r="AQ19" s="72" t="s">
        <v>1327</v>
      </c>
      <c r="AR19" s="58"/>
      <c r="AS19" s="60"/>
      <c r="AT19" s="67" t="str">
        <f t="shared" si="5"/>
        <v>綠</v>
      </c>
      <c r="AU19" s="64"/>
      <c r="AV19" s="98">
        <v>258</v>
      </c>
      <c r="AW19" s="65">
        <v>1262</v>
      </c>
      <c r="AX19" s="65" t="s">
        <v>1184</v>
      </c>
      <c r="AY19" s="65" t="s">
        <v>1185</v>
      </c>
      <c r="AZ19" s="65" t="s">
        <v>1183</v>
      </c>
      <c r="BA19" s="58"/>
      <c r="BB19" s="60" t="s">
        <v>1186</v>
      </c>
    </row>
    <row r="20" spans="1:54" s="57" customFormat="1" ht="21.95" customHeight="1">
      <c r="A20" s="67" t="str">
        <f t="shared" si="0"/>
        <v>聯</v>
      </c>
      <c r="B20" s="58"/>
      <c r="C20" s="96">
        <v>11</v>
      </c>
      <c r="D20" s="58">
        <v>2431</v>
      </c>
      <c r="E20" s="58" t="s">
        <v>1260</v>
      </c>
      <c r="F20" s="58" t="s">
        <v>1949</v>
      </c>
      <c r="G20" s="59" t="s">
        <v>1259</v>
      </c>
      <c r="H20" s="58"/>
      <c r="I20" s="60"/>
      <c r="J20" s="67" t="str">
        <f t="shared" si="1"/>
        <v>裕</v>
      </c>
      <c r="K20" s="58"/>
      <c r="L20" s="96">
        <v>128</v>
      </c>
      <c r="M20" s="58">
        <v>2201</v>
      </c>
      <c r="N20" s="58" t="s">
        <v>1039</v>
      </c>
      <c r="O20" s="58" t="s">
        <v>1038</v>
      </c>
      <c r="P20" s="59" t="s">
        <v>1038</v>
      </c>
      <c r="Q20" s="58"/>
      <c r="R20" s="60"/>
      <c r="S20" s="67" t="str">
        <f t="shared" si="2"/>
        <v>雷</v>
      </c>
      <c r="T20" s="58"/>
      <c r="U20" s="96"/>
      <c r="V20" s="58">
        <v>5230</v>
      </c>
      <c r="W20" s="58" t="s">
        <v>1037</v>
      </c>
      <c r="X20" s="58" t="s">
        <v>1036</v>
      </c>
      <c r="Y20" s="58" t="s">
        <v>953</v>
      </c>
      <c r="Z20" s="55"/>
      <c r="AA20" s="55"/>
      <c r="AB20" s="67" t="str">
        <f t="shared" si="3"/>
        <v>遠</v>
      </c>
      <c r="AC20" s="58"/>
      <c r="AD20" s="96"/>
      <c r="AE20" s="58">
        <v>1402</v>
      </c>
      <c r="AF20" s="58" t="s">
        <v>1035</v>
      </c>
      <c r="AG20" s="58"/>
      <c r="AH20" s="58" t="s">
        <v>1000</v>
      </c>
      <c r="AI20" s="58"/>
      <c r="AJ20" s="60"/>
      <c r="AK20" s="67" t="str">
        <f t="shared" si="4"/>
        <v>邦</v>
      </c>
      <c r="AL20" s="58"/>
      <c r="AM20" s="96">
        <v>224</v>
      </c>
      <c r="AN20" s="58">
        <v>4107</v>
      </c>
      <c r="AO20" s="58" t="s">
        <v>1034</v>
      </c>
      <c r="AP20" s="58" t="s">
        <v>1033</v>
      </c>
      <c r="AQ20" s="72" t="s">
        <v>1338</v>
      </c>
      <c r="AR20" s="58"/>
      <c r="AS20" s="60"/>
      <c r="AT20" s="67" t="str">
        <f t="shared" si="5"/>
        <v>金</v>
      </c>
      <c r="AU20" s="58"/>
      <c r="AV20" s="96"/>
      <c r="AW20" s="58">
        <v>8429</v>
      </c>
      <c r="AX20" s="58" t="s">
        <v>1191</v>
      </c>
      <c r="AY20" s="58" t="s">
        <v>1192</v>
      </c>
      <c r="AZ20" s="58" t="s">
        <v>1187</v>
      </c>
      <c r="BA20" s="58"/>
      <c r="BB20" s="60"/>
    </row>
    <row r="21" spans="1:54" s="57" customFormat="1" ht="21.95" customHeight="1">
      <c r="A21" s="67" t="str">
        <f t="shared" si="0"/>
        <v>盛</v>
      </c>
      <c r="B21" s="58"/>
      <c r="C21" s="96">
        <v>12</v>
      </c>
      <c r="D21" s="58">
        <v>6202</v>
      </c>
      <c r="E21" s="58" t="s">
        <v>1261</v>
      </c>
      <c r="F21" s="58" t="s">
        <v>1262</v>
      </c>
      <c r="G21" s="59" t="s">
        <v>1241</v>
      </c>
      <c r="H21" s="58"/>
      <c r="I21" s="60"/>
      <c r="J21" s="67" t="str">
        <f t="shared" si="1"/>
        <v>帝</v>
      </c>
      <c r="K21" s="58"/>
      <c r="L21" s="96">
        <v>85</v>
      </c>
      <c r="M21" s="58">
        <v>6605</v>
      </c>
      <c r="N21" s="58" t="s">
        <v>1031</v>
      </c>
      <c r="O21" s="58"/>
      <c r="P21" s="59" t="s">
        <v>972</v>
      </c>
      <c r="Q21" s="58"/>
      <c r="R21" s="60"/>
      <c r="S21" s="67" t="str">
        <f t="shared" si="2"/>
        <v>隆</v>
      </c>
      <c r="T21" s="58"/>
      <c r="U21" s="96"/>
      <c r="V21" s="58">
        <v>3698</v>
      </c>
      <c r="W21" s="58" t="s">
        <v>1030</v>
      </c>
      <c r="X21" s="58" t="s">
        <v>1014</v>
      </c>
      <c r="Y21" s="58" t="s">
        <v>953</v>
      </c>
      <c r="Z21" s="55"/>
      <c r="AA21" s="55"/>
      <c r="AB21" s="67" t="str">
        <f t="shared" si="3"/>
        <v>新</v>
      </c>
      <c r="AC21" s="58"/>
      <c r="AD21" s="96"/>
      <c r="AE21" s="58">
        <v>1419</v>
      </c>
      <c r="AF21" s="58" t="s">
        <v>1029</v>
      </c>
      <c r="AG21" s="58"/>
      <c r="AH21" s="58"/>
      <c r="AI21" s="58"/>
      <c r="AJ21" s="60"/>
      <c r="AK21" s="67" t="str">
        <f t="shared" si="4"/>
        <v>合</v>
      </c>
      <c r="AL21" s="58"/>
      <c r="AM21" s="96"/>
      <c r="AN21" s="58">
        <v>1781</v>
      </c>
      <c r="AO21" s="58" t="s">
        <v>1028</v>
      </c>
      <c r="AP21" s="58" t="s">
        <v>1027</v>
      </c>
      <c r="AQ21" s="72" t="s">
        <v>1337</v>
      </c>
      <c r="AR21" s="58"/>
      <c r="AS21" s="60"/>
      <c r="AT21" s="67" t="str">
        <f t="shared" si="5"/>
        <v>東</v>
      </c>
      <c r="AU21" s="58"/>
      <c r="AV21" s="96"/>
      <c r="AW21" s="58">
        <v>2924</v>
      </c>
      <c r="AX21" s="58" t="s">
        <v>1026</v>
      </c>
      <c r="AY21" s="58" t="s">
        <v>1025</v>
      </c>
      <c r="AZ21" s="58" t="s">
        <v>1018</v>
      </c>
      <c r="BA21" s="58"/>
      <c r="BB21" s="60"/>
    </row>
    <row r="22" spans="1:54" s="57" customFormat="1" ht="21.95" customHeight="1">
      <c r="A22" s="67" t="str">
        <f t="shared" si="0"/>
        <v>德</v>
      </c>
      <c r="B22" s="58"/>
      <c r="C22" s="96"/>
      <c r="D22" s="58">
        <v>3675</v>
      </c>
      <c r="E22" s="58" t="s">
        <v>1458</v>
      </c>
      <c r="F22" s="58" t="s">
        <v>1463</v>
      </c>
      <c r="G22" s="59" t="s">
        <v>1459</v>
      </c>
      <c r="H22" s="58"/>
      <c r="I22" s="60"/>
      <c r="J22" s="67" t="str">
        <f t="shared" si="1"/>
        <v>堤</v>
      </c>
      <c r="K22" s="58"/>
      <c r="L22" s="96">
        <v>86</v>
      </c>
      <c r="M22" s="58">
        <v>1522</v>
      </c>
      <c r="N22" s="58" t="s">
        <v>1024</v>
      </c>
      <c r="O22" s="58" t="s">
        <v>1202</v>
      </c>
      <c r="P22" s="59" t="s">
        <v>972</v>
      </c>
      <c r="Q22" s="58"/>
      <c r="R22" s="60"/>
      <c r="S22" s="67" t="str">
        <f t="shared" si="2"/>
        <v>湯</v>
      </c>
      <c r="T22" s="58"/>
      <c r="U22" s="96"/>
      <c r="V22" s="58">
        <v>4972</v>
      </c>
      <c r="W22" s="58" t="s">
        <v>1023</v>
      </c>
      <c r="X22" s="58" t="s">
        <v>1014</v>
      </c>
      <c r="Y22" s="58" t="s">
        <v>953</v>
      </c>
      <c r="Z22" s="55"/>
      <c r="AA22" s="55"/>
      <c r="AB22" s="67" t="str">
        <f t="shared" si="3"/>
        <v>福</v>
      </c>
      <c r="AC22" s="58"/>
      <c r="AD22" s="96"/>
      <c r="AE22" s="58">
        <v>1434</v>
      </c>
      <c r="AF22" s="58" t="s">
        <v>1022</v>
      </c>
      <c r="AG22" s="58" t="s">
        <v>1021</v>
      </c>
      <c r="AH22" s="58"/>
      <c r="AI22" s="58"/>
      <c r="AJ22" s="60"/>
      <c r="AK22" s="67" t="str">
        <f t="shared" si="4"/>
        <v>太</v>
      </c>
      <c r="AL22" s="58"/>
      <c r="AM22" s="96">
        <v>245</v>
      </c>
      <c r="AN22" s="58">
        <v>4126</v>
      </c>
      <c r="AO22" s="58" t="s">
        <v>1020</v>
      </c>
      <c r="AP22" s="58"/>
      <c r="AQ22" s="72" t="s">
        <v>1338</v>
      </c>
      <c r="AR22" s="58"/>
      <c r="AS22" s="60"/>
      <c r="AT22" s="67" t="str">
        <f t="shared" si="5"/>
        <v>淘</v>
      </c>
      <c r="AU22" s="58"/>
      <c r="AV22" s="96">
        <v>256</v>
      </c>
      <c r="AW22" s="58">
        <v>2929</v>
      </c>
      <c r="AX22" s="58" t="s">
        <v>1019</v>
      </c>
      <c r="AY22" s="58"/>
      <c r="AZ22" s="58" t="s">
        <v>1018</v>
      </c>
      <c r="BA22" s="58"/>
      <c r="BB22" s="60"/>
    </row>
    <row r="23" spans="1:54" s="57" customFormat="1" ht="21.95" customHeight="1">
      <c r="A23" s="67" t="str">
        <f t="shared" si="0"/>
        <v>僑</v>
      </c>
      <c r="B23" s="58"/>
      <c r="C23" s="96">
        <v>18</v>
      </c>
      <c r="D23" s="58">
        <v>3078</v>
      </c>
      <c r="E23" s="58" t="s">
        <v>1948</v>
      </c>
      <c r="F23" s="58" t="s">
        <v>1950</v>
      </c>
      <c r="G23" s="59" t="s">
        <v>1950</v>
      </c>
      <c r="H23" s="58"/>
      <c r="I23" s="60"/>
      <c r="J23" s="67" t="str">
        <f t="shared" si="1"/>
        <v>世</v>
      </c>
      <c r="K23" s="58"/>
      <c r="L23" s="96">
        <v>87</v>
      </c>
      <c r="M23" s="58">
        <v>2066</v>
      </c>
      <c r="N23" s="58" t="s">
        <v>1017</v>
      </c>
      <c r="O23" s="58" t="s">
        <v>1016</v>
      </c>
      <c r="P23" s="59" t="s">
        <v>1353</v>
      </c>
      <c r="Q23" s="58"/>
      <c r="R23" s="60"/>
      <c r="S23" s="67" t="str">
        <f t="shared" si="2"/>
        <v>光</v>
      </c>
      <c r="T23" s="58">
        <v>1</v>
      </c>
      <c r="U23" s="96">
        <v>139</v>
      </c>
      <c r="V23" s="58">
        <v>4956</v>
      </c>
      <c r="W23" s="58" t="s">
        <v>1015</v>
      </c>
      <c r="X23" s="58" t="s">
        <v>1014</v>
      </c>
      <c r="Y23" s="58" t="s">
        <v>953</v>
      </c>
      <c r="Z23" s="55"/>
      <c r="AA23" s="55"/>
      <c r="AB23" s="67" t="str">
        <f t="shared" si="3"/>
        <v>東</v>
      </c>
      <c r="AC23" s="58"/>
      <c r="AD23" s="96">
        <v>195</v>
      </c>
      <c r="AE23" s="58">
        <v>4401</v>
      </c>
      <c r="AF23" s="58" t="s">
        <v>1013</v>
      </c>
      <c r="AG23" s="58" t="s">
        <v>1012</v>
      </c>
      <c r="AH23" s="58"/>
      <c r="AI23" s="58"/>
      <c r="AJ23" s="60"/>
      <c r="AK23" s="67" t="str">
        <f t="shared" si="4"/>
        <v>承</v>
      </c>
      <c r="AL23" s="58"/>
      <c r="AM23" s="96">
        <v>225</v>
      </c>
      <c r="AN23" s="58">
        <v>4164</v>
      </c>
      <c r="AO23" s="58" t="s">
        <v>1011</v>
      </c>
      <c r="AP23" s="58" t="s">
        <v>1010</v>
      </c>
      <c r="AQ23" s="72" t="s">
        <v>1338</v>
      </c>
      <c r="AR23" s="58"/>
      <c r="AS23" s="60" t="s">
        <v>1009</v>
      </c>
      <c r="AT23" s="67" t="str">
        <f t="shared" si="5"/>
        <v>寶</v>
      </c>
      <c r="AU23" s="58"/>
      <c r="AV23" s="96">
        <v>288</v>
      </c>
      <c r="AW23" s="58">
        <v>9904</v>
      </c>
      <c r="AX23" s="58" t="s">
        <v>1275</v>
      </c>
      <c r="AY23" s="58" t="s">
        <v>1276</v>
      </c>
      <c r="AZ23" s="58" t="s">
        <v>1277</v>
      </c>
      <c r="BA23" s="58"/>
      <c r="BB23" s="60"/>
    </row>
    <row r="24" spans="1:54" s="57" customFormat="1" ht="21.95" customHeight="1">
      <c r="A24" s="67" t="str">
        <f t="shared" si="0"/>
        <v>笙</v>
      </c>
      <c r="B24" s="58"/>
      <c r="C24" s="96">
        <v>14</v>
      </c>
      <c r="D24" s="58">
        <v>5272</v>
      </c>
      <c r="E24" s="58" t="s">
        <v>1263</v>
      </c>
      <c r="F24" s="58" t="s">
        <v>1264</v>
      </c>
      <c r="G24" s="59" t="s">
        <v>1269</v>
      </c>
      <c r="H24" s="58"/>
      <c r="I24" s="60"/>
      <c r="J24" s="67" t="str">
        <f t="shared" si="1"/>
        <v>致</v>
      </c>
      <c r="K24" s="58"/>
      <c r="L24" s="96">
        <v>88</v>
      </c>
      <c r="M24" s="58">
        <v>2360</v>
      </c>
      <c r="N24" s="58" t="s">
        <v>1349</v>
      </c>
      <c r="O24" s="58" t="s">
        <v>1350</v>
      </c>
      <c r="P24" s="59" t="s">
        <v>1352</v>
      </c>
      <c r="Q24" s="58"/>
      <c r="R24" s="60"/>
      <c r="S24" s="67" t="str">
        <f t="shared" si="2"/>
        <v>艾</v>
      </c>
      <c r="T24" s="58"/>
      <c r="U24" s="96"/>
      <c r="V24" s="58">
        <v>3591</v>
      </c>
      <c r="W24" s="58" t="s">
        <v>1008</v>
      </c>
      <c r="X24" s="58"/>
      <c r="Y24" s="58" t="s">
        <v>953</v>
      </c>
      <c r="Z24" s="55"/>
      <c r="AA24" s="55"/>
      <c r="AB24" s="67" t="str">
        <f t="shared" si="3"/>
        <v>豐</v>
      </c>
      <c r="AC24" s="58"/>
      <c r="AD24" s="96">
        <v>196</v>
      </c>
      <c r="AE24" s="58">
        <v>9910</v>
      </c>
      <c r="AF24" s="58" t="s">
        <v>1007</v>
      </c>
      <c r="AG24" s="58"/>
      <c r="AH24" s="58" t="s">
        <v>1006</v>
      </c>
      <c r="AI24" s="58"/>
      <c r="AJ24" s="60"/>
      <c r="AK24" s="67" t="str">
        <f t="shared" si="4"/>
        <v>康</v>
      </c>
      <c r="AL24" s="58"/>
      <c r="AM24" s="96"/>
      <c r="AN24" s="58">
        <v>4144</v>
      </c>
      <c r="AO24" s="58" t="s">
        <v>1005</v>
      </c>
      <c r="AP24" s="58" t="s">
        <v>1218</v>
      </c>
      <c r="AQ24" s="72" t="s">
        <v>1338</v>
      </c>
      <c r="AR24" s="58"/>
      <c r="AS24" s="60"/>
      <c r="AT24" s="67" t="str">
        <f t="shared" si="5"/>
        <v>味</v>
      </c>
      <c r="AU24" s="58"/>
      <c r="AV24" s="96"/>
      <c r="AW24" s="58">
        <v>1201</v>
      </c>
      <c r="AX24" s="58" t="s">
        <v>1004</v>
      </c>
      <c r="AY24" s="58" t="s">
        <v>995</v>
      </c>
      <c r="AZ24" s="58" t="s">
        <v>995</v>
      </c>
      <c r="BA24" s="58"/>
      <c r="BB24" s="60"/>
    </row>
    <row r="25" spans="1:54" s="57" customFormat="1" ht="21.95" customHeight="1">
      <c r="A25" s="67" t="str">
        <f t="shared" si="0"/>
        <v>鑫</v>
      </c>
      <c r="B25" s="58"/>
      <c r="C25" s="96">
        <v>15</v>
      </c>
      <c r="D25" s="58">
        <v>3259</v>
      </c>
      <c r="E25" s="58" t="s">
        <v>1267</v>
      </c>
      <c r="F25" s="58" t="s">
        <v>1268</v>
      </c>
      <c r="G25" s="59" t="s">
        <v>1402</v>
      </c>
      <c r="H25" s="58"/>
      <c r="I25" s="60"/>
      <c r="J25" s="67" t="str">
        <f t="shared" si="1"/>
        <v>江</v>
      </c>
      <c r="K25" s="58"/>
      <c r="L25" s="96">
        <v>89</v>
      </c>
      <c r="M25" s="58">
        <v>1525</v>
      </c>
      <c r="N25" s="58" t="s">
        <v>1003</v>
      </c>
      <c r="O25" s="58" t="s">
        <v>1242</v>
      </c>
      <c r="P25" s="59" t="s">
        <v>972</v>
      </c>
      <c r="Q25" s="58"/>
      <c r="R25" s="60"/>
      <c r="S25" s="67" t="str">
        <f t="shared" si="2"/>
        <v>東</v>
      </c>
      <c r="T25" s="58"/>
      <c r="U25" s="96">
        <v>153</v>
      </c>
      <c r="V25" s="58">
        <v>2499</v>
      </c>
      <c r="W25" s="58" t="s">
        <v>1002</v>
      </c>
      <c r="X25" s="58" t="s">
        <v>1453</v>
      </c>
      <c r="Y25" s="58" t="s">
        <v>953</v>
      </c>
      <c r="Z25" s="55"/>
      <c r="AA25" s="55"/>
      <c r="AB25" s="67" t="str">
        <f t="shared" si="3"/>
        <v>南</v>
      </c>
      <c r="AC25" s="58"/>
      <c r="AD25" s="96"/>
      <c r="AE25" s="58">
        <v>1410</v>
      </c>
      <c r="AF25" s="58" t="s">
        <v>1001</v>
      </c>
      <c r="AG25" s="58"/>
      <c r="AH25" s="58" t="s">
        <v>1479</v>
      </c>
      <c r="AI25" s="58"/>
      <c r="AJ25" s="60"/>
      <c r="AK25" s="67" t="str">
        <f t="shared" si="4"/>
        <v>美</v>
      </c>
      <c r="AL25" s="58"/>
      <c r="AM25" s="96">
        <v>226</v>
      </c>
      <c r="AN25" s="58">
        <v>1795</v>
      </c>
      <c r="AO25" s="58" t="s">
        <v>999</v>
      </c>
      <c r="AP25" s="58" t="s">
        <v>998</v>
      </c>
      <c r="AQ25" s="58" t="s">
        <v>960</v>
      </c>
      <c r="AR25" s="58"/>
      <c r="AS25" s="60"/>
      <c r="AT25" s="67" t="str">
        <f t="shared" si="5"/>
        <v>鮮</v>
      </c>
      <c r="AU25" s="58"/>
      <c r="AV25" s="96"/>
      <c r="AW25" s="58">
        <v>1256</v>
      </c>
      <c r="AX25" s="58" t="s">
        <v>997</v>
      </c>
      <c r="AY25" s="58" t="s">
        <v>996</v>
      </c>
      <c r="AZ25" s="58" t="s">
        <v>995</v>
      </c>
      <c r="BA25" s="58"/>
      <c r="BB25" s="60"/>
    </row>
    <row r="26" spans="1:54" s="57" customFormat="1" ht="21.95" customHeight="1">
      <c r="A26" s="67" t="str">
        <f t="shared" si="0"/>
        <v>新</v>
      </c>
      <c r="B26" s="58"/>
      <c r="C26" s="96">
        <v>16</v>
      </c>
      <c r="D26" s="58">
        <v>4919</v>
      </c>
      <c r="E26" s="58" t="s">
        <v>1401</v>
      </c>
      <c r="F26" s="80" t="s">
        <v>1499</v>
      </c>
      <c r="G26" s="59" t="s">
        <v>1269</v>
      </c>
      <c r="H26" s="58"/>
      <c r="I26" s="60"/>
      <c r="J26" s="67" t="str">
        <f t="shared" si="1"/>
        <v>大</v>
      </c>
      <c r="K26" s="58"/>
      <c r="L26" s="96">
        <v>129</v>
      </c>
      <c r="M26" s="58">
        <v>1521</v>
      </c>
      <c r="N26" s="58" t="s">
        <v>994</v>
      </c>
      <c r="O26" s="58" t="s">
        <v>993</v>
      </c>
      <c r="P26" s="59" t="s">
        <v>972</v>
      </c>
      <c r="Q26" s="58"/>
      <c r="R26" s="60"/>
      <c r="S26" s="67" t="str">
        <f t="shared" si="2"/>
        <v>璨</v>
      </c>
      <c r="T26" s="58"/>
      <c r="U26" s="96"/>
      <c r="V26" s="58">
        <v>3061</v>
      </c>
      <c r="W26" s="58" t="s">
        <v>992</v>
      </c>
      <c r="X26" s="58"/>
      <c r="Y26" s="58" t="s">
        <v>953</v>
      </c>
      <c r="Z26" s="55"/>
      <c r="AA26" s="55"/>
      <c r="AB26" s="67" t="str">
        <f t="shared" si="3"/>
        <v>銘</v>
      </c>
      <c r="AC26" s="64"/>
      <c r="AD26" s="98">
        <v>197</v>
      </c>
      <c r="AE26" s="65">
        <v>4432</v>
      </c>
      <c r="AF26" s="80" t="s">
        <v>1478</v>
      </c>
      <c r="AG26" s="80" t="s">
        <v>1918</v>
      </c>
      <c r="AH26" s="80" t="s">
        <v>1545</v>
      </c>
      <c r="AI26" s="58"/>
      <c r="AJ26" s="60"/>
      <c r="AK26" s="67" t="str">
        <f t="shared" si="4"/>
        <v>懷</v>
      </c>
      <c r="AL26" s="58"/>
      <c r="AM26" s="96">
        <v>227</v>
      </c>
      <c r="AN26" s="58">
        <v>4108</v>
      </c>
      <c r="AO26" s="58" t="s">
        <v>991</v>
      </c>
      <c r="AP26" s="80" t="s">
        <v>1522</v>
      </c>
      <c r="AQ26" s="58" t="s">
        <v>1222</v>
      </c>
      <c r="AR26" s="58"/>
      <c r="AS26" s="60"/>
      <c r="AT26" s="67" t="str">
        <f t="shared" si="5"/>
        <v>桂</v>
      </c>
      <c r="AU26" s="58"/>
      <c r="AV26" s="96">
        <v>290</v>
      </c>
      <c r="AW26" s="58">
        <v>1227</v>
      </c>
      <c r="AX26" s="58" t="s">
        <v>1273</v>
      </c>
      <c r="AY26" s="58" t="s">
        <v>1274</v>
      </c>
      <c r="AZ26" s="80" t="s">
        <v>1582</v>
      </c>
      <c r="BA26" s="58"/>
      <c r="BB26" s="60"/>
    </row>
    <row r="27" spans="1:54" s="57" customFormat="1" ht="21.95" customHeight="1">
      <c r="A27" s="67" t="str">
        <f t="shared" si="0"/>
        <v>鈺</v>
      </c>
      <c r="B27" s="80"/>
      <c r="C27" s="96">
        <v>17</v>
      </c>
      <c r="D27" s="58">
        <v>5351</v>
      </c>
      <c r="E27" s="80" t="s">
        <v>1498</v>
      </c>
      <c r="F27" s="80" t="s">
        <v>1501</v>
      </c>
      <c r="G27" s="59" t="s">
        <v>1500</v>
      </c>
      <c r="H27" s="58"/>
      <c r="I27" s="60"/>
      <c r="J27" s="67" t="str">
        <f t="shared" si="1"/>
        <v>六</v>
      </c>
      <c r="K27" s="58"/>
      <c r="L27" s="96">
        <v>90</v>
      </c>
      <c r="M27" s="58">
        <v>2115</v>
      </c>
      <c r="N27" s="58" t="s">
        <v>990</v>
      </c>
      <c r="O27" s="58" t="s">
        <v>1199</v>
      </c>
      <c r="P27" s="59" t="s">
        <v>972</v>
      </c>
      <c r="Q27" s="58"/>
      <c r="R27" s="60"/>
      <c r="S27" s="67" t="str">
        <f t="shared" si="2"/>
        <v>合</v>
      </c>
      <c r="T27" s="58"/>
      <c r="U27" s="96"/>
      <c r="V27" s="58">
        <v>6182</v>
      </c>
      <c r="W27" s="58" t="s">
        <v>1315</v>
      </c>
      <c r="X27" s="58" t="s">
        <v>1316</v>
      </c>
      <c r="Y27" s="58" t="s">
        <v>1317</v>
      </c>
      <c r="Z27" s="55"/>
      <c r="AA27" s="55"/>
      <c r="AB27" s="67" t="str">
        <f t="shared" si="3"/>
        <v>宏</v>
      </c>
      <c r="AC27" s="80"/>
      <c r="AD27" s="96"/>
      <c r="AE27" s="80">
        <v>1460</v>
      </c>
      <c r="AF27" s="80" t="s">
        <v>1543</v>
      </c>
      <c r="AG27" s="80" t="s">
        <v>1544</v>
      </c>
      <c r="AH27" s="80" t="s">
        <v>1546</v>
      </c>
      <c r="AI27" s="58"/>
      <c r="AJ27" s="60"/>
      <c r="AK27" s="67" t="str">
        <f t="shared" si="4"/>
        <v>中</v>
      </c>
      <c r="AL27" s="58"/>
      <c r="AM27" s="96"/>
      <c r="AN27" s="58">
        <v>1762</v>
      </c>
      <c r="AO27" s="58" t="s">
        <v>989</v>
      </c>
      <c r="AP27" s="58"/>
      <c r="AQ27" s="58" t="s">
        <v>988</v>
      </c>
      <c r="AR27" s="58"/>
      <c r="AS27" s="60"/>
      <c r="AT27" s="67" t="str">
        <f t="shared" ref="AT27:AT34" si="6">HYPERLINK("http://tw.stock.yahoo.com/q/h?s="&amp;AW28,IF(MID(AX28,1,1)="F",MID(AX28,3,1),MID(AX28,1,1)))</f>
        <v>富</v>
      </c>
      <c r="AV27" s="99"/>
      <c r="AW27" s="61">
        <v>1702</v>
      </c>
      <c r="AX27" s="61" t="s">
        <v>1383</v>
      </c>
      <c r="AY27" s="61" t="s">
        <v>1384</v>
      </c>
      <c r="BA27" s="58"/>
      <c r="BB27" s="60"/>
    </row>
    <row r="28" spans="1:54" s="57" customFormat="1" ht="21.95" customHeight="1">
      <c r="A28" s="67" t="str">
        <f t="shared" si="0"/>
        <v>金</v>
      </c>
      <c r="B28" s="58"/>
      <c r="C28" s="96">
        <v>13</v>
      </c>
      <c r="D28" s="58">
        <v>8358</v>
      </c>
      <c r="E28" s="80" t="s">
        <v>2044</v>
      </c>
      <c r="F28" s="58" t="s">
        <v>2045</v>
      </c>
      <c r="G28" s="59" t="s">
        <v>2046</v>
      </c>
      <c r="H28" s="58"/>
      <c r="I28" s="60"/>
      <c r="J28" s="67" t="str">
        <f t="shared" si="1"/>
        <v>為</v>
      </c>
      <c r="K28" s="58"/>
      <c r="L28" s="96">
        <v>91</v>
      </c>
      <c r="M28" s="58">
        <v>2231</v>
      </c>
      <c r="N28" s="58" t="s">
        <v>986</v>
      </c>
      <c r="O28" s="58" t="s">
        <v>985</v>
      </c>
      <c r="P28" s="59" t="s">
        <v>972</v>
      </c>
      <c r="Q28" s="58"/>
      <c r="R28" s="60"/>
      <c r="S28" s="67" t="str">
        <f t="shared" si="2"/>
        <v>億</v>
      </c>
      <c r="T28" s="58"/>
      <c r="U28" s="96"/>
      <c r="V28" s="58">
        <v>2393</v>
      </c>
      <c r="W28" s="58" t="s">
        <v>984</v>
      </c>
      <c r="X28" s="58"/>
      <c r="Y28" s="58" t="s">
        <v>953</v>
      </c>
      <c r="Z28" s="55"/>
      <c r="AA28" s="55"/>
      <c r="AB28" s="67" t="str">
        <f t="shared" si="3"/>
        <v>儒</v>
      </c>
      <c r="AC28" s="58"/>
      <c r="AD28" s="96">
        <v>198</v>
      </c>
      <c r="AE28" s="58">
        <v>1476</v>
      </c>
      <c r="AF28" s="80" t="s">
        <v>1547</v>
      </c>
      <c r="AG28" s="80" t="s">
        <v>1548</v>
      </c>
      <c r="AH28" s="80" t="s">
        <v>1554</v>
      </c>
      <c r="AI28" s="58"/>
      <c r="AJ28" s="60"/>
      <c r="AK28" s="67" t="str">
        <f t="shared" si="4"/>
        <v/>
      </c>
      <c r="AL28" s="58"/>
      <c r="AM28" s="96"/>
      <c r="AN28" s="58"/>
      <c r="AO28" s="58"/>
      <c r="AP28" s="58"/>
      <c r="AQ28" s="58"/>
      <c r="AR28" s="58"/>
      <c r="AS28" s="60"/>
      <c r="AT28" s="67" t="str">
        <f t="shared" si="6"/>
        <v>南</v>
      </c>
      <c r="AU28" s="58"/>
      <c r="AV28" s="96"/>
      <c r="AW28" s="58">
        <v>2724</v>
      </c>
      <c r="AX28" s="58" t="s">
        <v>1321</v>
      </c>
      <c r="AY28" s="58" t="s">
        <v>987</v>
      </c>
      <c r="AZ28" s="58" t="s">
        <v>978</v>
      </c>
      <c r="BA28" s="58"/>
      <c r="BB28" s="60"/>
    </row>
    <row r="29" spans="1:54" s="57" customFormat="1" ht="21.95" customHeight="1">
      <c r="A29" s="67" t="str">
        <f t="shared" si="0"/>
        <v>聯</v>
      </c>
      <c r="B29" s="58"/>
      <c r="C29" s="96"/>
      <c r="D29" s="58">
        <v>3094</v>
      </c>
      <c r="E29" s="80" t="s">
        <v>1488</v>
      </c>
      <c r="F29" s="80" t="s">
        <v>1508</v>
      </c>
      <c r="G29" s="59" t="s">
        <v>1510</v>
      </c>
      <c r="H29" s="58"/>
      <c r="I29" s="60"/>
      <c r="J29" s="67" t="str">
        <f t="shared" si="1"/>
        <v>維</v>
      </c>
      <c r="K29" s="58"/>
      <c r="L29" s="96">
        <v>92</v>
      </c>
      <c r="M29" s="58">
        <v>3501</v>
      </c>
      <c r="N29" s="58" t="s">
        <v>1293</v>
      </c>
      <c r="O29" s="58" t="s">
        <v>1294</v>
      </c>
      <c r="P29" s="59" t="s">
        <v>1295</v>
      </c>
      <c r="Q29" s="58"/>
      <c r="R29" s="60"/>
      <c r="S29" s="67" t="str">
        <f t="shared" si="2"/>
        <v>晶</v>
      </c>
      <c r="T29" s="58"/>
      <c r="U29" s="96"/>
      <c r="V29" s="58">
        <v>2448</v>
      </c>
      <c r="W29" s="58" t="s">
        <v>981</v>
      </c>
      <c r="X29" s="58"/>
      <c r="Y29" s="58" t="s">
        <v>953</v>
      </c>
      <c r="Z29" s="55"/>
      <c r="AA29" s="55"/>
      <c r="AB29" s="67" t="str">
        <f t="shared" si="3"/>
        <v>南</v>
      </c>
      <c r="AC29" s="80"/>
      <c r="AD29" s="96">
        <v>201</v>
      </c>
      <c r="AE29" s="58">
        <v>6504</v>
      </c>
      <c r="AF29" s="80" t="s">
        <v>1549</v>
      </c>
      <c r="AG29" s="80" t="s">
        <v>1551</v>
      </c>
      <c r="AH29" s="80" t="s">
        <v>1553</v>
      </c>
      <c r="AI29" s="58"/>
      <c r="AJ29" s="60"/>
      <c r="AK29" s="67" t="str">
        <f t="shared" si="4"/>
        <v>精</v>
      </c>
      <c r="AL29" s="58"/>
      <c r="AM29" s="96"/>
      <c r="AN29" s="58">
        <v>1565</v>
      </c>
      <c r="AO29" s="58" t="s">
        <v>980</v>
      </c>
      <c r="AP29" s="58"/>
      <c r="AQ29" s="72" t="s">
        <v>1337</v>
      </c>
      <c r="AR29" s="58"/>
      <c r="AS29" s="60"/>
      <c r="AT29" s="67" t="str">
        <f t="shared" si="6"/>
        <v>鳳</v>
      </c>
      <c r="AU29" s="58"/>
      <c r="AV29" s="96"/>
      <c r="AW29" s="58">
        <v>5905</v>
      </c>
      <c r="AX29" s="58" t="s">
        <v>982</v>
      </c>
      <c r="AY29" s="58"/>
      <c r="AZ29" s="58" t="s">
        <v>1396</v>
      </c>
      <c r="BA29" s="58"/>
      <c r="BB29" s="60"/>
    </row>
    <row r="30" spans="1:54" s="57" customFormat="1" ht="21.95" customHeight="1">
      <c r="A30" s="67" t="str">
        <f t="shared" si="0"/>
        <v>祥</v>
      </c>
      <c r="B30" s="58"/>
      <c r="C30" s="96">
        <v>19</v>
      </c>
      <c r="D30" s="58">
        <v>5269</v>
      </c>
      <c r="E30" s="80" t="s">
        <v>1507</v>
      </c>
      <c r="F30" s="80" t="s">
        <v>1509</v>
      </c>
      <c r="G30" s="59" t="s">
        <v>1489</v>
      </c>
      <c r="H30" s="58"/>
      <c r="I30" s="60"/>
      <c r="J30" s="67" t="str">
        <f t="shared" si="1"/>
        <v>宇</v>
      </c>
      <c r="K30" s="58"/>
      <c r="L30" s="96">
        <v>93</v>
      </c>
      <c r="M30" s="58">
        <v>2233</v>
      </c>
      <c r="N30" s="58" t="s">
        <v>977</v>
      </c>
      <c r="O30" s="58" t="s">
        <v>1201</v>
      </c>
      <c r="P30" s="59" t="s">
        <v>2035</v>
      </c>
      <c r="Q30" s="58"/>
      <c r="R30" s="60"/>
      <c r="S30" s="67" t="str">
        <f t="shared" si="2"/>
        <v>光</v>
      </c>
      <c r="T30" s="58"/>
      <c r="U30" s="96">
        <v>154</v>
      </c>
      <c r="V30" s="58">
        <v>2340</v>
      </c>
      <c r="W30" s="58" t="s">
        <v>976</v>
      </c>
      <c r="X30" s="58" t="s">
        <v>975</v>
      </c>
      <c r="Y30" s="58" t="s">
        <v>953</v>
      </c>
      <c r="Z30" s="55"/>
      <c r="AA30" s="55"/>
      <c r="AB30" s="67" t="str">
        <f t="shared" si="3"/>
        <v>聚</v>
      </c>
      <c r="AC30" s="80"/>
      <c r="AD30" s="96">
        <v>199</v>
      </c>
      <c r="AE30" s="58">
        <v>1477</v>
      </c>
      <c r="AF30" s="80" t="s">
        <v>1550</v>
      </c>
      <c r="AG30" s="80" t="s">
        <v>1552</v>
      </c>
      <c r="AH30" s="80" t="s">
        <v>1546</v>
      </c>
      <c r="AI30" s="58"/>
      <c r="AJ30" s="60"/>
      <c r="AK30" s="67" t="str">
        <f t="shared" si="4"/>
        <v>金</v>
      </c>
      <c r="AL30" s="58"/>
      <c r="AM30" s="96"/>
      <c r="AN30" s="58">
        <v>8406</v>
      </c>
      <c r="AO30" s="58" t="s">
        <v>1320</v>
      </c>
      <c r="AP30" s="58"/>
      <c r="AQ30" s="72" t="s">
        <v>1332</v>
      </c>
      <c r="AR30" s="58"/>
      <c r="AS30" s="60"/>
      <c r="AT30" s="67" t="str">
        <f t="shared" si="6"/>
        <v>國</v>
      </c>
      <c r="AU30" s="58"/>
      <c r="AV30" s="96"/>
      <c r="AW30" s="58">
        <v>5706</v>
      </c>
      <c r="AX30" s="58" t="s">
        <v>979</v>
      </c>
      <c r="AY30" s="58"/>
      <c r="AZ30" s="58" t="s">
        <v>1270</v>
      </c>
      <c r="BA30" s="58"/>
      <c r="BB30" s="60"/>
    </row>
    <row r="31" spans="1:54" s="57" customFormat="1" ht="21.95" customHeight="1">
      <c r="A31" s="67" t="str">
        <f t="shared" si="0"/>
        <v>創</v>
      </c>
      <c r="B31" s="58"/>
      <c r="C31" s="96">
        <v>20</v>
      </c>
      <c r="D31" s="58">
        <v>2451</v>
      </c>
      <c r="E31" s="58" t="s">
        <v>1285</v>
      </c>
      <c r="F31" s="80" t="s">
        <v>1491</v>
      </c>
      <c r="G31" s="59"/>
      <c r="H31" s="58"/>
      <c r="I31" s="60" t="s">
        <v>973</v>
      </c>
      <c r="J31" s="67" t="str">
        <f t="shared" si="1"/>
        <v>英</v>
      </c>
      <c r="K31" s="58"/>
      <c r="L31" s="96">
        <v>157</v>
      </c>
      <c r="M31" s="58">
        <v>2239</v>
      </c>
      <c r="N31" s="58" t="s">
        <v>2033</v>
      </c>
      <c r="O31" s="58" t="s">
        <v>2034</v>
      </c>
      <c r="P31" s="59" t="s">
        <v>2036</v>
      </c>
      <c r="Q31" s="58"/>
      <c r="R31" s="60"/>
      <c r="S31" s="67" t="str">
        <f t="shared" si="2"/>
        <v>華</v>
      </c>
      <c r="T31" s="58"/>
      <c r="U31" s="96"/>
      <c r="V31" s="58">
        <v>6164</v>
      </c>
      <c r="W31" s="58" t="s">
        <v>971</v>
      </c>
      <c r="X31" s="58" t="s">
        <v>970</v>
      </c>
      <c r="Y31" s="58" t="s">
        <v>953</v>
      </c>
      <c r="Z31" s="55"/>
      <c r="AA31" s="55"/>
      <c r="AB31" s="67" t="str">
        <f t="shared" si="3"/>
        <v/>
      </c>
      <c r="AC31" s="58"/>
      <c r="AD31" s="96"/>
      <c r="AE31" s="58"/>
      <c r="AF31" s="80"/>
      <c r="AG31" s="58"/>
      <c r="AH31" s="58"/>
      <c r="AI31" s="58"/>
      <c r="AJ31" s="60"/>
      <c r="AK31" s="67" t="str">
        <f t="shared" si="4"/>
        <v>康</v>
      </c>
      <c r="AL31" s="58"/>
      <c r="AM31" s="96"/>
      <c r="AN31" s="58">
        <v>4154</v>
      </c>
      <c r="AO31" s="58" t="s">
        <v>1319</v>
      </c>
      <c r="AP31" s="58"/>
      <c r="AQ31" s="72" t="s">
        <v>1331</v>
      </c>
      <c r="AR31" s="58"/>
      <c r="AS31" s="60"/>
      <c r="AT31" s="67" t="str">
        <f t="shared" si="6"/>
        <v>美</v>
      </c>
      <c r="AU31" s="58"/>
      <c r="AV31" s="96"/>
      <c r="AW31" s="58">
        <v>2704</v>
      </c>
      <c r="AX31" s="58" t="s">
        <v>974</v>
      </c>
      <c r="AY31" s="58"/>
      <c r="AZ31" s="58" t="s">
        <v>978</v>
      </c>
      <c r="BA31" s="58"/>
      <c r="BB31" s="60"/>
    </row>
    <row r="32" spans="1:54" s="57" customFormat="1" ht="21.95" customHeight="1">
      <c r="A32" s="67" t="str">
        <f t="shared" si="0"/>
        <v>今</v>
      </c>
      <c r="B32" s="58"/>
      <c r="C32" s="96">
        <v>21</v>
      </c>
      <c r="D32" s="58">
        <v>6209</v>
      </c>
      <c r="E32" s="58" t="s">
        <v>1254</v>
      </c>
      <c r="F32" s="58" t="s">
        <v>1255</v>
      </c>
      <c r="G32" s="59" t="s">
        <v>1256</v>
      </c>
      <c r="H32" s="58"/>
      <c r="I32" s="60"/>
      <c r="J32" s="67" t="str">
        <f t="shared" si="1"/>
        <v>三</v>
      </c>
      <c r="K32" s="58"/>
      <c r="L32" s="96"/>
      <c r="M32" s="58">
        <v>5007</v>
      </c>
      <c r="N32" s="58" t="s">
        <v>1205</v>
      </c>
      <c r="O32" s="58" t="s">
        <v>1207</v>
      </c>
      <c r="P32" s="59" t="s">
        <v>1206</v>
      </c>
      <c r="Q32" s="58"/>
      <c r="R32" s="60"/>
      <c r="S32" s="67" t="str">
        <f t="shared" si="2"/>
        <v>昂</v>
      </c>
      <c r="T32" s="58"/>
      <c r="U32" s="96">
        <v>155</v>
      </c>
      <c r="V32" s="58">
        <v>4947</v>
      </c>
      <c r="W32" s="58" t="s">
        <v>1194</v>
      </c>
      <c r="X32" s="58" t="s">
        <v>1908</v>
      </c>
      <c r="Y32" s="58" t="s">
        <v>953</v>
      </c>
      <c r="Z32" s="55"/>
      <c r="AA32" s="55"/>
      <c r="AB32" s="67" t="str">
        <f t="shared" si="3"/>
        <v>鈺</v>
      </c>
      <c r="AC32" s="80"/>
      <c r="AD32" s="96">
        <v>262</v>
      </c>
      <c r="AE32" s="58">
        <v>9802</v>
      </c>
      <c r="AF32" s="80" t="s">
        <v>1961</v>
      </c>
      <c r="AG32" s="58" t="s">
        <v>1962</v>
      </c>
      <c r="AH32" s="58" t="s">
        <v>1963</v>
      </c>
      <c r="AI32" s="58"/>
      <c r="AJ32" s="60"/>
      <c r="AK32" s="67" t="str">
        <f t="shared" si="4"/>
        <v>中</v>
      </c>
      <c r="AL32" s="58"/>
      <c r="AM32" s="96"/>
      <c r="AN32" s="58">
        <v>4128</v>
      </c>
      <c r="AO32" s="58" t="s">
        <v>928</v>
      </c>
      <c r="AP32" s="58"/>
      <c r="AQ32" s="72" t="s">
        <v>1339</v>
      </c>
      <c r="AR32" s="58"/>
      <c r="AS32" s="60"/>
      <c r="AT32" s="67" t="str">
        <f t="shared" si="6"/>
        <v>昱</v>
      </c>
      <c r="AU32" s="66"/>
      <c r="AV32" s="96">
        <v>257</v>
      </c>
      <c r="AW32" s="66">
        <v>2723</v>
      </c>
      <c r="AX32" s="66" t="s">
        <v>1271</v>
      </c>
      <c r="AY32" s="66" t="s">
        <v>1272</v>
      </c>
      <c r="AZ32" s="66" t="s">
        <v>1272</v>
      </c>
      <c r="BA32" s="58"/>
      <c r="BB32" s="60"/>
    </row>
    <row r="33" spans="1:54" s="57" customFormat="1" ht="21.95" customHeight="1">
      <c r="A33" s="67" t="str">
        <f t="shared" si="0"/>
        <v>超</v>
      </c>
      <c r="B33" s="58"/>
      <c r="C33" s="96"/>
      <c r="D33" s="58">
        <v>6230</v>
      </c>
      <c r="E33" s="58" t="s">
        <v>965</v>
      </c>
      <c r="F33" s="58" t="s">
        <v>956</v>
      </c>
      <c r="G33" s="59" t="s">
        <v>940</v>
      </c>
      <c r="H33" s="58"/>
      <c r="I33" s="60"/>
      <c r="J33" s="67" t="str">
        <f t="shared" si="1"/>
        <v>和</v>
      </c>
      <c r="K33" s="58"/>
      <c r="L33" s="96"/>
      <c r="M33" s="58">
        <v>2207</v>
      </c>
      <c r="N33" s="58" t="s">
        <v>964</v>
      </c>
      <c r="O33" s="58" t="s">
        <v>963</v>
      </c>
      <c r="P33" s="59" t="s">
        <v>963</v>
      </c>
      <c r="Q33" s="58"/>
      <c r="R33" s="60"/>
      <c r="S33" s="67" t="str">
        <f t="shared" si="2"/>
        <v>矽</v>
      </c>
      <c r="T33" s="58"/>
      <c r="U33" s="96">
        <v>156</v>
      </c>
      <c r="V33" s="58">
        <v>6415</v>
      </c>
      <c r="W33" s="58" t="s">
        <v>1195</v>
      </c>
      <c r="X33" s="58" t="s">
        <v>962</v>
      </c>
      <c r="Y33" s="58" t="s">
        <v>953</v>
      </c>
      <c r="Z33" s="55"/>
      <c r="AA33" s="55"/>
      <c r="AB33" s="67" t="str">
        <f t="shared" si="3"/>
        <v>得</v>
      </c>
      <c r="AC33" s="58"/>
      <c r="AD33" s="96">
        <v>179</v>
      </c>
      <c r="AE33" s="58">
        <v>1464</v>
      </c>
      <c r="AF33" s="80" t="s">
        <v>1986</v>
      </c>
      <c r="AG33" s="58" t="s">
        <v>1987</v>
      </c>
      <c r="AH33" s="58" t="s">
        <v>1988</v>
      </c>
      <c r="AI33" s="58"/>
      <c r="AJ33" s="60"/>
      <c r="AK33" s="67" t="str">
        <f t="shared" si="4"/>
        <v>東</v>
      </c>
      <c r="AL33" s="58"/>
      <c r="AM33" s="96"/>
      <c r="AN33" s="58">
        <v>8432</v>
      </c>
      <c r="AO33" s="58" t="s">
        <v>961</v>
      </c>
      <c r="AP33" s="58"/>
      <c r="AQ33" s="58" t="s">
        <v>960</v>
      </c>
      <c r="AR33" s="58"/>
      <c r="AS33" s="60"/>
      <c r="AT33" s="67" t="str">
        <f t="shared" si="6"/>
        <v>美</v>
      </c>
      <c r="AU33" s="58"/>
      <c r="AV33" s="96">
        <v>292</v>
      </c>
      <c r="AW33" s="58">
        <v>6169</v>
      </c>
      <c r="AX33" s="58" t="s">
        <v>2100</v>
      </c>
      <c r="AY33" s="58" t="s">
        <v>2101</v>
      </c>
      <c r="AZ33" s="58" t="s">
        <v>2103</v>
      </c>
      <c r="BA33" s="58"/>
      <c r="BB33" s="60"/>
    </row>
    <row r="34" spans="1:54" s="57" customFormat="1" ht="21.95" customHeight="1">
      <c r="A34" s="67" t="str">
        <f t="shared" si="0"/>
        <v>泰</v>
      </c>
      <c r="B34" s="58"/>
      <c r="C34" s="96"/>
      <c r="D34" s="58">
        <v>3338</v>
      </c>
      <c r="E34" s="58" t="s">
        <v>1999</v>
      </c>
      <c r="F34" s="58" t="s">
        <v>956</v>
      </c>
      <c r="G34" s="59" t="s">
        <v>940</v>
      </c>
      <c r="H34" s="58"/>
      <c r="I34" s="60"/>
      <c r="J34" s="67" t="str">
        <f t="shared" si="1"/>
        <v/>
      </c>
      <c r="K34" s="58"/>
      <c r="L34" s="96"/>
      <c r="M34" s="58"/>
      <c r="N34" s="58"/>
      <c r="O34" s="58"/>
      <c r="P34" s="59"/>
      <c r="Q34" s="58"/>
      <c r="R34" s="60"/>
      <c r="S34" s="67" t="str">
        <f t="shared" si="2"/>
        <v>華</v>
      </c>
      <c r="T34" s="69"/>
      <c r="U34" s="96"/>
      <c r="V34" s="69">
        <v>6289</v>
      </c>
      <c r="W34" s="69" t="s">
        <v>955</v>
      </c>
      <c r="X34" s="69" t="s">
        <v>954</v>
      </c>
      <c r="Y34" s="69" t="s">
        <v>952</v>
      </c>
      <c r="Z34" s="55"/>
      <c r="AA34" s="55" t="s">
        <v>951</v>
      </c>
      <c r="AB34" s="67" t="str">
        <f t="shared" si="3"/>
        <v>建</v>
      </c>
      <c r="AC34" s="58"/>
      <c r="AD34" s="96">
        <v>180</v>
      </c>
      <c r="AE34" s="58">
        <v>5340</v>
      </c>
      <c r="AF34" s="80" t="s">
        <v>2063</v>
      </c>
      <c r="AG34" s="58" t="s">
        <v>2064</v>
      </c>
      <c r="AH34" s="58" t="s">
        <v>2066</v>
      </c>
      <c r="AI34" s="58"/>
      <c r="AJ34" s="60"/>
      <c r="AK34" s="67" t="str">
        <f t="shared" si="4"/>
        <v>五</v>
      </c>
      <c r="AL34" s="58"/>
      <c r="AM34" s="96"/>
      <c r="AN34" s="58">
        <v>1733</v>
      </c>
      <c r="AO34" s="58" t="s">
        <v>950</v>
      </c>
      <c r="AP34" s="58" t="s">
        <v>949</v>
      </c>
      <c r="AQ34" s="72" t="s">
        <v>1338</v>
      </c>
      <c r="AR34" s="58"/>
      <c r="AS34" s="60"/>
      <c r="AT34" s="67" t="str">
        <f t="shared" si="6"/>
        <v>裕</v>
      </c>
      <c r="AU34" s="58"/>
      <c r="AV34" s="96"/>
      <c r="AW34" s="58">
        <v>1626</v>
      </c>
      <c r="AX34" s="58" t="s">
        <v>959</v>
      </c>
      <c r="AY34" s="58" t="s">
        <v>958</v>
      </c>
      <c r="AZ34" s="58" t="s">
        <v>957</v>
      </c>
      <c r="BA34" s="58"/>
      <c r="BB34" s="60"/>
    </row>
    <row r="35" spans="1:54" s="57" customFormat="1" ht="21.95" customHeight="1">
      <c r="A35" s="67" t="str">
        <f t="shared" si="0"/>
        <v>美</v>
      </c>
      <c r="B35" s="58"/>
      <c r="C35" s="96">
        <v>23</v>
      </c>
      <c r="D35" s="58">
        <v>2439</v>
      </c>
      <c r="E35" s="58" t="s">
        <v>946</v>
      </c>
      <c r="F35" s="58" t="s">
        <v>945</v>
      </c>
      <c r="G35" s="59" t="s">
        <v>940</v>
      </c>
      <c r="H35" s="58"/>
      <c r="I35" s="60"/>
      <c r="J35" s="67" t="str">
        <f t="shared" si="1"/>
        <v>豐</v>
      </c>
      <c r="K35" s="58"/>
      <c r="L35" s="96">
        <v>95</v>
      </c>
      <c r="M35" s="58">
        <v>3004</v>
      </c>
      <c r="N35" s="72" t="s">
        <v>1348</v>
      </c>
      <c r="O35" s="72" t="s">
        <v>1405</v>
      </c>
      <c r="P35" s="59" t="s">
        <v>1481</v>
      </c>
      <c r="Q35" s="58"/>
      <c r="R35" s="60"/>
      <c r="S35" s="67" t="str">
        <f t="shared" si="2"/>
        <v>宏</v>
      </c>
      <c r="T35" s="64">
        <v>1</v>
      </c>
      <c r="U35" s="98"/>
      <c r="V35" s="65">
        <v>6168</v>
      </c>
      <c r="W35" s="65" t="s">
        <v>1452</v>
      </c>
      <c r="X35" s="65" t="s">
        <v>1454</v>
      </c>
      <c r="Y35" s="65" t="s">
        <v>1446</v>
      </c>
      <c r="Z35" s="77"/>
      <c r="AB35" s="67" t="str">
        <f t="shared" si="3"/>
        <v>德</v>
      </c>
      <c r="AC35" s="58"/>
      <c r="AD35" s="96">
        <v>181</v>
      </c>
      <c r="AE35" s="58">
        <v>5475</v>
      </c>
      <c r="AF35" s="80" t="s">
        <v>2062</v>
      </c>
      <c r="AG35" s="58" t="s">
        <v>2065</v>
      </c>
      <c r="AH35" s="58" t="s">
        <v>2067</v>
      </c>
      <c r="AI35" s="58"/>
      <c r="AJ35" s="60"/>
      <c r="AK35" s="67" t="str">
        <f t="shared" si="4"/>
        <v>永</v>
      </c>
      <c r="AL35" s="58"/>
      <c r="AM35" s="96">
        <v>246</v>
      </c>
      <c r="AN35" s="58">
        <v>3705</v>
      </c>
      <c r="AO35" s="58" t="s">
        <v>943</v>
      </c>
      <c r="AP35" s="58"/>
      <c r="AQ35" s="72" t="s">
        <v>1329</v>
      </c>
      <c r="AR35" s="58"/>
      <c r="AS35" s="60"/>
      <c r="AT35" s="67" t="e">
        <f>HYPERLINK("http://tw.stock.yahoo.com/q/h?s="&amp;#REF!,IF(MID(#REF!,1,1)="F",MID(#REF!,3,1),MID(#REF!,1,1)))</f>
        <v>#REF!</v>
      </c>
      <c r="AU35" s="58"/>
      <c r="AV35" s="96"/>
      <c r="AW35" s="58">
        <v>2606</v>
      </c>
      <c r="AX35" s="58" t="s">
        <v>948</v>
      </c>
      <c r="AY35" s="58"/>
      <c r="AZ35" s="58" t="s">
        <v>947</v>
      </c>
      <c r="BA35" s="58"/>
      <c r="BB35" s="60"/>
    </row>
    <row r="36" spans="1:54" s="57" customFormat="1" ht="21.95" customHeight="1">
      <c r="A36" s="67" t="str">
        <f t="shared" si="0"/>
        <v>漢</v>
      </c>
      <c r="B36" s="58"/>
      <c r="C36" s="96"/>
      <c r="D36" s="58">
        <v>2488</v>
      </c>
      <c r="E36" s="58" t="s">
        <v>942</v>
      </c>
      <c r="F36" s="58" t="s">
        <v>941</v>
      </c>
      <c r="G36" s="59" t="s">
        <v>940</v>
      </c>
      <c r="H36" s="58"/>
      <c r="I36" s="60"/>
      <c r="J36" s="67" t="str">
        <f t="shared" si="1"/>
        <v>三</v>
      </c>
      <c r="K36" s="58"/>
      <c r="L36" s="96"/>
      <c r="M36" s="58">
        <v>2206</v>
      </c>
      <c r="N36" s="58" t="s">
        <v>939</v>
      </c>
      <c r="O36" s="58"/>
      <c r="P36" s="59" t="s">
        <v>938</v>
      </c>
      <c r="Q36" s="58"/>
      <c r="R36" s="60"/>
      <c r="S36" s="67" t="str">
        <f t="shared" si="2"/>
        <v>榮</v>
      </c>
      <c r="T36" s="69"/>
      <c r="U36" s="96"/>
      <c r="V36" s="69">
        <v>3437</v>
      </c>
      <c r="W36" s="69" t="s">
        <v>1643</v>
      </c>
      <c r="X36" s="69" t="s">
        <v>1642</v>
      </c>
      <c r="Y36" s="69" t="s">
        <v>952</v>
      </c>
      <c r="Z36" s="55"/>
      <c r="AA36" s="55"/>
      <c r="AB36" s="67" t="str">
        <f t="shared" si="3"/>
        <v/>
      </c>
      <c r="AC36" s="58"/>
      <c r="AD36" s="96"/>
      <c r="AE36" s="58"/>
      <c r="AF36" s="80"/>
      <c r="AG36" s="58"/>
      <c r="AH36" s="58"/>
      <c r="AI36" s="58"/>
      <c r="AJ36" s="60"/>
      <c r="AK36" s="67" t="str">
        <f t="shared" si="4"/>
        <v>浩</v>
      </c>
      <c r="AL36" s="58"/>
      <c r="AM36" s="96"/>
      <c r="AN36" s="58">
        <v>4174</v>
      </c>
      <c r="AO36" s="58" t="s">
        <v>935</v>
      </c>
      <c r="AP36" s="58"/>
      <c r="AQ36" s="72" t="s">
        <v>1343</v>
      </c>
      <c r="AR36" s="58"/>
      <c r="AS36" s="60"/>
      <c r="AT36" s="67" t="str">
        <f t="shared" si="5"/>
        <v>台</v>
      </c>
      <c r="AU36" s="74"/>
      <c r="AV36" s="96"/>
      <c r="AW36" s="58">
        <v>1101</v>
      </c>
      <c r="AX36" s="58" t="s">
        <v>933</v>
      </c>
      <c r="AY36" s="58"/>
      <c r="AZ36" s="58"/>
      <c r="BA36" s="58"/>
      <c r="BB36" s="60"/>
    </row>
    <row r="37" spans="1:54" s="57" customFormat="1" ht="21.95" customHeight="1">
      <c r="A37" s="67" t="str">
        <f t="shared" si="0"/>
        <v>高</v>
      </c>
      <c r="B37" s="58"/>
      <c r="C37" s="96">
        <v>24</v>
      </c>
      <c r="D37" s="58">
        <v>8996</v>
      </c>
      <c r="E37" s="58" t="s">
        <v>932</v>
      </c>
      <c r="F37" s="58" t="s">
        <v>931</v>
      </c>
      <c r="G37" s="59" t="s">
        <v>930</v>
      </c>
      <c r="H37" s="58"/>
      <c r="I37" s="60"/>
      <c r="J37" s="67" t="str">
        <f t="shared" si="1"/>
        <v>美</v>
      </c>
      <c r="K37" s="58"/>
      <c r="L37" s="96">
        <v>96</v>
      </c>
      <c r="M37" s="58">
        <v>9914</v>
      </c>
      <c r="N37" s="58" t="s">
        <v>929</v>
      </c>
      <c r="O37" s="58" t="s">
        <v>918</v>
      </c>
      <c r="P37" s="59" t="s">
        <v>918</v>
      </c>
      <c r="Q37" s="58"/>
      <c r="R37" s="60"/>
      <c r="S37" s="67" t="str">
        <f t="shared" si="2"/>
        <v>一</v>
      </c>
      <c r="T37" s="58"/>
      <c r="U37" s="96"/>
      <c r="V37" s="58">
        <v>2486</v>
      </c>
      <c r="W37" s="58" t="s">
        <v>1653</v>
      </c>
      <c r="X37" s="58" t="s">
        <v>1655</v>
      </c>
      <c r="Y37" s="58" t="s">
        <v>1654</v>
      </c>
      <c r="Z37" s="55"/>
      <c r="AA37" s="55"/>
      <c r="AB37" s="67" t="str">
        <f t="shared" si="3"/>
        <v/>
      </c>
      <c r="AD37" s="99"/>
      <c r="AE37" s="61"/>
      <c r="AF37" s="61"/>
      <c r="AG37" s="76"/>
      <c r="AH37" s="76"/>
      <c r="AI37" s="58"/>
      <c r="AJ37" s="60"/>
      <c r="AK37" s="67" t="str">
        <f t="shared" si="4"/>
        <v>德</v>
      </c>
      <c r="AL37" s="58"/>
      <c r="AM37" s="96">
        <v>228</v>
      </c>
      <c r="AN37" s="58">
        <v>4911</v>
      </c>
      <c r="AO37" s="72" t="s">
        <v>1341</v>
      </c>
      <c r="AP37" s="72" t="s">
        <v>1342</v>
      </c>
      <c r="AQ37" s="72" t="s">
        <v>1344</v>
      </c>
      <c r="AR37" s="58"/>
      <c r="AS37" s="60"/>
      <c r="AT37" s="67" t="str">
        <f t="shared" si="5"/>
        <v>亞</v>
      </c>
      <c r="AU37" s="74"/>
      <c r="AV37" s="96"/>
      <c r="AW37" s="58">
        <v>1102</v>
      </c>
      <c r="AX37" s="58" t="s">
        <v>927</v>
      </c>
      <c r="AY37" s="58"/>
      <c r="AZ37" s="58"/>
      <c r="BA37" s="58"/>
      <c r="BB37" s="60"/>
    </row>
    <row r="38" spans="1:54" s="57" customFormat="1" ht="21.95" customHeight="1">
      <c r="A38" s="67" t="str">
        <f t="shared" si="0"/>
        <v>晟</v>
      </c>
      <c r="B38" s="58">
        <v>1</v>
      </c>
      <c r="C38" s="96">
        <v>25</v>
      </c>
      <c r="D38" s="58">
        <v>3013</v>
      </c>
      <c r="E38" s="58" t="s">
        <v>926</v>
      </c>
      <c r="F38" s="58" t="s">
        <v>925</v>
      </c>
      <c r="G38" s="59"/>
      <c r="H38" s="58"/>
      <c r="I38" s="60"/>
      <c r="J38" s="67" t="str">
        <f t="shared" si="1"/>
        <v>巨</v>
      </c>
      <c r="K38" s="58"/>
      <c r="L38" s="96">
        <v>97</v>
      </c>
      <c r="M38" s="58">
        <v>9921</v>
      </c>
      <c r="N38" s="58" t="s">
        <v>924</v>
      </c>
      <c r="O38" s="58" t="s">
        <v>918</v>
      </c>
      <c r="P38" s="59" t="s">
        <v>918</v>
      </c>
      <c r="Q38" s="58"/>
      <c r="R38" s="60"/>
      <c r="S38" s="67" t="str">
        <f t="shared" si="2"/>
        <v>單</v>
      </c>
      <c r="T38" s="58"/>
      <c r="U38" s="96">
        <v>159</v>
      </c>
      <c r="V38" s="58">
        <v>3490</v>
      </c>
      <c r="W38" s="58" t="s">
        <v>1880</v>
      </c>
      <c r="X38" s="58" t="s">
        <v>1881</v>
      </c>
      <c r="Y38" s="58"/>
      <c r="Z38" s="55"/>
      <c r="AA38" s="55"/>
      <c r="AB38" s="67" t="str">
        <f t="shared" si="3"/>
        <v/>
      </c>
      <c r="AC38" s="93"/>
      <c r="AD38" s="100"/>
      <c r="AE38" s="61"/>
      <c r="AF38" s="61"/>
      <c r="AG38" s="94"/>
      <c r="AH38" s="94"/>
      <c r="AI38" s="58"/>
      <c r="AJ38" s="60"/>
      <c r="AK38" s="67" t="str">
        <f t="shared" si="4"/>
        <v>合</v>
      </c>
      <c r="AL38" s="58"/>
      <c r="AM38" s="96">
        <v>229</v>
      </c>
      <c r="AN38" s="58">
        <v>4745</v>
      </c>
      <c r="AO38" s="58" t="s">
        <v>923</v>
      </c>
      <c r="AP38" s="58" t="s">
        <v>1223</v>
      </c>
      <c r="AQ38" s="72" t="s">
        <v>1338</v>
      </c>
      <c r="AR38" s="90"/>
      <c r="AS38" s="60"/>
      <c r="AT38" s="67" t="str">
        <f t="shared" si="5"/>
        <v>環</v>
      </c>
      <c r="AU38" s="74"/>
      <c r="AV38" s="96"/>
      <c r="AW38" s="74">
        <v>1104</v>
      </c>
      <c r="AX38" s="74" t="s">
        <v>922</v>
      </c>
      <c r="AY38" s="74"/>
      <c r="AZ38" s="74"/>
      <c r="BA38" s="58"/>
      <c r="BB38" s="60"/>
    </row>
    <row r="39" spans="1:54" s="57" customFormat="1" ht="21.95" customHeight="1">
      <c r="A39" s="67" t="str">
        <f t="shared" si="0"/>
        <v>新</v>
      </c>
      <c r="B39" s="58"/>
      <c r="C39" s="96"/>
      <c r="D39" s="58">
        <v>3376</v>
      </c>
      <c r="E39" s="58" t="s">
        <v>921</v>
      </c>
      <c r="F39" s="58" t="s">
        <v>2022</v>
      </c>
      <c r="G39" s="59" t="s">
        <v>2024</v>
      </c>
      <c r="H39" s="58"/>
      <c r="I39" s="60"/>
      <c r="J39" s="67" t="str">
        <f t="shared" si="1"/>
        <v>桂</v>
      </c>
      <c r="K39" s="58"/>
      <c r="L39" s="96">
        <v>98</v>
      </c>
      <c r="M39" s="58">
        <v>5306</v>
      </c>
      <c r="N39" s="58" t="s">
        <v>920</v>
      </c>
      <c r="O39" s="58" t="s">
        <v>919</v>
      </c>
      <c r="P39" s="59" t="s">
        <v>2054</v>
      </c>
      <c r="Q39" s="58"/>
      <c r="R39" s="60"/>
      <c r="S39" s="67" t="str">
        <f t="shared" si="2"/>
        <v>越</v>
      </c>
      <c r="T39" s="58"/>
      <c r="U39" s="96">
        <v>160</v>
      </c>
      <c r="V39" s="58">
        <v>8121</v>
      </c>
      <c r="W39" s="58" t="s">
        <v>917</v>
      </c>
      <c r="X39" s="58" t="s">
        <v>916</v>
      </c>
      <c r="Y39" s="58" t="s">
        <v>952</v>
      </c>
      <c r="Z39" s="55"/>
      <c r="AA39" s="55"/>
      <c r="AB39" s="67" t="str">
        <f t="shared" si="3"/>
        <v>股</v>
      </c>
      <c r="AC39" s="58"/>
      <c r="AD39" s="96"/>
      <c r="AE39" s="58" t="s">
        <v>886</v>
      </c>
      <c r="AF39" s="58" t="s">
        <v>885</v>
      </c>
      <c r="AG39" s="58" t="s">
        <v>884</v>
      </c>
      <c r="AH39" s="58" t="s">
        <v>883</v>
      </c>
      <c r="AI39" s="58"/>
      <c r="AJ39" s="60"/>
      <c r="AK39" s="67" t="str">
        <f t="shared" si="4"/>
        <v>太</v>
      </c>
      <c r="AL39" s="58"/>
      <c r="AM39" s="96">
        <v>230</v>
      </c>
      <c r="AN39" s="58">
        <v>4157</v>
      </c>
      <c r="AO39" s="58" t="s">
        <v>915</v>
      </c>
      <c r="AP39" s="58" t="s">
        <v>914</v>
      </c>
      <c r="AQ39" s="58" t="s">
        <v>908</v>
      </c>
      <c r="AR39" s="90"/>
      <c r="AS39" s="60"/>
      <c r="AT39" s="67" t="str">
        <f t="shared" si="5"/>
        <v>中</v>
      </c>
      <c r="AU39" s="74"/>
      <c r="AV39" s="96"/>
      <c r="AW39" s="74">
        <v>2002</v>
      </c>
      <c r="AX39" s="74" t="s">
        <v>913</v>
      </c>
      <c r="AY39" s="74"/>
      <c r="AZ39" s="74" t="s">
        <v>1387</v>
      </c>
      <c r="BA39" s="58"/>
      <c r="BB39" s="60"/>
    </row>
    <row r="40" spans="1:54" s="57" customFormat="1" ht="21.95" customHeight="1">
      <c r="A40" s="67" t="str">
        <f t="shared" si="0"/>
        <v>安</v>
      </c>
      <c r="B40" s="58"/>
      <c r="C40" s="96">
        <v>26</v>
      </c>
      <c r="D40" s="58">
        <v>3615</v>
      </c>
      <c r="E40" s="58" t="s">
        <v>912</v>
      </c>
      <c r="F40" s="58"/>
      <c r="G40" s="59"/>
      <c r="H40" s="58"/>
      <c r="I40" s="60"/>
      <c r="J40" s="67" t="str">
        <f t="shared" si="1"/>
        <v>建</v>
      </c>
      <c r="K40" s="58"/>
      <c r="L40" s="96">
        <v>99</v>
      </c>
      <c r="M40" s="58">
        <v>2106</v>
      </c>
      <c r="N40" s="58" t="s">
        <v>911</v>
      </c>
      <c r="O40" s="58" t="s">
        <v>1281</v>
      </c>
      <c r="P40" s="59" t="s">
        <v>1282</v>
      </c>
      <c r="Q40" s="58"/>
      <c r="R40" s="60"/>
      <c r="S40" s="67" t="str">
        <f t="shared" si="2"/>
        <v>同</v>
      </c>
      <c r="T40" s="75"/>
      <c r="U40" s="101">
        <v>161</v>
      </c>
      <c r="V40" s="61">
        <v>6271</v>
      </c>
      <c r="W40" s="61" t="s">
        <v>1306</v>
      </c>
      <c r="X40" s="61" t="s">
        <v>1605</v>
      </c>
      <c r="Y40" s="61" t="s">
        <v>1308</v>
      </c>
      <c r="Z40" s="77"/>
      <c r="AB40" s="67" t="str">
        <f t="shared" si="3"/>
        <v>台</v>
      </c>
      <c r="AC40" s="58"/>
      <c r="AD40" s="96"/>
      <c r="AE40" s="58">
        <v>1722</v>
      </c>
      <c r="AF40" s="58" t="s">
        <v>910</v>
      </c>
      <c r="AG40" s="58"/>
      <c r="AH40" s="58"/>
      <c r="AI40" s="58"/>
      <c r="AJ40" s="60"/>
      <c r="AK40" s="67" t="str">
        <f t="shared" si="4"/>
        <v>安</v>
      </c>
      <c r="AL40" s="58"/>
      <c r="AM40" s="96"/>
      <c r="AN40" s="58">
        <v>4180</v>
      </c>
      <c r="AO40" s="58" t="s">
        <v>909</v>
      </c>
      <c r="AP40" s="58"/>
      <c r="AQ40" s="72" t="s">
        <v>1340</v>
      </c>
      <c r="AR40" s="58"/>
      <c r="AS40" s="60"/>
      <c r="AT40" s="67" t="str">
        <f t="shared" si="5"/>
        <v>東</v>
      </c>
      <c r="AU40" s="74"/>
      <c r="AV40" s="96">
        <v>259</v>
      </c>
      <c r="AW40" s="74">
        <v>2006</v>
      </c>
      <c r="AX40" s="74" t="s">
        <v>907</v>
      </c>
      <c r="AY40" s="74"/>
      <c r="AZ40" s="74" t="s">
        <v>1387</v>
      </c>
      <c r="BA40" s="58"/>
      <c r="BB40" s="60"/>
    </row>
    <row r="41" spans="1:54" s="57" customFormat="1" ht="21.95" customHeight="1">
      <c r="A41" s="67" t="str">
        <f t="shared" si="0"/>
        <v>可</v>
      </c>
      <c r="B41" s="58"/>
      <c r="C41" s="96">
        <v>27</v>
      </c>
      <c r="D41" s="58">
        <v>2474</v>
      </c>
      <c r="E41" s="58" t="s">
        <v>906</v>
      </c>
      <c r="F41" s="58" t="s">
        <v>905</v>
      </c>
      <c r="G41" s="59"/>
      <c r="H41" s="58"/>
      <c r="I41" s="60"/>
      <c r="J41" s="67" t="str">
        <f t="shared" si="1"/>
        <v>正</v>
      </c>
      <c r="K41" s="58"/>
      <c r="L41" s="96">
        <v>100</v>
      </c>
      <c r="M41" s="58">
        <v>2105</v>
      </c>
      <c r="N41" s="58" t="s">
        <v>904</v>
      </c>
      <c r="O41" s="58" t="s">
        <v>903</v>
      </c>
      <c r="P41" s="59" t="s">
        <v>1282</v>
      </c>
      <c r="Q41" s="58"/>
      <c r="R41" s="60"/>
      <c r="S41" s="67" t="str">
        <f t="shared" si="2"/>
        <v>銳</v>
      </c>
      <c r="T41" s="58"/>
      <c r="U41" s="96"/>
      <c r="V41" s="58">
        <v>5256</v>
      </c>
      <c r="W41" s="58" t="s">
        <v>1444</v>
      </c>
      <c r="X41" s="58" t="s">
        <v>1445</v>
      </c>
      <c r="Y41" s="58" t="s">
        <v>1446</v>
      </c>
      <c r="Z41" s="55"/>
      <c r="AA41" s="55"/>
      <c r="AB41" s="67" t="str">
        <f t="shared" si="3"/>
        <v>農</v>
      </c>
      <c r="AC41" s="58"/>
      <c r="AD41" s="96"/>
      <c r="AE41" s="58">
        <v>2913</v>
      </c>
      <c r="AF41" s="58" t="s">
        <v>902</v>
      </c>
      <c r="AG41" s="58" t="s">
        <v>901</v>
      </c>
      <c r="AH41" s="58"/>
      <c r="AI41" s="58"/>
      <c r="AJ41" s="60"/>
      <c r="AK41" s="67" t="str">
        <f t="shared" si="4"/>
        <v>泰</v>
      </c>
      <c r="AL41" s="58"/>
      <c r="AM41" s="96">
        <v>231</v>
      </c>
      <c r="AN41" s="58">
        <v>4736</v>
      </c>
      <c r="AO41" s="58" t="s">
        <v>900</v>
      </c>
      <c r="AP41" s="58" t="s">
        <v>1403</v>
      </c>
      <c r="AQ41" s="72" t="s">
        <v>1330</v>
      </c>
      <c r="AR41" s="58"/>
      <c r="AS41" s="60"/>
      <c r="AT41" s="67" t="str">
        <f t="shared" si="5"/>
        <v>榮</v>
      </c>
      <c r="AU41" s="76"/>
      <c r="AV41" s="96"/>
      <c r="AW41" s="65">
        <v>5009</v>
      </c>
      <c r="AX41" s="65" t="s">
        <v>899</v>
      </c>
      <c r="AY41" s="76" t="s">
        <v>898</v>
      </c>
      <c r="AZ41" s="76" t="s">
        <v>1314</v>
      </c>
      <c r="BA41" s="58"/>
      <c r="BB41" s="60" t="s">
        <v>897</v>
      </c>
    </row>
    <row r="42" spans="1:54" s="57" customFormat="1" ht="21.95" customHeight="1">
      <c r="A42" s="67" t="str">
        <f t="shared" si="0"/>
        <v>玉</v>
      </c>
      <c r="B42" s="58"/>
      <c r="C42" s="96">
        <v>30</v>
      </c>
      <c r="D42" s="58">
        <v>3406</v>
      </c>
      <c r="E42" s="58" t="s">
        <v>896</v>
      </c>
      <c r="F42" s="58"/>
      <c r="G42" s="59"/>
      <c r="H42" s="58"/>
      <c r="I42" s="60"/>
      <c r="J42" s="67" t="str">
        <f t="shared" si="1"/>
        <v>遠</v>
      </c>
      <c r="K42" s="58"/>
      <c r="L42" s="96"/>
      <c r="M42" s="58">
        <v>3291</v>
      </c>
      <c r="N42" s="58" t="s">
        <v>1409</v>
      </c>
      <c r="O42" s="58" t="s">
        <v>1410</v>
      </c>
      <c r="P42" s="59" t="s">
        <v>1412</v>
      </c>
      <c r="Q42" s="58"/>
      <c r="R42" s="60" t="s">
        <v>1411</v>
      </c>
      <c r="S42" s="67" t="str">
        <f t="shared" si="2"/>
        <v>兆</v>
      </c>
      <c r="T42" s="58"/>
      <c r="U42" s="96"/>
      <c r="V42" s="58"/>
      <c r="W42" s="58" t="s">
        <v>1447</v>
      </c>
      <c r="X42" s="58" t="s">
        <v>1448</v>
      </c>
      <c r="Y42" s="58" t="s">
        <v>1450</v>
      </c>
      <c r="Z42" s="55"/>
      <c r="AA42" s="55"/>
      <c r="AB42" s="67" t="str">
        <f t="shared" si="3"/>
        <v>太</v>
      </c>
      <c r="AC42" s="58"/>
      <c r="AD42" s="96"/>
      <c r="AE42" s="58">
        <v>2511</v>
      </c>
      <c r="AF42" s="58" t="s">
        <v>895</v>
      </c>
      <c r="AG42" s="58"/>
      <c r="AH42" s="58"/>
      <c r="AI42" s="58"/>
      <c r="AJ42" s="60"/>
      <c r="AK42" s="67" t="str">
        <f t="shared" si="4"/>
        <v>百</v>
      </c>
      <c r="AL42" s="58"/>
      <c r="AM42" s="96"/>
      <c r="AN42" s="58">
        <v>4103</v>
      </c>
      <c r="AO42" s="58" t="s">
        <v>894</v>
      </c>
      <c r="AP42" s="58" t="s">
        <v>1404</v>
      </c>
      <c r="AQ42" s="72" t="s">
        <v>1338</v>
      </c>
      <c r="AR42" s="58"/>
      <c r="AS42" s="60"/>
      <c r="AT42" s="67" t="str">
        <f t="shared" si="5"/>
        <v>拓</v>
      </c>
      <c r="AU42" s="76"/>
      <c r="AV42" s="96">
        <v>261</v>
      </c>
      <c r="AW42" s="76">
        <v>4536</v>
      </c>
      <c r="AX42" s="76" t="s">
        <v>1312</v>
      </c>
      <c r="AY42" s="76" t="s">
        <v>1313</v>
      </c>
      <c r="AZ42" s="76" t="s">
        <v>1314</v>
      </c>
      <c r="BA42" s="58"/>
      <c r="BB42" s="60"/>
    </row>
    <row r="43" spans="1:54" s="57" customFormat="1" ht="21.95" customHeight="1">
      <c r="A43" s="67" t="str">
        <f t="shared" si="0"/>
        <v>聯</v>
      </c>
      <c r="B43" s="58"/>
      <c r="C43" s="96">
        <v>62</v>
      </c>
      <c r="D43" s="58">
        <v>2454</v>
      </c>
      <c r="E43" s="58" t="s">
        <v>893</v>
      </c>
      <c r="F43" s="58"/>
      <c r="G43" s="59"/>
      <c r="H43" s="58"/>
      <c r="I43" s="60"/>
      <c r="J43" s="67" t="str">
        <f t="shared" si="1"/>
        <v>倉</v>
      </c>
      <c r="K43" s="58"/>
      <c r="L43" s="96">
        <v>102</v>
      </c>
      <c r="M43" s="58">
        <v>1568</v>
      </c>
      <c r="N43" s="58" t="s">
        <v>1480</v>
      </c>
      <c r="O43" s="58" t="s">
        <v>1482</v>
      </c>
      <c r="P43" s="59" t="s">
        <v>1576</v>
      </c>
      <c r="Q43" s="58"/>
      <c r="R43" s="60"/>
      <c r="S43" s="67" t="str">
        <f t="shared" si="2"/>
        <v>兆</v>
      </c>
      <c r="T43" s="58"/>
      <c r="U43" s="96"/>
      <c r="V43" s="58">
        <v>4944</v>
      </c>
      <c r="W43" s="58" t="s">
        <v>1449</v>
      </c>
      <c r="X43" s="58" t="s">
        <v>1448</v>
      </c>
      <c r="Y43" s="58" t="s">
        <v>1446</v>
      </c>
      <c r="Z43" s="55"/>
      <c r="AA43" s="55"/>
      <c r="AB43" s="67" t="str">
        <f t="shared" si="3"/>
        <v>南</v>
      </c>
      <c r="AC43" s="58"/>
      <c r="AD43" s="96">
        <v>183</v>
      </c>
      <c r="AE43" s="58">
        <v>2101</v>
      </c>
      <c r="AF43" s="58" t="s">
        <v>892</v>
      </c>
      <c r="AG43" s="58" t="s">
        <v>1303</v>
      </c>
      <c r="AH43" s="58"/>
      <c r="AI43" s="58"/>
      <c r="AJ43" s="60"/>
      <c r="AK43" s="67" t="str">
        <f t="shared" si="4"/>
        <v>佳</v>
      </c>
      <c r="AL43" s="58"/>
      <c r="AM43" s="96"/>
      <c r="AN43" s="58">
        <v>4104</v>
      </c>
      <c r="AO43" s="58" t="s">
        <v>1372</v>
      </c>
      <c r="AP43" s="58"/>
      <c r="AQ43" s="58"/>
      <c r="AR43" s="58"/>
      <c r="AS43" s="60"/>
      <c r="AT43" s="67" t="str">
        <f t="shared" si="5"/>
        <v>東</v>
      </c>
      <c r="AU43" s="74"/>
      <c r="AV43" s="96"/>
      <c r="AW43" s="74">
        <v>5538</v>
      </c>
      <c r="AX43" s="74" t="s">
        <v>1468</v>
      </c>
      <c r="AY43" s="74" t="s">
        <v>1469</v>
      </c>
      <c r="AZ43" s="74" t="s">
        <v>1470</v>
      </c>
      <c r="BA43" s="58"/>
      <c r="BB43" s="60"/>
    </row>
    <row r="44" spans="1:54" s="57" customFormat="1" ht="21.95" customHeight="1">
      <c r="A44" s="67" t="str">
        <f t="shared" si="0"/>
        <v>大</v>
      </c>
      <c r="B44" s="58"/>
      <c r="C44" s="96">
        <v>28</v>
      </c>
      <c r="D44" s="58">
        <v>3702</v>
      </c>
      <c r="E44" s="58" t="s">
        <v>891</v>
      </c>
      <c r="F44" s="58"/>
      <c r="G44" s="59"/>
      <c r="H44" s="58"/>
      <c r="I44" s="60"/>
      <c r="J44" s="67" t="str">
        <f t="shared" si="1"/>
        <v>江</v>
      </c>
      <c r="K44" s="80"/>
      <c r="L44" s="96">
        <v>101</v>
      </c>
      <c r="M44" s="80">
        <v>4528</v>
      </c>
      <c r="N44" s="80" t="s">
        <v>1574</v>
      </c>
      <c r="O44" s="80" t="s">
        <v>1575</v>
      </c>
      <c r="P44" s="59" t="s">
        <v>1483</v>
      </c>
      <c r="Q44" s="58"/>
      <c r="R44" s="60"/>
      <c r="S44" s="67" t="str">
        <f t="shared" si="2"/>
        <v>晶</v>
      </c>
      <c r="T44" s="58"/>
      <c r="U44" s="96"/>
      <c r="V44" s="58">
        <v>4990</v>
      </c>
      <c r="W44" s="58" t="s">
        <v>1451</v>
      </c>
      <c r="X44" s="58" t="s">
        <v>1448</v>
      </c>
      <c r="Y44" s="58" t="s">
        <v>1446</v>
      </c>
      <c r="Z44" s="55"/>
      <c r="AA44" s="55"/>
      <c r="AB44" s="67" t="str">
        <f t="shared" si="3"/>
        <v>高</v>
      </c>
      <c r="AC44" s="58"/>
      <c r="AD44" s="96"/>
      <c r="AE44" s="58"/>
      <c r="AF44" s="58" t="s">
        <v>890</v>
      </c>
      <c r="AG44" s="58"/>
      <c r="AH44" s="58"/>
      <c r="AI44" s="58"/>
      <c r="AJ44" s="60"/>
      <c r="AK44" s="67" t="str">
        <f t="shared" si="4"/>
        <v>毛</v>
      </c>
      <c r="AL44" s="58"/>
      <c r="AM44" s="96"/>
      <c r="AN44" s="58">
        <v>1732</v>
      </c>
      <c r="AO44" s="58" t="s">
        <v>889</v>
      </c>
      <c r="AP44" s="58"/>
      <c r="AQ44" s="58" t="s">
        <v>888</v>
      </c>
      <c r="AR44" s="58"/>
      <c r="AS44" s="60"/>
      <c r="AT44" s="67" t="str">
        <f t="shared" si="5"/>
        <v>台</v>
      </c>
      <c r="AU44" s="74"/>
      <c r="AV44" s="96">
        <v>293</v>
      </c>
      <c r="AW44" s="58">
        <v>3045</v>
      </c>
      <c r="AX44" s="58" t="s">
        <v>887</v>
      </c>
      <c r="AY44" s="58"/>
      <c r="AZ44" s="58"/>
      <c r="BA44" s="58"/>
      <c r="BB44" s="60"/>
    </row>
    <row r="45" spans="1:54" s="57" customFormat="1" ht="21.95" customHeight="1">
      <c r="A45" s="67" t="str">
        <f t="shared" si="0"/>
        <v>京</v>
      </c>
      <c r="B45" s="58"/>
      <c r="C45" s="96">
        <v>29</v>
      </c>
      <c r="D45" s="58">
        <v>3413</v>
      </c>
      <c r="E45" s="58" t="s">
        <v>2042</v>
      </c>
      <c r="F45" s="58" t="s">
        <v>2043</v>
      </c>
      <c r="G45" s="59"/>
      <c r="H45" s="58"/>
      <c r="I45" s="60"/>
      <c r="J45" s="67" t="str">
        <f t="shared" si="1"/>
        <v>巧</v>
      </c>
      <c r="K45" s="58"/>
      <c r="L45" s="96"/>
      <c r="M45" s="58">
        <v>1563</v>
      </c>
      <c r="N45" s="58" t="s">
        <v>1651</v>
      </c>
      <c r="O45" s="58" t="s">
        <v>1652</v>
      </c>
      <c r="P45" s="59"/>
      <c r="Q45" s="58"/>
      <c r="R45" s="60"/>
      <c r="S45" s="67" t="str">
        <f t="shared" si="2"/>
        <v>立</v>
      </c>
      <c r="T45" s="58"/>
      <c r="U45" s="96">
        <v>163</v>
      </c>
      <c r="V45" s="58">
        <v>5227</v>
      </c>
      <c r="W45" s="58" t="s">
        <v>1477</v>
      </c>
      <c r="X45" s="58" t="s">
        <v>1442</v>
      </c>
      <c r="Y45" s="58" t="s">
        <v>1443</v>
      </c>
      <c r="Z45" s="55"/>
      <c r="AA45" s="55"/>
      <c r="AB45" s="67" t="str">
        <f t="shared" si="3"/>
        <v>厚</v>
      </c>
      <c r="AC45" s="58"/>
      <c r="AD45" s="96">
        <v>200</v>
      </c>
      <c r="AE45" s="58">
        <v>2107</v>
      </c>
      <c r="AF45" s="58" t="s">
        <v>882</v>
      </c>
      <c r="AG45" s="58"/>
      <c r="AH45" s="58"/>
      <c r="AI45" s="58"/>
      <c r="AJ45" s="60"/>
      <c r="AK45" s="67" t="str">
        <f t="shared" si="4"/>
        <v>恆</v>
      </c>
      <c r="AL45" s="58"/>
      <c r="AM45" s="96"/>
      <c r="AN45" s="58">
        <v>1325</v>
      </c>
      <c r="AO45" s="58" t="s">
        <v>881</v>
      </c>
      <c r="AP45" s="58" t="s">
        <v>1179</v>
      </c>
      <c r="AQ45" s="58"/>
      <c r="AR45" s="58"/>
      <c r="AS45" s="60"/>
      <c r="AT45" s="67" t="str">
        <f t="shared" si="5"/>
        <v>遠</v>
      </c>
      <c r="AU45" s="74"/>
      <c r="AV45" s="96"/>
      <c r="AW45" s="58">
        <v>4904</v>
      </c>
      <c r="AX45" s="58" t="s">
        <v>880</v>
      </c>
      <c r="AY45" s="58"/>
      <c r="AZ45" s="58"/>
      <c r="BA45" s="58"/>
      <c r="BB45" s="60"/>
    </row>
    <row r="46" spans="1:54" s="57" customFormat="1" ht="21.95" customHeight="1">
      <c r="A46" s="67" t="str">
        <f t="shared" si="0"/>
        <v>奇</v>
      </c>
      <c r="B46" s="58"/>
      <c r="C46" s="96">
        <v>43</v>
      </c>
      <c r="D46" s="58">
        <v>3017</v>
      </c>
      <c r="E46" s="58" t="s">
        <v>1666</v>
      </c>
      <c r="F46" s="58" t="s">
        <v>1667</v>
      </c>
      <c r="G46" s="59"/>
      <c r="H46" s="58"/>
      <c r="I46" s="60"/>
      <c r="J46" s="67" t="str">
        <f t="shared" si="1"/>
        <v>艾</v>
      </c>
      <c r="K46" s="58"/>
      <c r="L46" s="96"/>
      <c r="M46" s="58">
        <v>3646</v>
      </c>
      <c r="N46" s="80" t="s">
        <v>2016</v>
      </c>
      <c r="O46" s="80" t="s">
        <v>2017</v>
      </c>
      <c r="P46" s="59" t="s">
        <v>2018</v>
      </c>
      <c r="Q46" s="58"/>
      <c r="R46" s="60"/>
      <c r="S46" s="67" t="str">
        <f t="shared" si="2"/>
        <v>聚</v>
      </c>
      <c r="T46" s="58"/>
      <c r="U46" s="96"/>
      <c r="V46" s="58">
        <v>6509</v>
      </c>
      <c r="W46" s="58" t="s">
        <v>1436</v>
      </c>
      <c r="X46" s="58" t="s">
        <v>1438</v>
      </c>
      <c r="Y46" s="58" t="s">
        <v>1440</v>
      </c>
      <c r="Z46" s="55"/>
      <c r="AA46" s="55"/>
      <c r="AB46" s="67" t="str">
        <f t="shared" si="3"/>
        <v>國</v>
      </c>
      <c r="AC46" s="58"/>
      <c r="AD46" s="96"/>
      <c r="AE46" s="58">
        <v>2505</v>
      </c>
      <c r="AF46" s="58" t="s">
        <v>879</v>
      </c>
      <c r="AG46" s="58"/>
      <c r="AH46" s="58"/>
      <c r="AI46" s="58"/>
      <c r="AJ46" s="60"/>
      <c r="AK46" s="67" t="str">
        <f t="shared" si="4"/>
        <v>康</v>
      </c>
      <c r="AL46" s="58"/>
      <c r="AM46" s="96"/>
      <c r="AN46" s="58">
        <v>9919</v>
      </c>
      <c r="AO46" s="58" t="s">
        <v>878</v>
      </c>
      <c r="AP46" s="58" t="s">
        <v>1180</v>
      </c>
      <c r="AQ46" s="58" t="s">
        <v>877</v>
      </c>
      <c r="AR46" s="58"/>
      <c r="AS46" s="60"/>
      <c r="AT46" s="67" t="str">
        <f t="shared" si="5"/>
        <v>中</v>
      </c>
      <c r="AU46" s="74"/>
      <c r="AV46" s="96"/>
      <c r="AW46" s="58">
        <v>2412</v>
      </c>
      <c r="AX46" s="58" t="s">
        <v>1467</v>
      </c>
      <c r="AY46" s="58"/>
      <c r="AZ46" s="58"/>
      <c r="BA46" s="58"/>
      <c r="BB46" s="60"/>
    </row>
    <row r="47" spans="1:54" s="57" customFormat="1" ht="21.95" customHeight="1">
      <c r="A47" s="67" t="str">
        <f t="shared" si="0"/>
        <v>聚</v>
      </c>
      <c r="B47" s="58"/>
      <c r="C47" s="96"/>
      <c r="D47" s="58">
        <v>6112</v>
      </c>
      <c r="E47" s="58" t="s">
        <v>876</v>
      </c>
      <c r="F47" s="58" t="s">
        <v>875</v>
      </c>
      <c r="G47" s="59"/>
      <c r="H47" s="58"/>
      <c r="I47" s="60"/>
      <c r="J47" s="67" t="str">
        <f t="shared" si="1"/>
        <v/>
      </c>
      <c r="K47" s="58"/>
      <c r="L47" s="96"/>
      <c r="M47" s="58"/>
      <c r="N47" s="58"/>
      <c r="O47" s="58"/>
      <c r="P47" s="59"/>
      <c r="Q47" s="58"/>
      <c r="R47" s="60"/>
      <c r="S47" s="67" t="str">
        <f t="shared" si="2"/>
        <v>美</v>
      </c>
      <c r="T47" s="58"/>
      <c r="U47" s="96">
        <v>164</v>
      </c>
      <c r="V47" s="58">
        <v>4721</v>
      </c>
      <c r="W47" s="72" t="s">
        <v>1437</v>
      </c>
      <c r="X47" s="72" t="s">
        <v>1439</v>
      </c>
      <c r="Y47" s="72" t="s">
        <v>1441</v>
      </c>
      <c r="Z47" s="55"/>
      <c r="AA47" s="55"/>
      <c r="AB47" s="67" t="str">
        <f t="shared" si="3"/>
        <v>藍</v>
      </c>
      <c r="AC47" s="58"/>
      <c r="AD47" s="96"/>
      <c r="AE47" s="58">
        <v>2362</v>
      </c>
      <c r="AF47" s="58" t="s">
        <v>874</v>
      </c>
      <c r="AG47" s="58"/>
      <c r="AH47" s="58"/>
      <c r="AI47" s="58"/>
      <c r="AJ47" s="60"/>
      <c r="AK47" s="67" t="str">
        <f t="shared" si="4"/>
        <v>國</v>
      </c>
      <c r="AL47" s="58"/>
      <c r="AM47" s="96"/>
      <c r="AN47" s="58">
        <v>4142</v>
      </c>
      <c r="AO47" s="58" t="s">
        <v>873</v>
      </c>
      <c r="AP47" s="58" t="s">
        <v>872</v>
      </c>
      <c r="AQ47" s="72" t="s">
        <v>1345</v>
      </c>
      <c r="AR47" s="58"/>
      <c r="AS47" s="60"/>
      <c r="AT47" s="67" t="str">
        <f t="shared" si="5"/>
        <v>寶</v>
      </c>
      <c r="AU47" s="74"/>
      <c r="AV47" s="96">
        <v>266</v>
      </c>
      <c r="AW47" s="58">
        <v>8222</v>
      </c>
      <c r="AX47" s="58" t="s">
        <v>2019</v>
      </c>
      <c r="AY47" s="58"/>
      <c r="AZ47" s="58" t="s">
        <v>2020</v>
      </c>
      <c r="BA47" s="58"/>
      <c r="BB47" s="60"/>
    </row>
    <row r="48" spans="1:54" s="57" customFormat="1" ht="21.95" customHeight="1">
      <c r="A48" s="67" t="str">
        <f t="shared" si="0"/>
        <v>大</v>
      </c>
      <c r="B48" s="58"/>
      <c r="C48" s="96"/>
      <c r="D48" s="58">
        <v>3570</v>
      </c>
      <c r="E48" s="58" t="s">
        <v>871</v>
      </c>
      <c r="F48" s="58" t="s">
        <v>870</v>
      </c>
      <c r="G48" s="59" t="s">
        <v>860</v>
      </c>
      <c r="H48" s="58"/>
      <c r="I48" s="60"/>
      <c r="J48" s="67" t="str">
        <f t="shared" si="1"/>
        <v>日</v>
      </c>
      <c r="K48" s="58"/>
      <c r="L48" s="96">
        <v>167</v>
      </c>
      <c r="M48" s="58">
        <v>1526</v>
      </c>
      <c r="N48" s="58" t="s">
        <v>2053</v>
      </c>
      <c r="O48" s="58" t="s">
        <v>2055</v>
      </c>
      <c r="P48" s="59" t="s">
        <v>2056</v>
      </c>
      <c r="Q48" s="58"/>
      <c r="R48" s="60"/>
      <c r="S48" s="67" t="str">
        <f t="shared" si="2"/>
        <v>長</v>
      </c>
      <c r="T48" s="58"/>
      <c r="U48" s="96">
        <v>144</v>
      </c>
      <c r="V48" s="58">
        <v>8038</v>
      </c>
      <c r="W48" s="58" t="s">
        <v>1435</v>
      </c>
      <c r="X48" s="58" t="s">
        <v>1434</v>
      </c>
      <c r="Y48" s="58" t="s">
        <v>1433</v>
      </c>
      <c r="Z48" s="55"/>
      <c r="AA48" s="55"/>
      <c r="AB48" s="67" t="str">
        <f t="shared" si="3"/>
        <v/>
      </c>
      <c r="AC48" s="58"/>
      <c r="AD48" s="96"/>
      <c r="AE48" s="58"/>
      <c r="AF48" s="58"/>
      <c r="AG48" s="58"/>
      <c r="AH48" s="58"/>
      <c r="AI48" s="58"/>
      <c r="AJ48" s="60"/>
      <c r="AK48" s="67" t="str">
        <f t="shared" si="4"/>
        <v>寶</v>
      </c>
      <c r="AL48" s="58"/>
      <c r="AM48" s="96"/>
      <c r="AN48" s="58">
        <v>1760</v>
      </c>
      <c r="AO48" s="58" t="s">
        <v>869</v>
      </c>
      <c r="AP48" s="58"/>
      <c r="AQ48" s="58" t="s">
        <v>868</v>
      </c>
      <c r="AR48" s="58"/>
      <c r="AS48" s="60"/>
      <c r="AT48" s="67" t="str">
        <f t="shared" si="5"/>
        <v>弘</v>
      </c>
      <c r="AU48" s="58"/>
      <c r="AV48" s="96"/>
      <c r="AW48" s="58">
        <v>8433</v>
      </c>
      <c r="AX48" s="58" t="s">
        <v>1993</v>
      </c>
      <c r="AY48" s="58" t="s">
        <v>1994</v>
      </c>
      <c r="AZ48" s="58" t="s">
        <v>1995</v>
      </c>
      <c r="BA48" s="58"/>
      <c r="BB48" s="60"/>
    </row>
    <row r="49" spans="1:54" s="57" customFormat="1" ht="21.95" customHeight="1">
      <c r="A49" s="67" t="str">
        <f t="shared" si="0"/>
        <v>金</v>
      </c>
      <c r="B49" s="58"/>
      <c r="C49" s="96"/>
      <c r="D49" s="58">
        <v>2312</v>
      </c>
      <c r="E49" s="58" t="s">
        <v>867</v>
      </c>
      <c r="F49" s="58" t="s">
        <v>861</v>
      </c>
      <c r="G49" s="59" t="s">
        <v>860</v>
      </c>
      <c r="H49" s="58"/>
      <c r="I49" s="60"/>
      <c r="J49" s="67" t="str">
        <f t="shared" si="1"/>
        <v/>
      </c>
      <c r="K49" s="58"/>
      <c r="L49" s="96"/>
      <c r="M49" s="58"/>
      <c r="N49" s="58"/>
      <c r="O49" s="58"/>
      <c r="P49" s="59"/>
      <c r="Q49" s="58"/>
      <c r="R49" s="60"/>
      <c r="S49" s="67" t="str">
        <f t="shared" si="2"/>
        <v>和</v>
      </c>
      <c r="T49" s="58"/>
      <c r="U49" s="96"/>
      <c r="V49" s="58">
        <v>1714</v>
      </c>
      <c r="W49" s="58" t="s">
        <v>1431</v>
      </c>
      <c r="X49" s="58" t="s">
        <v>1432</v>
      </c>
      <c r="Y49" s="58" t="s">
        <v>1936</v>
      </c>
      <c r="Z49" s="55"/>
      <c r="AA49" s="55"/>
      <c r="AB49" s="67" t="str">
        <f t="shared" si="3"/>
        <v/>
      </c>
      <c r="AD49" s="99"/>
      <c r="AI49" s="58"/>
      <c r="AJ49" s="60"/>
      <c r="AK49" s="67" t="str">
        <f t="shared" si="4"/>
        <v>健</v>
      </c>
      <c r="AL49" s="74"/>
      <c r="AM49" s="96">
        <v>299</v>
      </c>
      <c r="AN49" s="74">
        <v>4114</v>
      </c>
      <c r="AO49" s="74" t="s">
        <v>866</v>
      </c>
      <c r="AP49" s="74" t="s">
        <v>1219</v>
      </c>
      <c r="AQ49" s="74" t="s">
        <v>1220</v>
      </c>
      <c r="AR49" s="58"/>
      <c r="AS49" s="60"/>
      <c r="AT49" s="67" t="str">
        <f t="shared" si="5"/>
        <v>必</v>
      </c>
      <c r="AU49" s="58"/>
      <c r="AV49" s="96"/>
      <c r="AW49" s="58">
        <v>8418</v>
      </c>
      <c r="AX49" s="58" t="s">
        <v>1602</v>
      </c>
      <c r="AY49" s="58" t="s">
        <v>1603</v>
      </c>
      <c r="AZ49" s="58"/>
      <c r="BA49" s="58"/>
      <c r="BB49" s="60"/>
    </row>
    <row r="50" spans="1:54" s="57" customFormat="1" ht="21.95" customHeight="1">
      <c r="A50" s="67" t="str">
        <f t="shared" si="0"/>
        <v>震</v>
      </c>
      <c r="B50" s="58"/>
      <c r="C50" s="96"/>
      <c r="D50" s="58">
        <v>2373</v>
      </c>
      <c r="E50" s="58" t="s">
        <v>865</v>
      </c>
      <c r="F50" s="58" t="s">
        <v>861</v>
      </c>
      <c r="G50" s="59" t="s">
        <v>860</v>
      </c>
      <c r="H50" s="58"/>
      <c r="I50" s="60"/>
      <c r="J50" s="67" t="str">
        <f t="shared" si="1"/>
        <v/>
      </c>
      <c r="K50" s="58"/>
      <c r="L50" s="96"/>
      <c r="M50" s="58"/>
      <c r="N50" s="58"/>
      <c r="O50" s="58"/>
      <c r="P50" s="59"/>
      <c r="Q50" s="58"/>
      <c r="R50" s="60"/>
      <c r="S50" s="67" t="str">
        <f t="shared" si="2"/>
        <v>加</v>
      </c>
      <c r="T50" s="58"/>
      <c r="U50" s="96"/>
      <c r="V50" s="58">
        <v>3323</v>
      </c>
      <c r="W50" s="58" t="s">
        <v>1935</v>
      </c>
      <c r="X50" s="58"/>
      <c r="Y50" s="58" t="s">
        <v>1937</v>
      </c>
      <c r="Z50" s="55"/>
      <c r="AA50" s="55"/>
      <c r="AB50" s="67" t="str">
        <f t="shared" si="3"/>
        <v/>
      </c>
      <c r="AC50" s="93"/>
      <c r="AD50" s="100"/>
      <c r="AE50" s="128" t="s">
        <v>1943</v>
      </c>
      <c r="AF50" s="129"/>
      <c r="AG50" s="129"/>
      <c r="AH50" s="130"/>
      <c r="AI50" s="58"/>
      <c r="AJ50" s="60"/>
      <c r="AK50" s="67" t="str">
        <f t="shared" si="4"/>
        <v>濟</v>
      </c>
      <c r="AL50" s="74"/>
      <c r="AM50" s="96"/>
      <c r="AN50" s="74">
        <v>4111</v>
      </c>
      <c r="AO50" s="74" t="s">
        <v>1309</v>
      </c>
      <c r="AP50" s="74"/>
      <c r="AQ50" s="74" t="s">
        <v>1335</v>
      </c>
      <c r="AR50" s="58"/>
      <c r="AS50" s="60"/>
      <c r="AT50" s="67" t="str">
        <f t="shared" si="5"/>
        <v>晟</v>
      </c>
      <c r="AU50" s="58"/>
      <c r="AV50" s="96">
        <v>295</v>
      </c>
      <c r="AW50" s="58">
        <v>3229</v>
      </c>
      <c r="AX50" s="58" t="s">
        <v>1278</v>
      </c>
      <c r="AY50" s="58"/>
      <c r="AZ50" s="58"/>
      <c r="BA50" s="58"/>
      <c r="BB50" s="60"/>
    </row>
    <row r="51" spans="1:54" s="57" customFormat="1" ht="21.95" customHeight="1">
      <c r="A51" s="67" t="str">
        <f t="shared" si="0"/>
        <v>上</v>
      </c>
      <c r="B51" s="58"/>
      <c r="C51" s="96"/>
      <c r="D51" s="58">
        <v>6123</v>
      </c>
      <c r="E51" s="58" t="s">
        <v>864</v>
      </c>
      <c r="F51" s="58"/>
      <c r="G51" s="59" t="s">
        <v>860</v>
      </c>
      <c r="H51" s="58"/>
      <c r="I51" s="60"/>
      <c r="J51" s="67" t="str">
        <f t="shared" si="1"/>
        <v/>
      </c>
      <c r="K51" s="58"/>
      <c r="L51" s="96"/>
      <c r="M51" s="58"/>
      <c r="N51" s="58"/>
      <c r="O51" s="58"/>
      <c r="P51" s="59"/>
      <c r="Q51" s="58"/>
      <c r="R51" s="60"/>
      <c r="S51" s="67" t="str">
        <f t="shared" si="2"/>
        <v>中</v>
      </c>
      <c r="T51" s="58"/>
      <c r="U51" s="96"/>
      <c r="V51" s="58">
        <v>1513</v>
      </c>
      <c r="W51" s="58" t="s">
        <v>1934</v>
      </c>
      <c r="X51" s="58"/>
      <c r="Y51" s="58"/>
      <c r="Z51" s="55"/>
      <c r="AA51" s="55"/>
      <c r="AB51" s="67" t="str">
        <f t="shared" si="3"/>
        <v>股</v>
      </c>
      <c r="AC51" s="58"/>
      <c r="AD51" s="96"/>
      <c r="AE51" s="58" t="s">
        <v>845</v>
      </c>
      <c r="AF51" s="58" t="s">
        <v>844</v>
      </c>
      <c r="AG51" s="58" t="s">
        <v>843</v>
      </c>
      <c r="AH51" s="58" t="s">
        <v>842</v>
      </c>
      <c r="AI51" s="58"/>
      <c r="AJ51" s="60"/>
      <c r="AK51" s="67" t="str">
        <f t="shared" si="4"/>
        <v>麗</v>
      </c>
      <c r="AL51" s="74"/>
      <c r="AM51" s="96">
        <v>232</v>
      </c>
      <c r="AN51" s="74">
        <v>4137</v>
      </c>
      <c r="AO51" s="74" t="s">
        <v>863</v>
      </c>
      <c r="AP51" s="74" t="s">
        <v>862</v>
      </c>
      <c r="AQ51" s="74" t="s">
        <v>847</v>
      </c>
      <c r="AR51" s="90"/>
      <c r="AS51" s="60"/>
      <c r="AT51" s="67" t="str">
        <f t="shared" si="5"/>
        <v>寶</v>
      </c>
      <c r="AU51" s="58"/>
      <c r="AV51" s="96">
        <v>263</v>
      </c>
      <c r="AW51" s="58">
        <v>5904</v>
      </c>
      <c r="AX51" s="58" t="s">
        <v>1464</v>
      </c>
      <c r="AY51" s="58" t="s">
        <v>1465</v>
      </c>
      <c r="AZ51" s="58" t="s">
        <v>1466</v>
      </c>
      <c r="BA51" s="58"/>
      <c r="BB51" s="60"/>
    </row>
    <row r="52" spans="1:54" s="57" customFormat="1" ht="21.95" customHeight="1">
      <c r="A52" s="67" t="str">
        <f t="shared" si="0"/>
        <v>實</v>
      </c>
      <c r="B52" s="58"/>
      <c r="C52" s="96"/>
      <c r="D52" s="58">
        <v>8416</v>
      </c>
      <c r="E52" s="58" t="s">
        <v>1911</v>
      </c>
      <c r="F52" s="58" t="s">
        <v>861</v>
      </c>
      <c r="G52" s="59" t="s">
        <v>860</v>
      </c>
      <c r="H52" s="58"/>
      <c r="I52" s="60"/>
      <c r="J52" s="67" t="str">
        <f t="shared" si="1"/>
        <v/>
      </c>
      <c r="K52" s="58"/>
      <c r="L52" s="96"/>
      <c r="M52" s="58"/>
      <c r="N52" s="58"/>
      <c r="O52" s="58"/>
      <c r="P52" s="59"/>
      <c r="Q52" s="58"/>
      <c r="R52" s="60"/>
      <c r="S52" s="67" t="str">
        <f t="shared" si="2"/>
        <v>千</v>
      </c>
      <c r="T52" s="58"/>
      <c r="U52" s="96">
        <v>166</v>
      </c>
      <c r="V52" s="58">
        <v>8383</v>
      </c>
      <c r="W52" s="58" t="s">
        <v>1369</v>
      </c>
      <c r="X52" s="58" t="s">
        <v>1370</v>
      </c>
      <c r="Y52" s="58" t="s">
        <v>1363</v>
      </c>
      <c r="Z52" s="55"/>
      <c r="AA52" s="55"/>
      <c r="AB52" s="67" t="str">
        <f t="shared" si="3"/>
        <v>玉</v>
      </c>
      <c r="AC52" s="58"/>
      <c r="AD52" s="96">
        <v>202</v>
      </c>
      <c r="AE52" s="58">
        <v>2884</v>
      </c>
      <c r="AF52" s="58" t="s">
        <v>859</v>
      </c>
      <c r="AG52" s="58" t="s">
        <v>822</v>
      </c>
      <c r="AH52" s="58" t="s">
        <v>822</v>
      </c>
      <c r="AI52" s="58"/>
      <c r="AJ52" s="60"/>
      <c r="AK52" s="67" t="str">
        <f t="shared" si="4"/>
        <v>明</v>
      </c>
      <c r="AL52" s="74"/>
      <c r="AM52" s="96">
        <v>300</v>
      </c>
      <c r="AN52" s="74">
        <v>8215</v>
      </c>
      <c r="AO52" s="74" t="s">
        <v>858</v>
      </c>
      <c r="AP52" s="74" t="s">
        <v>857</v>
      </c>
      <c r="AQ52" s="74"/>
      <c r="AR52" s="90"/>
      <c r="AS52" s="60"/>
      <c r="AT52" s="67" t="str">
        <f t="shared" si="5"/>
        <v>勝</v>
      </c>
      <c r="AU52" s="58"/>
      <c r="AV52" s="96"/>
      <c r="AW52" s="58">
        <v>1340</v>
      </c>
      <c r="AX52" s="58" t="s">
        <v>856</v>
      </c>
      <c r="AY52" s="58" t="s">
        <v>855</v>
      </c>
      <c r="AZ52" s="58" t="s">
        <v>854</v>
      </c>
      <c r="BA52" s="58"/>
      <c r="BB52" s="60"/>
    </row>
    <row r="53" spans="1:54" s="57" customFormat="1" ht="21.95" customHeight="1">
      <c r="A53" s="67" t="str">
        <f t="shared" si="0"/>
        <v>譜</v>
      </c>
      <c r="B53" s="58"/>
      <c r="C53" s="96">
        <v>65</v>
      </c>
      <c r="D53" s="58">
        <v>4966</v>
      </c>
      <c r="E53" s="58" t="s">
        <v>853</v>
      </c>
      <c r="F53" s="58" t="s">
        <v>852</v>
      </c>
      <c r="G53" s="59" t="s">
        <v>851</v>
      </c>
      <c r="H53" s="58"/>
      <c r="I53" s="60"/>
      <c r="J53" s="67" t="str">
        <f t="shared" si="1"/>
        <v/>
      </c>
      <c r="K53" s="64"/>
      <c r="L53" s="98"/>
      <c r="M53" s="65"/>
      <c r="N53" s="65"/>
      <c r="O53" s="80"/>
      <c r="P53" s="80"/>
      <c r="Q53" s="58"/>
      <c r="R53" s="60"/>
      <c r="S53" s="67" t="str">
        <f t="shared" si="2"/>
        <v>康</v>
      </c>
      <c r="T53" s="58"/>
      <c r="U53" s="96">
        <v>138</v>
      </c>
      <c r="V53" s="58">
        <v>4739</v>
      </c>
      <c r="W53" s="58" t="s">
        <v>2090</v>
      </c>
      <c r="X53" s="58" t="s">
        <v>2091</v>
      </c>
      <c r="Y53" s="58" t="s">
        <v>2092</v>
      </c>
      <c r="Z53" s="55"/>
      <c r="AA53" s="55"/>
      <c r="AB53" s="67" t="str">
        <f t="shared" si="3"/>
        <v>國</v>
      </c>
      <c r="AC53" s="58"/>
      <c r="AD53" s="96">
        <v>185</v>
      </c>
      <c r="AE53" s="58">
        <v>2882</v>
      </c>
      <c r="AF53" s="58" t="s">
        <v>850</v>
      </c>
      <c r="AG53" s="58"/>
      <c r="AH53" s="58"/>
      <c r="AI53" s="58"/>
      <c r="AJ53" s="60"/>
      <c r="AK53" s="67" t="str">
        <f t="shared" si="4"/>
        <v>雙</v>
      </c>
      <c r="AL53" s="74"/>
      <c r="AM53" s="96">
        <v>247</v>
      </c>
      <c r="AN53" s="74">
        <v>4728</v>
      </c>
      <c r="AO53" s="74" t="s">
        <v>849</v>
      </c>
      <c r="AP53" s="74" t="s">
        <v>848</v>
      </c>
      <c r="AQ53" s="74" t="s">
        <v>847</v>
      </c>
      <c r="AR53" s="90"/>
      <c r="AS53" s="60"/>
      <c r="AT53" s="67" t="str">
        <f t="shared" si="5"/>
        <v>敦</v>
      </c>
      <c r="AU53" s="58"/>
      <c r="AV53" s="96"/>
      <c r="AW53" s="58">
        <v>5280</v>
      </c>
      <c r="AX53" s="58" t="s">
        <v>846</v>
      </c>
      <c r="AY53" s="58" t="s">
        <v>1414</v>
      </c>
      <c r="AZ53" s="58" t="s">
        <v>1415</v>
      </c>
      <c r="BA53" s="58"/>
      <c r="BB53" s="60"/>
    </row>
    <row r="54" spans="1:54" s="57" customFormat="1" ht="21.95" customHeight="1">
      <c r="A54" s="67" t="str">
        <f t="shared" si="0"/>
        <v>瑞</v>
      </c>
      <c r="B54" s="58"/>
      <c r="C54" s="96">
        <v>33</v>
      </c>
      <c r="D54" s="58">
        <v>2379</v>
      </c>
      <c r="E54" s="58" t="s">
        <v>1265</v>
      </c>
      <c r="F54" s="58"/>
      <c r="G54" s="59"/>
      <c r="H54" s="58"/>
      <c r="I54" s="60"/>
      <c r="J54" s="67" t="str">
        <f t="shared" si="1"/>
        <v/>
      </c>
      <c r="K54" s="61"/>
      <c r="L54" s="103"/>
      <c r="M54" s="61"/>
      <c r="N54" s="61"/>
      <c r="O54" s="61"/>
      <c r="P54" s="61"/>
      <c r="Q54" s="58"/>
      <c r="R54" s="60"/>
      <c r="S54" s="67" t="str">
        <f t="shared" si="2"/>
        <v>力</v>
      </c>
      <c r="T54" s="58"/>
      <c r="U54" s="96">
        <v>168</v>
      </c>
      <c r="V54" s="58">
        <v>5512</v>
      </c>
      <c r="W54" s="58" t="s">
        <v>840</v>
      </c>
      <c r="X54" s="58" t="s">
        <v>839</v>
      </c>
      <c r="Y54" s="58" t="s">
        <v>1368</v>
      </c>
      <c r="Z54" s="55"/>
      <c r="AA54" s="55"/>
      <c r="AB54" s="67" t="str">
        <f t="shared" si="3"/>
        <v>富</v>
      </c>
      <c r="AC54" s="58"/>
      <c r="AD54" s="96">
        <v>203</v>
      </c>
      <c r="AE54" s="58">
        <v>2881</v>
      </c>
      <c r="AF54" s="58" t="s">
        <v>838</v>
      </c>
      <c r="AG54" s="58"/>
      <c r="AH54" s="58"/>
      <c r="AI54" s="58"/>
      <c r="AJ54" s="60"/>
      <c r="AK54" s="67" t="str">
        <f t="shared" si="4"/>
        <v>龍</v>
      </c>
      <c r="AL54" s="64"/>
      <c r="AM54" s="98"/>
      <c r="AN54" s="74">
        <v>4141</v>
      </c>
      <c r="AO54" s="74" t="s">
        <v>837</v>
      </c>
      <c r="AP54" s="74"/>
      <c r="AQ54" s="74" t="s">
        <v>836</v>
      </c>
      <c r="AR54" s="90"/>
      <c r="AS54" s="60"/>
      <c r="AT54" s="67" t="str">
        <f t="shared" si="5"/>
        <v>紅</v>
      </c>
      <c r="AU54" s="58"/>
      <c r="AV54" s="96"/>
      <c r="AW54" s="58">
        <v>8426</v>
      </c>
      <c r="AX54" s="58" t="s">
        <v>835</v>
      </c>
      <c r="AY54" s="58"/>
      <c r="AZ54" s="58"/>
      <c r="BA54" s="58"/>
      <c r="BB54" s="60"/>
    </row>
    <row r="55" spans="1:54" s="57" customFormat="1" ht="21.95" customHeight="1">
      <c r="A55" s="67" t="str">
        <f t="shared" si="0"/>
        <v>連</v>
      </c>
      <c r="B55" s="58"/>
      <c r="C55" s="96"/>
      <c r="D55" s="58">
        <v>5491</v>
      </c>
      <c r="E55" s="58" t="s">
        <v>1266</v>
      </c>
      <c r="F55" s="58"/>
      <c r="G55" s="59"/>
      <c r="H55" s="58"/>
      <c r="I55" s="60"/>
      <c r="J55" s="67" t="str">
        <f t="shared" si="1"/>
        <v/>
      </c>
      <c r="K55" s="61"/>
      <c r="L55" s="103"/>
      <c r="M55" s="61"/>
      <c r="N55" s="61"/>
      <c r="O55" s="61"/>
      <c r="P55" s="61"/>
      <c r="Q55" s="58"/>
      <c r="R55" s="60"/>
      <c r="S55" s="67" t="str">
        <f t="shared" si="2"/>
        <v>可</v>
      </c>
      <c r="T55" s="58"/>
      <c r="U55" s="96"/>
      <c r="V55" s="58">
        <v>8422</v>
      </c>
      <c r="W55" s="58" t="s">
        <v>1364</v>
      </c>
      <c r="X55" s="58" t="s">
        <v>1365</v>
      </c>
      <c r="Y55" s="58" t="s">
        <v>1355</v>
      </c>
      <c r="Z55" s="55"/>
      <c r="AA55" s="55"/>
      <c r="AB55" s="67" t="str">
        <f t="shared" si="3"/>
        <v>中</v>
      </c>
      <c r="AC55" s="58"/>
      <c r="AD55" s="96">
        <v>204</v>
      </c>
      <c r="AE55" s="58">
        <v>2891</v>
      </c>
      <c r="AF55" s="58" t="s">
        <v>834</v>
      </c>
      <c r="AG55" s="58"/>
      <c r="AH55" s="58"/>
      <c r="AI55" s="58"/>
      <c r="AJ55" s="60"/>
      <c r="AK55" s="67" t="str">
        <f t="shared" si="4"/>
        <v>大</v>
      </c>
      <c r="AL55" s="64"/>
      <c r="AM55" s="98">
        <v>243</v>
      </c>
      <c r="AN55" s="65">
        <v>8436</v>
      </c>
      <c r="AO55" s="65" t="s">
        <v>1193</v>
      </c>
      <c r="AP55" s="64"/>
      <c r="AQ55" s="65" t="s">
        <v>847</v>
      </c>
      <c r="AR55" s="75"/>
      <c r="AT55" s="67" t="str">
        <f t="shared" si="5"/>
        <v>聰</v>
      </c>
      <c r="AU55" s="58"/>
      <c r="AV55" s="96"/>
      <c r="AW55" s="58">
        <v>5474</v>
      </c>
      <c r="AX55" s="58" t="s">
        <v>1279</v>
      </c>
      <c r="AY55" s="58"/>
      <c r="AZ55" s="58"/>
      <c r="BA55" s="58"/>
      <c r="BB55" s="4"/>
    </row>
    <row r="56" spans="1:54" s="57" customFormat="1" ht="21.95" customHeight="1">
      <c r="A56" s="67" t="str">
        <f t="shared" si="0"/>
        <v>同</v>
      </c>
      <c r="B56" s="58"/>
      <c r="C56" s="96">
        <v>34</v>
      </c>
      <c r="D56" s="58">
        <v>5490</v>
      </c>
      <c r="E56" s="58" t="s">
        <v>1247</v>
      </c>
      <c r="F56" s="58"/>
      <c r="G56" s="59"/>
      <c r="H56" s="58"/>
      <c r="I56" s="60"/>
      <c r="J56" s="67" t="str">
        <f t="shared" si="1"/>
        <v/>
      </c>
      <c r="K56" s="93"/>
      <c r="L56" s="100"/>
      <c r="M56" s="132" t="s">
        <v>1942</v>
      </c>
      <c r="N56" s="129"/>
      <c r="O56" s="129"/>
      <c r="P56" s="130"/>
      <c r="Q56" s="58"/>
      <c r="R56" s="60"/>
      <c r="S56" s="67" t="str">
        <f t="shared" si="2"/>
        <v>國</v>
      </c>
      <c r="T56" s="71"/>
      <c r="U56" s="96">
        <v>169</v>
      </c>
      <c r="V56" s="71">
        <v>8936</v>
      </c>
      <c r="W56" s="71" t="s">
        <v>1367</v>
      </c>
      <c r="X56" s="71" t="s">
        <v>1366</v>
      </c>
      <c r="Y56" s="71" t="s">
        <v>1355</v>
      </c>
      <c r="Z56" s="55"/>
      <c r="AA56" s="55"/>
      <c r="AB56" s="67" t="str">
        <f t="shared" si="3"/>
        <v>兆</v>
      </c>
      <c r="AC56" s="58"/>
      <c r="AD56" s="96">
        <v>205</v>
      </c>
      <c r="AE56" s="58">
        <v>2886</v>
      </c>
      <c r="AF56" s="58" t="s">
        <v>832</v>
      </c>
      <c r="AG56" s="58"/>
      <c r="AH56" s="58"/>
      <c r="AI56" s="58"/>
      <c r="AJ56" s="60"/>
      <c r="AK56" s="67" t="str">
        <f t="shared" si="4"/>
        <v>聿</v>
      </c>
      <c r="AL56" s="64"/>
      <c r="AM56" s="98"/>
      <c r="AN56" s="65">
        <v>4161</v>
      </c>
      <c r="AO56" s="65" t="s">
        <v>1322</v>
      </c>
      <c r="AP56" s="65" t="s">
        <v>1323</v>
      </c>
      <c r="AQ56" s="65" t="s">
        <v>1610</v>
      </c>
      <c r="AR56" s="75"/>
      <c r="AT56" s="67" t="str">
        <f t="shared" si="5"/>
        <v>巨</v>
      </c>
      <c r="AU56" s="58"/>
      <c r="AV56" s="96"/>
      <c r="AW56" s="58">
        <v>8084</v>
      </c>
      <c r="AX56" s="58" t="s">
        <v>1280</v>
      </c>
      <c r="AY56" s="58"/>
      <c r="AZ56" s="58"/>
      <c r="BA56" s="58"/>
      <c r="BB56" s="60"/>
    </row>
    <row r="57" spans="1:54" s="57" customFormat="1" ht="21.95" customHeight="1">
      <c r="A57" s="67" t="str">
        <f t="shared" si="0"/>
        <v>良</v>
      </c>
      <c r="B57" s="58"/>
      <c r="C57" s="96"/>
      <c r="D57" s="58">
        <v>6290</v>
      </c>
      <c r="E57" s="58" t="s">
        <v>1378</v>
      </c>
      <c r="F57" s="58" t="s">
        <v>1379</v>
      </c>
      <c r="G57" s="59"/>
      <c r="H57" s="58"/>
      <c r="I57" s="60"/>
      <c r="J57" s="67" t="str">
        <f t="shared" si="1"/>
        <v>股</v>
      </c>
      <c r="K57" s="58"/>
      <c r="L57" s="96"/>
      <c r="M57" s="58" t="s">
        <v>845</v>
      </c>
      <c r="N57" s="58" t="s">
        <v>844</v>
      </c>
      <c r="O57" s="58" t="s">
        <v>843</v>
      </c>
      <c r="P57" s="59" t="s">
        <v>842</v>
      </c>
      <c r="Q57" s="58"/>
      <c r="R57" s="60"/>
      <c r="S57" s="67" t="str">
        <f t="shared" si="2"/>
        <v>崇</v>
      </c>
      <c r="T57" s="64"/>
      <c r="U57" s="98">
        <v>170</v>
      </c>
      <c r="V57" s="65">
        <v>5434</v>
      </c>
      <c r="W57" s="65" t="s">
        <v>1286</v>
      </c>
      <c r="X57" s="65" t="s">
        <v>1310</v>
      </c>
      <c r="Y57" s="65" t="s">
        <v>1289</v>
      </c>
      <c r="Z57" s="77"/>
      <c r="AB57" s="67" t="str">
        <f t="shared" si="3"/>
        <v>中</v>
      </c>
      <c r="AC57" s="58"/>
      <c r="AD57" s="96">
        <v>186</v>
      </c>
      <c r="AE57" s="58">
        <v>2823</v>
      </c>
      <c r="AF57" s="58" t="s">
        <v>829</v>
      </c>
      <c r="AG57" s="58"/>
      <c r="AH57" s="58"/>
      <c r="AI57" s="58"/>
      <c r="AJ57" s="60"/>
      <c r="AK57" s="67" t="str">
        <f t="shared" si="4"/>
        <v>佳</v>
      </c>
      <c r="AM57" s="99">
        <v>233</v>
      </c>
      <c r="AN57" s="61">
        <v>2352</v>
      </c>
      <c r="AO57" s="61" t="s">
        <v>1374</v>
      </c>
      <c r="AP57" s="61" t="s">
        <v>1375</v>
      </c>
      <c r="AQ57" s="65" t="s">
        <v>1376</v>
      </c>
      <c r="AR57" s="75"/>
      <c r="AT57" s="67" t="str">
        <f t="shared" si="5"/>
        <v>網</v>
      </c>
      <c r="AU57" s="58"/>
      <c r="AV57" s="96"/>
      <c r="AW57" s="58">
        <v>3083</v>
      </c>
      <c r="AX57" s="79" t="s">
        <v>1471</v>
      </c>
      <c r="AY57" s="58"/>
      <c r="AZ57" s="58" t="s">
        <v>1045</v>
      </c>
      <c r="BA57" s="58"/>
      <c r="BB57" s="60"/>
    </row>
    <row r="58" spans="1:54" s="57" customFormat="1" ht="21.95" customHeight="1">
      <c r="A58" s="67" t="str">
        <f t="shared" si="0"/>
        <v>晶</v>
      </c>
      <c r="B58" s="58"/>
      <c r="C58" s="96">
        <v>35</v>
      </c>
      <c r="D58" s="58">
        <v>3006</v>
      </c>
      <c r="E58" s="58" t="s">
        <v>1380</v>
      </c>
      <c r="F58" s="58" t="s">
        <v>1382</v>
      </c>
      <c r="G58" s="59" t="s">
        <v>1381</v>
      </c>
      <c r="H58" s="58"/>
      <c r="I58" s="60"/>
      <c r="J58" s="67" t="str">
        <f t="shared" si="1"/>
        <v>其</v>
      </c>
      <c r="K58" s="80"/>
      <c r="L58" s="96">
        <v>130</v>
      </c>
      <c r="M58" s="58">
        <v>3564</v>
      </c>
      <c r="N58" s="80" t="s">
        <v>1571</v>
      </c>
      <c r="O58" s="58" t="s">
        <v>1203</v>
      </c>
      <c r="P58" s="59" t="s">
        <v>1204</v>
      </c>
      <c r="Q58" s="58"/>
      <c r="R58" s="60"/>
      <c r="S58" s="67" t="str">
        <f t="shared" si="2"/>
        <v>中</v>
      </c>
      <c r="T58" s="64"/>
      <c r="U58" s="98">
        <v>171</v>
      </c>
      <c r="V58" s="65">
        <v>9933</v>
      </c>
      <c r="W58" s="65" t="s">
        <v>1287</v>
      </c>
      <c r="X58" s="64"/>
      <c r="Y58" s="65" t="s">
        <v>1290</v>
      </c>
      <c r="Z58" s="77"/>
      <c r="AB58" s="67" t="str">
        <f t="shared" si="3"/>
        <v>三</v>
      </c>
      <c r="AC58" s="58"/>
      <c r="AD58" s="96"/>
      <c r="AE58" s="58">
        <v>2867</v>
      </c>
      <c r="AF58" s="58" t="s">
        <v>827</v>
      </c>
      <c r="AG58" s="58"/>
      <c r="AH58" s="58"/>
      <c r="AI58" s="58"/>
      <c r="AJ58" s="60"/>
      <c r="AK58" s="67" t="str">
        <f t="shared" si="4"/>
        <v>晟</v>
      </c>
      <c r="AM58" s="99">
        <v>234</v>
      </c>
      <c r="AN58" s="61">
        <v>4123</v>
      </c>
      <c r="AO58" s="61" t="s">
        <v>1406</v>
      </c>
      <c r="AP58" s="61" t="s">
        <v>1407</v>
      </c>
      <c r="AQ58" s="61" t="s">
        <v>1408</v>
      </c>
      <c r="AR58" s="75"/>
      <c r="AT58" s="67" t="str">
        <f t="shared" si="5"/>
        <v>傳</v>
      </c>
      <c r="AU58" s="58"/>
      <c r="AV58" s="96">
        <v>264</v>
      </c>
      <c r="AW58" s="58">
        <v>4994</v>
      </c>
      <c r="AX58" s="58" t="s">
        <v>1615</v>
      </c>
      <c r="AY58" s="58"/>
      <c r="AZ58" s="58" t="s">
        <v>1616</v>
      </c>
      <c r="BA58" s="58"/>
      <c r="BB58" s="60"/>
    </row>
    <row r="59" spans="1:54" s="57" customFormat="1" ht="21.95" customHeight="1">
      <c r="A59" s="67" t="str">
        <f t="shared" si="0"/>
        <v>廣</v>
      </c>
      <c r="B59" s="58"/>
      <c r="C59" s="96"/>
      <c r="D59" s="58">
        <v>4973</v>
      </c>
      <c r="E59" s="58" t="s">
        <v>1388</v>
      </c>
      <c r="F59" s="58" t="s">
        <v>1389</v>
      </c>
      <c r="G59" s="59"/>
      <c r="H59" s="58"/>
      <c r="I59" s="60"/>
      <c r="J59" s="67" t="str">
        <f t="shared" si="1"/>
        <v>波</v>
      </c>
      <c r="K59" s="58"/>
      <c r="L59" s="96">
        <v>103</v>
      </c>
      <c r="M59" s="58">
        <v>3163</v>
      </c>
      <c r="N59" s="58" t="s">
        <v>833</v>
      </c>
      <c r="O59" s="58" t="s">
        <v>1210</v>
      </c>
      <c r="P59" s="59" t="s">
        <v>819</v>
      </c>
      <c r="Q59" s="90"/>
      <c r="R59" s="60"/>
      <c r="S59" s="67" t="str">
        <f t="shared" si="2"/>
        <v>中</v>
      </c>
      <c r="T59" s="64"/>
      <c r="U59" s="98">
        <v>143</v>
      </c>
      <c r="V59" s="65">
        <v>1535</v>
      </c>
      <c r="W59" s="65" t="s">
        <v>1288</v>
      </c>
      <c r="X59" s="65" t="s">
        <v>1311</v>
      </c>
      <c r="Y59" s="65" t="s">
        <v>1289</v>
      </c>
      <c r="Z59" s="75"/>
      <c r="AB59" s="67" t="str">
        <f t="shared" si="3"/>
        <v>中</v>
      </c>
      <c r="AC59" s="71"/>
      <c r="AD59" s="96">
        <v>206</v>
      </c>
      <c r="AE59" s="71">
        <v>5871</v>
      </c>
      <c r="AF59" s="71" t="s">
        <v>824</v>
      </c>
      <c r="AG59" s="71" t="s">
        <v>823</v>
      </c>
      <c r="AH59" s="71" t="s">
        <v>2</v>
      </c>
      <c r="AI59" s="70"/>
      <c r="AJ59" s="60"/>
      <c r="AK59" s="67" t="str">
        <f t="shared" si="4"/>
        <v>和</v>
      </c>
      <c r="AM59" s="99"/>
      <c r="AN59" s="61">
        <v>1783</v>
      </c>
      <c r="AO59" s="61" t="s">
        <v>1502</v>
      </c>
      <c r="AP59" s="61" t="s">
        <v>1503</v>
      </c>
      <c r="AQ59" s="61" t="s">
        <v>1505</v>
      </c>
      <c r="AR59" s="75"/>
      <c r="AT59" s="67" t="str">
        <f t="shared" si="5"/>
        <v/>
      </c>
      <c r="AU59" s="64"/>
      <c r="AV59" s="98"/>
      <c r="AW59" s="65"/>
      <c r="AX59" s="65"/>
      <c r="AY59" s="64"/>
      <c r="AZ59" s="64"/>
      <c r="BA59" s="58"/>
      <c r="BB59" s="60"/>
    </row>
    <row r="60" spans="1:54" s="57" customFormat="1" ht="21.95" customHeight="1">
      <c r="A60" s="67" t="str">
        <f t="shared" si="0"/>
        <v xml:space="preserve"> </v>
      </c>
      <c r="B60" s="58"/>
      <c r="C60" s="96">
        <v>36</v>
      </c>
      <c r="D60" s="58">
        <v>3529</v>
      </c>
      <c r="E60" s="58" t="s">
        <v>1393</v>
      </c>
      <c r="F60" s="58" t="s">
        <v>1394</v>
      </c>
      <c r="G60" s="59" t="s">
        <v>1395</v>
      </c>
      <c r="H60" s="58"/>
      <c r="I60" s="60"/>
      <c r="J60" s="67" t="str">
        <f t="shared" si="1"/>
        <v>璟</v>
      </c>
      <c r="K60" s="58"/>
      <c r="L60" s="96">
        <v>104</v>
      </c>
      <c r="M60" s="58">
        <v>3152</v>
      </c>
      <c r="N60" s="58" t="s">
        <v>831</v>
      </c>
      <c r="O60" s="58" t="s">
        <v>830</v>
      </c>
      <c r="P60" s="59" t="s">
        <v>819</v>
      </c>
      <c r="Q60" s="75"/>
      <c r="S60" s="67" t="str">
        <f t="shared" si="2"/>
        <v>巨</v>
      </c>
      <c r="T60" s="64"/>
      <c r="U60" s="98">
        <v>141</v>
      </c>
      <c r="V60" s="64">
        <v>6192</v>
      </c>
      <c r="W60" s="65" t="s">
        <v>1354</v>
      </c>
      <c r="X60" s="73"/>
      <c r="Y60" s="65" t="s">
        <v>1355</v>
      </c>
      <c r="Z60" s="75"/>
      <c r="AB60" s="67" t="str">
        <f t="shared" si="3"/>
        <v>元</v>
      </c>
      <c r="AC60" s="71"/>
      <c r="AD60" s="96">
        <v>188</v>
      </c>
      <c r="AE60" s="71">
        <v>2885</v>
      </c>
      <c r="AF60" s="71" t="s">
        <v>818</v>
      </c>
      <c r="AG60" s="71"/>
      <c r="AH60" s="80" t="s">
        <v>1562</v>
      </c>
      <c r="AI60" s="70"/>
      <c r="AJ60" s="60"/>
      <c r="AK60" s="67" t="str">
        <f t="shared" si="4"/>
        <v>曜</v>
      </c>
      <c r="AM60" s="99"/>
      <c r="AN60" s="61">
        <v>4138</v>
      </c>
      <c r="AO60" s="61" t="s">
        <v>1504</v>
      </c>
      <c r="AP60" s="61" t="s">
        <v>1506</v>
      </c>
      <c r="AQ60" s="61" t="s">
        <v>1505</v>
      </c>
      <c r="AR60" s="75"/>
      <c r="AT60" s="67" t="str">
        <f t="shared" si="5"/>
        <v/>
      </c>
      <c r="AU60" s="58"/>
      <c r="AV60" s="96"/>
      <c r="AW60" s="58"/>
      <c r="AX60" s="58"/>
      <c r="AY60" s="72"/>
      <c r="AZ60" s="58"/>
      <c r="BA60" s="58"/>
      <c r="BB60" s="60"/>
    </row>
    <row r="61" spans="1:54" s="57" customFormat="1" ht="21.95" customHeight="1">
      <c r="A61" s="67" t="str">
        <f t="shared" si="0"/>
        <v>矽</v>
      </c>
      <c r="B61" s="58"/>
      <c r="C61" s="96">
        <v>37</v>
      </c>
      <c r="D61" s="58">
        <v>6257</v>
      </c>
      <c r="E61" s="58" t="s">
        <v>1397</v>
      </c>
      <c r="F61" s="58"/>
      <c r="G61" s="59"/>
      <c r="H61" s="58"/>
      <c r="I61" s="60"/>
      <c r="J61" s="67" t="str">
        <f t="shared" si="1"/>
        <v>啟</v>
      </c>
      <c r="K61" s="58"/>
      <c r="L61" s="96">
        <v>105</v>
      </c>
      <c r="M61" s="58">
        <v>6285</v>
      </c>
      <c r="N61" s="58" t="s">
        <v>828</v>
      </c>
      <c r="O61" s="58"/>
      <c r="P61" s="59" t="s">
        <v>819</v>
      </c>
      <c r="Q61" s="75"/>
      <c r="S61" s="67" t="str">
        <f t="shared" si="2"/>
        <v>崑</v>
      </c>
      <c r="T61" s="64"/>
      <c r="U61" s="98">
        <v>142</v>
      </c>
      <c r="V61" s="65">
        <v>6803</v>
      </c>
      <c r="W61" s="65" t="s">
        <v>1356</v>
      </c>
      <c r="X61" s="73" t="s">
        <v>1357</v>
      </c>
      <c r="Y61" s="65" t="s">
        <v>1355</v>
      </c>
      <c r="Z61" s="75"/>
      <c r="AB61" s="67" t="str">
        <f t="shared" si="3"/>
        <v>群</v>
      </c>
      <c r="AC61" s="71"/>
      <c r="AD61" s="96"/>
      <c r="AE61" s="71">
        <v>6005</v>
      </c>
      <c r="AF61" s="71" t="s">
        <v>814</v>
      </c>
      <c r="AG61" s="71"/>
      <c r="AH61" s="80" t="s">
        <v>1172</v>
      </c>
      <c r="AI61" s="70"/>
      <c r="AJ61" s="60"/>
      <c r="AK61" s="67" t="str">
        <f t="shared" si="4"/>
        <v/>
      </c>
      <c r="AM61" s="99"/>
      <c r="AR61" s="75"/>
      <c r="AT61" s="67" t="str">
        <f t="shared" si="5"/>
        <v>允</v>
      </c>
      <c r="AU61" s="58"/>
      <c r="AV61" s="96">
        <v>267</v>
      </c>
      <c r="AW61" s="58">
        <v>2034</v>
      </c>
      <c r="AX61" s="58" t="s">
        <v>1385</v>
      </c>
      <c r="AY61" s="58" t="s">
        <v>1386</v>
      </c>
      <c r="AZ61" s="58" t="s">
        <v>1387</v>
      </c>
      <c r="BA61" s="58"/>
      <c r="BB61" s="60"/>
    </row>
    <row r="62" spans="1:54" s="57" customFormat="1" ht="21.95" customHeight="1">
      <c r="A62" s="67" t="str">
        <f t="shared" si="0"/>
        <v>健</v>
      </c>
      <c r="B62" s="58"/>
      <c r="C62" s="96">
        <v>38</v>
      </c>
      <c r="D62" s="58">
        <v>3653</v>
      </c>
      <c r="E62" s="58" t="s">
        <v>1416</v>
      </c>
      <c r="F62" s="78" t="s">
        <v>1417</v>
      </c>
      <c r="G62" s="59"/>
      <c r="H62" s="58"/>
      <c r="I62" s="60"/>
      <c r="J62" s="67" t="str">
        <f t="shared" si="1"/>
        <v>聯</v>
      </c>
      <c r="K62" s="58"/>
      <c r="L62" s="96">
        <v>106</v>
      </c>
      <c r="M62" s="58">
        <v>3450</v>
      </c>
      <c r="N62" s="58" t="s">
        <v>826</v>
      </c>
      <c r="O62" s="58" t="s">
        <v>825</v>
      </c>
      <c r="P62" s="59" t="s">
        <v>819</v>
      </c>
      <c r="Q62" s="68"/>
      <c r="S62" s="67" t="str">
        <f t="shared" si="2"/>
        <v>龍</v>
      </c>
      <c r="T62" s="64"/>
      <c r="U62" s="98"/>
      <c r="V62" s="65">
        <v>5530</v>
      </c>
      <c r="W62" s="73" t="s">
        <v>1358</v>
      </c>
      <c r="X62" s="65" t="s">
        <v>1359</v>
      </c>
      <c r="Y62" s="65" t="s">
        <v>1355</v>
      </c>
      <c r="Z62" s="75"/>
      <c r="AB62" s="67" t="str">
        <f t="shared" si="3"/>
        <v>大</v>
      </c>
      <c r="AC62" s="71"/>
      <c r="AD62" s="96">
        <v>189</v>
      </c>
      <c r="AE62" s="71">
        <v>6021</v>
      </c>
      <c r="AF62" s="71" t="s">
        <v>1175</v>
      </c>
      <c r="AG62" s="71"/>
      <c r="AH62" s="80" t="s">
        <v>1172</v>
      </c>
      <c r="AI62" s="70"/>
      <c r="AJ62" s="60"/>
      <c r="AK62" s="67" t="str">
        <f t="shared" si="4"/>
        <v>馬</v>
      </c>
      <c r="AM62" s="99"/>
      <c r="AN62" s="77">
        <v>4139</v>
      </c>
      <c r="AO62" s="77" t="s">
        <v>1514</v>
      </c>
      <c r="AP62" s="81" t="s">
        <v>1515</v>
      </c>
      <c r="AQ62" s="77" t="s">
        <v>1991</v>
      </c>
      <c r="AR62" s="75"/>
      <c r="AT62" s="67" t="str">
        <f t="shared" si="5"/>
        <v/>
      </c>
      <c r="AU62" s="58"/>
      <c r="AV62" s="96"/>
      <c r="AW62" s="58"/>
      <c r="AX62" s="58"/>
      <c r="AY62" s="80"/>
      <c r="AZ62" s="58"/>
      <c r="BA62" s="58"/>
      <c r="BB62" s="60"/>
    </row>
    <row r="63" spans="1:54" s="57" customFormat="1" ht="21.95" customHeight="1">
      <c r="A63" s="67" t="str">
        <f t="shared" si="0"/>
        <v>宇</v>
      </c>
      <c r="B63" s="58"/>
      <c r="C63" s="96">
        <v>39</v>
      </c>
      <c r="D63" s="58">
        <v>8271</v>
      </c>
      <c r="E63" s="58" t="s">
        <v>1460</v>
      </c>
      <c r="F63" s="78"/>
      <c r="G63" s="59"/>
      <c r="H63" s="58"/>
      <c r="I63" s="60"/>
      <c r="J63" s="67" t="str">
        <f t="shared" si="1"/>
        <v>智</v>
      </c>
      <c r="K63" s="58"/>
      <c r="L63" s="96">
        <v>107</v>
      </c>
      <c r="M63" s="58">
        <v>3035</v>
      </c>
      <c r="N63" s="58" t="s">
        <v>821</v>
      </c>
      <c r="O63" s="58" t="s">
        <v>820</v>
      </c>
      <c r="P63" s="59" t="s">
        <v>819</v>
      </c>
      <c r="Q63" s="68"/>
      <c r="S63" s="67" t="str">
        <f t="shared" si="2"/>
        <v>金</v>
      </c>
      <c r="T63" s="64"/>
      <c r="U63" s="98"/>
      <c r="V63" s="65">
        <v>8390</v>
      </c>
      <c r="W63" s="65" t="s">
        <v>1360</v>
      </c>
      <c r="X63" s="65" t="s">
        <v>1362</v>
      </c>
      <c r="Y63" s="65" t="s">
        <v>1355</v>
      </c>
      <c r="Z63" s="75"/>
      <c r="AB63" s="67" t="str">
        <f t="shared" si="3"/>
        <v>大</v>
      </c>
      <c r="AC63" s="64"/>
      <c r="AD63" s="98">
        <v>207</v>
      </c>
      <c r="AE63" s="65">
        <v>6020</v>
      </c>
      <c r="AF63" s="65" t="s">
        <v>1176</v>
      </c>
      <c r="AG63" s="64"/>
      <c r="AH63" s="65" t="s">
        <v>1172</v>
      </c>
      <c r="AI63" s="92"/>
      <c r="AK63" s="67" t="str">
        <f t="shared" si="4"/>
        <v>生</v>
      </c>
      <c r="AM63" s="99">
        <v>248</v>
      </c>
      <c r="AN63" s="77">
        <v>1777</v>
      </c>
      <c r="AO63" s="77" t="s">
        <v>1519</v>
      </c>
      <c r="AP63" s="77" t="s">
        <v>1583</v>
      </c>
      <c r="AQ63" s="77" t="s">
        <v>1521</v>
      </c>
      <c r="AR63" s="75"/>
      <c r="AT63" s="67" t="str">
        <f t="shared" si="5"/>
        <v>萬</v>
      </c>
      <c r="AU63" s="58"/>
      <c r="AV63" s="96">
        <v>285</v>
      </c>
      <c r="AW63" s="58">
        <v>2615</v>
      </c>
      <c r="AX63" s="58" t="s">
        <v>1974</v>
      </c>
      <c r="AY63" s="58" t="s">
        <v>1975</v>
      </c>
      <c r="AZ63" s="58" t="s">
        <v>1976</v>
      </c>
      <c r="BA63" s="58"/>
      <c r="BB63" s="60"/>
    </row>
    <row r="64" spans="1:54" s="57" customFormat="1" ht="21.95" customHeight="1">
      <c r="A64" s="67" t="str">
        <f t="shared" si="0"/>
        <v>威</v>
      </c>
      <c r="B64" s="58"/>
      <c r="C64" s="96">
        <v>40</v>
      </c>
      <c r="D64" s="58">
        <v>3260</v>
      </c>
      <c r="E64" s="58" t="s">
        <v>1461</v>
      </c>
      <c r="F64" s="78" t="s">
        <v>1462</v>
      </c>
      <c r="G64" s="59"/>
      <c r="H64" s="61"/>
      <c r="J64" s="67" t="str">
        <f t="shared" si="1"/>
        <v>台</v>
      </c>
      <c r="K64" s="58"/>
      <c r="L64" s="96"/>
      <c r="M64" s="58">
        <v>6174</v>
      </c>
      <c r="N64" s="58" t="s">
        <v>817</v>
      </c>
      <c r="O64" s="58" t="s">
        <v>816</v>
      </c>
      <c r="P64" s="59" t="s">
        <v>815</v>
      </c>
      <c r="Q64" s="75"/>
      <c r="S64" s="67" t="str">
        <f t="shared" si="2"/>
        <v>佳</v>
      </c>
      <c r="T64" s="64"/>
      <c r="U64" s="98"/>
      <c r="V64" s="65">
        <v>9955</v>
      </c>
      <c r="W64" s="65" t="s">
        <v>1361</v>
      </c>
      <c r="X64" s="65" t="s">
        <v>1362</v>
      </c>
      <c r="Y64" s="65" t="s">
        <v>1363</v>
      </c>
      <c r="Z64" s="75"/>
      <c r="AB64" s="67" t="str">
        <f t="shared" si="3"/>
        <v>京</v>
      </c>
      <c r="AC64" s="64"/>
      <c r="AD64" s="98">
        <v>184</v>
      </c>
      <c r="AE64" s="65">
        <v>2809</v>
      </c>
      <c r="AF64" s="65" t="s">
        <v>1318</v>
      </c>
      <c r="AG64" s="64"/>
      <c r="AH64" s="64"/>
      <c r="AI64" s="92"/>
      <c r="AK64" s="67" t="str">
        <f t="shared" si="4"/>
        <v>生</v>
      </c>
      <c r="AM64" s="99">
        <v>235</v>
      </c>
      <c r="AN64" s="77">
        <v>1720</v>
      </c>
      <c r="AO64" s="77" t="s">
        <v>983</v>
      </c>
      <c r="AP64" s="77" t="s">
        <v>1583</v>
      </c>
      <c r="AQ64" s="77" t="s">
        <v>1521</v>
      </c>
      <c r="AR64" s="75"/>
      <c r="AT64" s="67" t="str">
        <f t="shared" si="5"/>
        <v>瑞</v>
      </c>
      <c r="AV64" s="99">
        <v>269</v>
      </c>
      <c r="AW64" s="61">
        <v>4532</v>
      </c>
      <c r="AX64" s="61" t="s">
        <v>1455</v>
      </c>
      <c r="AY64" s="61" t="s">
        <v>1456</v>
      </c>
      <c r="AZ64" s="61" t="s">
        <v>1457</v>
      </c>
      <c r="BA64" s="61"/>
    </row>
    <row r="65" spans="1:53" s="57" customFormat="1" ht="21.95" customHeight="1">
      <c r="A65" s="67" t="str">
        <f t="shared" si="0"/>
        <v>凌</v>
      </c>
      <c r="B65" s="64"/>
      <c r="C65" s="98">
        <v>41</v>
      </c>
      <c r="D65" s="65">
        <v>2401</v>
      </c>
      <c r="E65" s="65" t="s">
        <v>1671</v>
      </c>
      <c r="F65" s="78" t="s">
        <v>1673</v>
      </c>
      <c r="G65" s="64" t="s">
        <v>1672</v>
      </c>
      <c r="H65" s="61"/>
      <c r="J65" s="67" t="str">
        <f t="shared" si="1"/>
        <v>建</v>
      </c>
      <c r="K65" s="58"/>
      <c r="L65" s="96"/>
      <c r="M65" s="58">
        <v>3062</v>
      </c>
      <c r="N65" s="58" t="s">
        <v>813</v>
      </c>
      <c r="O65" s="58"/>
      <c r="P65" s="59" t="s">
        <v>811</v>
      </c>
      <c r="Q65" s="75"/>
      <c r="S65" s="67" t="str">
        <f t="shared" si="2"/>
        <v>永</v>
      </c>
      <c r="U65" s="99">
        <v>165</v>
      </c>
      <c r="V65" s="61">
        <v>1711</v>
      </c>
      <c r="W65" s="61" t="s">
        <v>1932</v>
      </c>
      <c r="X65" s="61" t="s">
        <v>1933</v>
      </c>
      <c r="Z65" s="75"/>
      <c r="AB65" s="67" t="str">
        <f t="shared" si="3"/>
        <v>旺</v>
      </c>
      <c r="AD65" s="99">
        <v>208</v>
      </c>
      <c r="AE65" s="61">
        <v>2816</v>
      </c>
      <c r="AF65" s="61" t="s">
        <v>1560</v>
      </c>
      <c r="AH65" s="61" t="s">
        <v>1561</v>
      </c>
      <c r="AI65" s="77"/>
      <c r="AK65" s="67" t="str">
        <f t="shared" si="4"/>
        <v>喬</v>
      </c>
      <c r="AL65" s="75"/>
      <c r="AM65" s="101"/>
      <c r="AN65" s="77">
        <v>1736</v>
      </c>
      <c r="AO65" s="77" t="s">
        <v>1559</v>
      </c>
      <c r="AP65" s="75"/>
      <c r="AQ65" s="75"/>
      <c r="AR65" s="75"/>
      <c r="AT65" s="67" t="str">
        <f t="shared" si="5"/>
        <v>瓦</v>
      </c>
      <c r="AV65" s="99"/>
      <c r="AW65" s="61">
        <v>2729</v>
      </c>
      <c r="AX65" s="61" t="s">
        <v>1674</v>
      </c>
      <c r="AY65" s="61" t="s">
        <v>1675</v>
      </c>
      <c r="AZ65" s="61" t="s">
        <v>1675</v>
      </c>
      <c r="BA65" s="61"/>
    </row>
    <row r="66" spans="1:53" s="57" customFormat="1" ht="21.95" customHeight="1">
      <c r="A66" s="67" t="str">
        <f t="shared" si="0"/>
        <v>毅</v>
      </c>
      <c r="B66" s="64"/>
      <c r="C66" s="98"/>
      <c r="D66" s="65">
        <v>2402</v>
      </c>
      <c r="E66" s="65" t="s">
        <v>1472</v>
      </c>
      <c r="F66" s="78" t="s">
        <v>1473</v>
      </c>
      <c r="G66" s="78" t="s">
        <v>1474</v>
      </c>
      <c r="H66" s="61"/>
      <c r="J66" s="67" t="str">
        <f t="shared" si="1"/>
        <v>中</v>
      </c>
      <c r="K66" s="58"/>
      <c r="L66" s="96">
        <v>108</v>
      </c>
      <c r="M66" s="58">
        <v>5388</v>
      </c>
      <c r="N66" s="58" t="s">
        <v>812</v>
      </c>
      <c r="O66" s="58" t="s">
        <v>1373</v>
      </c>
      <c r="P66" s="59" t="s">
        <v>1226</v>
      </c>
      <c r="Q66" s="75"/>
      <c r="S66" s="67" t="str">
        <f t="shared" si="2"/>
        <v>昇</v>
      </c>
      <c r="U66" s="99"/>
      <c r="V66" s="77">
        <v>3305</v>
      </c>
      <c r="W66" s="77" t="s">
        <v>1390</v>
      </c>
      <c r="X66" s="77" t="s">
        <v>1392</v>
      </c>
      <c r="Y66" s="77" t="s">
        <v>1391</v>
      </c>
      <c r="Z66" s="75"/>
      <c r="AB66" s="67" t="str">
        <f t="shared" si="3"/>
        <v>台</v>
      </c>
      <c r="AD66" s="99">
        <v>209</v>
      </c>
      <c r="AE66" s="61">
        <v>2887</v>
      </c>
      <c r="AF66" s="61" t="s">
        <v>1893</v>
      </c>
      <c r="AH66" s="61" t="s">
        <v>1894</v>
      </c>
      <c r="AI66" s="77"/>
      <c r="AK66" s="67" t="str">
        <f t="shared" si="4"/>
        <v>創</v>
      </c>
      <c r="AL66" s="75"/>
      <c r="AM66" s="101"/>
      <c r="AN66" s="75">
        <v>4160</v>
      </c>
      <c r="AO66" s="75" t="s">
        <v>1883</v>
      </c>
      <c r="AP66" s="75" t="s">
        <v>1882</v>
      </c>
      <c r="AQ66" s="75"/>
      <c r="AR66" s="75"/>
      <c r="AT66" s="67" t="str">
        <f t="shared" si="5"/>
        <v>大</v>
      </c>
      <c r="AV66" s="99"/>
      <c r="AW66" s="77">
        <v>5907</v>
      </c>
      <c r="AX66" s="57" t="s">
        <v>1525</v>
      </c>
      <c r="BA66" s="75"/>
    </row>
    <row r="67" spans="1:53" s="57" customFormat="1" ht="21.95" customHeight="1">
      <c r="A67" s="67" t="str">
        <f t="shared" si="0"/>
        <v>義</v>
      </c>
      <c r="B67" s="75"/>
      <c r="C67" s="101"/>
      <c r="D67" s="61">
        <v>2458</v>
      </c>
      <c r="E67" s="61" t="s">
        <v>1484</v>
      </c>
      <c r="F67" s="61" t="s">
        <v>1485</v>
      </c>
      <c r="G67" s="75"/>
      <c r="J67" s="67" t="str">
        <f t="shared" si="1"/>
        <v>眾</v>
      </c>
      <c r="K67" s="58"/>
      <c r="L67" s="96">
        <v>109</v>
      </c>
      <c r="M67" s="58">
        <v>4977</v>
      </c>
      <c r="N67" s="58" t="s">
        <v>810</v>
      </c>
      <c r="O67" s="58" t="s">
        <v>809</v>
      </c>
      <c r="P67" s="58" t="s">
        <v>797</v>
      </c>
      <c r="Q67" s="75"/>
      <c r="S67" s="67" t="str">
        <f t="shared" si="2"/>
        <v/>
      </c>
      <c r="U67" s="99"/>
      <c r="Z67" s="75"/>
      <c r="AB67" s="67" t="str">
        <f t="shared" si="3"/>
        <v/>
      </c>
      <c r="AD67" s="99"/>
      <c r="AI67" s="75"/>
      <c r="AK67" s="67" t="str">
        <f t="shared" si="4"/>
        <v/>
      </c>
      <c r="AL67" s="75"/>
      <c r="AM67" s="101"/>
      <c r="AN67" s="77"/>
      <c r="AO67" s="77"/>
      <c r="AP67" s="75"/>
      <c r="AQ67" s="75"/>
      <c r="AR67" s="75"/>
      <c r="AT67" s="67" t="str">
        <f t="shared" si="5"/>
        <v>遠</v>
      </c>
      <c r="AV67" s="99"/>
      <c r="AW67" s="77">
        <v>2903</v>
      </c>
      <c r="AX67" s="77" t="s">
        <v>1526</v>
      </c>
      <c r="BA67" s="75"/>
    </row>
    <row r="68" spans="1:53" s="57" customFormat="1" ht="21.95" customHeight="1">
      <c r="A68" s="67" t="str">
        <f t="shared" si="0"/>
        <v>達</v>
      </c>
      <c r="B68" s="75"/>
      <c r="C68" s="101"/>
      <c r="D68" s="61">
        <v>5234</v>
      </c>
      <c r="E68" s="75" t="s">
        <v>1492</v>
      </c>
      <c r="F68" s="61"/>
      <c r="G68" s="75"/>
      <c r="J68" s="67" t="str">
        <f t="shared" si="1"/>
        <v>川</v>
      </c>
      <c r="K68" s="58"/>
      <c r="L68" s="96">
        <v>110</v>
      </c>
      <c r="M68" s="58">
        <v>2059</v>
      </c>
      <c r="N68" s="58" t="s">
        <v>808</v>
      </c>
      <c r="O68" s="58" t="s">
        <v>807</v>
      </c>
      <c r="P68" s="58" t="s">
        <v>797</v>
      </c>
      <c r="Q68" s="75"/>
      <c r="S68" s="67" t="str">
        <f t="shared" si="2"/>
        <v>上</v>
      </c>
      <c r="T68" s="75"/>
      <c r="U68" s="101">
        <v>172</v>
      </c>
      <c r="V68" s="77">
        <v>3708</v>
      </c>
      <c r="W68" s="77" t="s">
        <v>1420</v>
      </c>
      <c r="X68" s="77" t="s">
        <v>1419</v>
      </c>
      <c r="Y68" s="77" t="s">
        <v>1418</v>
      </c>
      <c r="Z68" s="75"/>
      <c r="AB68" s="67" t="str">
        <f t="shared" si="3"/>
        <v/>
      </c>
      <c r="AD68" s="99"/>
      <c r="AI68" s="75"/>
      <c r="AK68" s="67" t="str">
        <f t="shared" si="4"/>
        <v>寶</v>
      </c>
      <c r="AL68" s="75"/>
      <c r="AM68" s="101"/>
      <c r="AN68" s="77">
        <v>5312</v>
      </c>
      <c r="AO68" s="77" t="s">
        <v>1600</v>
      </c>
      <c r="AP68" s="75" t="s">
        <v>1601</v>
      </c>
      <c r="AQ68" s="75"/>
      <c r="AR68" s="75"/>
      <c r="AT68" s="67" t="str">
        <f t="shared" si="5"/>
        <v>卜</v>
      </c>
      <c r="AV68" s="99">
        <v>270</v>
      </c>
      <c r="AW68" s="77">
        <v>1215</v>
      </c>
      <c r="AX68" s="77" t="s">
        <v>1580</v>
      </c>
      <c r="AY68" s="57" t="s">
        <v>1581</v>
      </c>
      <c r="AZ68" s="57" t="s">
        <v>41</v>
      </c>
      <c r="BA68" s="75"/>
    </row>
    <row r="69" spans="1:53" s="57" customFormat="1" ht="21.95" customHeight="1">
      <c r="A69" s="67" t="str">
        <f t="shared" ref="A69:A116" si="7">HYPERLINK("http://tw.stock.yahoo.com/q/h?s="&amp;D69,IF(MID(E69,1,1)="F",MID(E69,3,1),MID(E69,1,1)))</f>
        <v>敦</v>
      </c>
      <c r="C69" s="99"/>
      <c r="D69" s="61">
        <v>2459</v>
      </c>
      <c r="E69" s="75" t="s">
        <v>1648</v>
      </c>
      <c r="F69" s="61" t="s">
        <v>1649</v>
      </c>
      <c r="H69" s="77"/>
      <c r="J69" s="67" t="str">
        <f t="shared" ref="J69:J87" si="8">HYPERLINK("http://tw.stock.yahoo.com/q/h?s="&amp;M69,IF(MID(N69,1,1)="F",MID(N69,3,1),MID(N69,1,1)))</f>
        <v>信</v>
      </c>
      <c r="K69" s="58"/>
      <c r="L69" s="96">
        <v>111</v>
      </c>
      <c r="M69" s="58">
        <v>5274</v>
      </c>
      <c r="N69" s="58" t="s">
        <v>806</v>
      </c>
      <c r="O69" s="58" t="s">
        <v>805</v>
      </c>
      <c r="P69" s="58" t="s">
        <v>797</v>
      </c>
      <c r="Q69" s="75"/>
      <c r="S69" s="67" t="str">
        <f t="shared" ref="S69:S88" si="9">HYPERLINK("http://tw.stock.yahoo.com/q/h?s="&amp;V69,IF(MID(W69,1,1)="F",MID(W69,3,1),MID(W69,1,1)))</f>
        <v>華</v>
      </c>
      <c r="T69" s="75"/>
      <c r="U69" s="101"/>
      <c r="V69" s="77">
        <v>1519</v>
      </c>
      <c r="W69" s="77" t="s">
        <v>1421</v>
      </c>
      <c r="X69" s="75"/>
      <c r="Y69" s="77" t="s">
        <v>1422</v>
      </c>
      <c r="Z69" s="75"/>
      <c r="AB69" s="67" t="str">
        <f t="shared" ref="AB69:AB88" si="10">HYPERLINK("http://tw.stock.yahoo.com/q/h?s="&amp;AE69,IF(MID(AF69,1,1)="F",MID(AF69,3,1),MID(AF69,1,1)))</f>
        <v/>
      </c>
      <c r="AD69" s="99"/>
      <c r="AI69" s="75"/>
      <c r="AK69" s="67" t="str">
        <f t="shared" ref="AK69:AK88" si="11">HYPERLINK("http://tw.stock.yahoo.com/q/h?s="&amp;AN69,IF(MID(AO69,1,1)="F",MID(AO69,3,1),MID(AO69,1,1)))</f>
        <v>雃</v>
      </c>
      <c r="AL69" s="75"/>
      <c r="AM69" s="101">
        <v>237</v>
      </c>
      <c r="AN69" s="77">
        <v>4106</v>
      </c>
      <c r="AO69" s="77" t="s">
        <v>1608</v>
      </c>
      <c r="AP69" s="75" t="s">
        <v>1609</v>
      </c>
      <c r="AQ69" s="75" t="s">
        <v>1611</v>
      </c>
      <c r="AR69" s="75"/>
      <c r="AT69" s="67" t="str">
        <f t="shared" ref="AT69:AT120" si="12">HYPERLINK("http://tw.stock.yahoo.com/q/h?s="&amp;AW69,IF(MID(AX69,1,1)="F",MID(AX69,3,1),MID(AX69,1,1)))</f>
        <v>雄</v>
      </c>
      <c r="AV69" s="99"/>
      <c r="AW69" s="77">
        <v>2731</v>
      </c>
      <c r="AX69" s="77" t="s">
        <v>1588</v>
      </c>
      <c r="AY69" s="57" t="s">
        <v>1589</v>
      </c>
      <c r="AZ69" s="57" t="s">
        <v>1590</v>
      </c>
      <c r="BA69" s="75"/>
    </row>
    <row r="70" spans="1:53" s="57" customFormat="1" ht="21.95" customHeight="1">
      <c r="A70" s="67" t="str">
        <f t="shared" si="7"/>
        <v>奇</v>
      </c>
      <c r="B70" s="75"/>
      <c r="C70" s="101"/>
      <c r="D70" s="77">
        <v>3356</v>
      </c>
      <c r="E70" s="77" t="s">
        <v>1493</v>
      </c>
      <c r="F70" s="75" t="s">
        <v>1495</v>
      </c>
      <c r="G70" s="75" t="s">
        <v>1497</v>
      </c>
      <c r="H70" s="75"/>
      <c r="J70" s="67" t="str">
        <f t="shared" si="8"/>
        <v>安</v>
      </c>
      <c r="K70" s="58"/>
      <c r="L70" s="96">
        <v>112</v>
      </c>
      <c r="M70" s="58">
        <v>3664</v>
      </c>
      <c r="N70" s="58" t="s">
        <v>804</v>
      </c>
      <c r="O70" s="58" t="s">
        <v>803</v>
      </c>
      <c r="P70" s="58" t="s">
        <v>797</v>
      </c>
      <c r="Q70" s="75"/>
      <c r="S70" s="67" t="str">
        <f t="shared" si="9"/>
        <v>永</v>
      </c>
      <c r="U70" s="99">
        <v>173</v>
      </c>
      <c r="V70" s="57">
        <v>1589</v>
      </c>
      <c r="W70" s="77" t="s">
        <v>1423</v>
      </c>
      <c r="X70" s="57" t="s">
        <v>1424</v>
      </c>
      <c r="Y70" s="77" t="s">
        <v>1422</v>
      </c>
      <c r="Z70" s="75"/>
      <c r="AB70" s="67" t="str">
        <f t="shared" si="10"/>
        <v/>
      </c>
      <c r="AC70" s="93"/>
      <c r="AD70" s="100"/>
      <c r="AE70" s="128" t="s">
        <v>1944</v>
      </c>
      <c r="AF70" s="129"/>
      <c r="AG70" s="129"/>
      <c r="AH70" s="130"/>
      <c r="AI70" s="75"/>
      <c r="AK70" s="67" t="str">
        <f t="shared" si="11"/>
        <v/>
      </c>
      <c r="AM70" s="99"/>
      <c r="AR70" s="75"/>
      <c r="AT70" s="67" t="str">
        <f t="shared" si="12"/>
        <v>中</v>
      </c>
      <c r="AV70" s="99">
        <v>272</v>
      </c>
      <c r="AW70" s="77">
        <v>5609</v>
      </c>
      <c r="AX70" s="77" t="s">
        <v>1669</v>
      </c>
      <c r="AY70" s="57" t="s">
        <v>1668</v>
      </c>
      <c r="BA70" s="75"/>
    </row>
    <row r="71" spans="1:53" s="57" customFormat="1" ht="21.95" customHeight="1">
      <c r="A71" s="67" t="str">
        <f t="shared" si="7"/>
        <v>晶</v>
      </c>
      <c r="B71" s="75"/>
      <c r="C71" s="101">
        <v>44</v>
      </c>
      <c r="D71" s="77">
        <v>3454</v>
      </c>
      <c r="E71" s="77" t="s">
        <v>1494</v>
      </c>
      <c r="F71" s="77" t="s">
        <v>1496</v>
      </c>
      <c r="G71" s="77" t="s">
        <v>1497</v>
      </c>
      <c r="H71" s="75"/>
      <c r="J71" s="67" t="str">
        <f t="shared" si="8"/>
        <v>精</v>
      </c>
      <c r="K71" s="58"/>
      <c r="L71" s="96">
        <v>113</v>
      </c>
      <c r="M71" s="58">
        <v>6214</v>
      </c>
      <c r="N71" s="58" t="s">
        <v>802</v>
      </c>
      <c r="O71" s="58" t="s">
        <v>800</v>
      </c>
      <c r="P71" s="58" t="s">
        <v>797</v>
      </c>
      <c r="Q71" s="75"/>
      <c r="S71" s="67" t="str">
        <f t="shared" si="9"/>
        <v>信</v>
      </c>
      <c r="U71" s="99">
        <v>174</v>
      </c>
      <c r="V71" s="77">
        <v>3023</v>
      </c>
      <c r="W71" s="77" t="s">
        <v>1427</v>
      </c>
      <c r="X71" s="75" t="s">
        <v>1426</v>
      </c>
      <c r="Y71" s="77" t="s">
        <v>1425</v>
      </c>
      <c r="Z71" s="75"/>
      <c r="AB71" s="67" t="str">
        <f t="shared" si="10"/>
        <v>股</v>
      </c>
      <c r="AC71" s="80"/>
      <c r="AD71" s="96"/>
      <c r="AE71" s="80" t="s">
        <v>0</v>
      </c>
      <c r="AF71" s="80" t="s">
        <v>782</v>
      </c>
      <c r="AG71" s="80" t="s">
        <v>781</v>
      </c>
      <c r="AH71" s="80" t="s">
        <v>60</v>
      </c>
      <c r="AI71" s="75"/>
      <c r="AK71" s="67" t="str">
        <f t="shared" si="11"/>
        <v>科</v>
      </c>
      <c r="AM71" s="99">
        <v>238</v>
      </c>
      <c r="AN71" s="77">
        <v>1786</v>
      </c>
      <c r="AO71" s="77" t="s">
        <v>1618</v>
      </c>
      <c r="AP71" s="57" t="s">
        <v>1619</v>
      </c>
      <c r="AR71" s="75"/>
      <c r="AT71" s="67" t="str">
        <f t="shared" si="12"/>
        <v/>
      </c>
      <c r="AU71" s="93"/>
      <c r="AV71" s="100"/>
      <c r="AW71" s="129" t="s">
        <v>1946</v>
      </c>
      <c r="AX71" s="129"/>
      <c r="AY71" s="129"/>
      <c r="AZ71" s="130"/>
      <c r="BA71" s="75"/>
    </row>
    <row r="72" spans="1:53" s="57" customFormat="1" ht="21.95" customHeight="1">
      <c r="A72" s="67" t="str">
        <f t="shared" si="7"/>
        <v>慶</v>
      </c>
      <c r="C72" s="99"/>
      <c r="D72" s="77">
        <v>4534</v>
      </c>
      <c r="E72" s="57" t="s">
        <v>1662</v>
      </c>
      <c r="F72" s="77" t="s">
        <v>1663</v>
      </c>
      <c r="H72" s="75"/>
      <c r="J72" s="67" t="str">
        <f t="shared" si="8"/>
        <v>新</v>
      </c>
      <c r="K72" s="58"/>
      <c r="L72" s="96">
        <v>114</v>
      </c>
      <c r="M72" s="58">
        <v>2420</v>
      </c>
      <c r="N72" s="58" t="s">
        <v>801</v>
      </c>
      <c r="O72" s="58" t="s">
        <v>1208</v>
      </c>
      <c r="P72" s="58" t="s">
        <v>799</v>
      </c>
      <c r="Q72" s="75"/>
      <c r="S72" s="67" t="str">
        <f t="shared" si="9"/>
        <v>東</v>
      </c>
      <c r="U72" s="99">
        <v>175</v>
      </c>
      <c r="V72" s="77">
        <v>1504</v>
      </c>
      <c r="W72" s="77" t="s">
        <v>1428</v>
      </c>
      <c r="X72" s="75" t="s">
        <v>1429</v>
      </c>
      <c r="Y72" s="77" t="s">
        <v>1430</v>
      </c>
      <c r="Z72" s="75"/>
      <c r="AB72" s="67" t="str">
        <f t="shared" si="10"/>
        <v>達</v>
      </c>
      <c r="AC72" s="80"/>
      <c r="AD72" s="96"/>
      <c r="AE72" s="80">
        <v>6177</v>
      </c>
      <c r="AF72" s="80" t="s">
        <v>1486</v>
      </c>
      <c r="AG72" s="80" t="s">
        <v>937</v>
      </c>
      <c r="AH72" s="80" t="s">
        <v>1487</v>
      </c>
      <c r="AI72" s="75"/>
      <c r="AK72" s="67" t="str">
        <f t="shared" si="11"/>
        <v>訊</v>
      </c>
      <c r="AM72" s="99"/>
      <c r="AN72" s="77">
        <v>1784</v>
      </c>
      <c r="AO72" s="77" t="s">
        <v>1650</v>
      </c>
      <c r="AR72" s="75"/>
      <c r="AT72" s="67" t="str">
        <f t="shared" si="12"/>
        <v>股</v>
      </c>
      <c r="AU72" s="80"/>
      <c r="AV72" s="96"/>
      <c r="AW72" s="80" t="s">
        <v>0</v>
      </c>
      <c r="AX72" s="80" t="s">
        <v>782</v>
      </c>
      <c r="AY72" s="80" t="s">
        <v>781</v>
      </c>
      <c r="AZ72" s="59" t="s">
        <v>60</v>
      </c>
      <c r="BA72" s="75"/>
    </row>
    <row r="73" spans="1:53" s="57" customFormat="1" ht="21.95" customHeight="1">
      <c r="A73" s="67" t="str">
        <f t="shared" si="7"/>
        <v>致</v>
      </c>
      <c r="B73" s="77"/>
      <c r="C73" s="106">
        <v>45</v>
      </c>
      <c r="D73" s="77">
        <v>4915</v>
      </c>
      <c r="E73" s="77" t="s">
        <v>1644</v>
      </c>
      <c r="F73" s="75" t="s">
        <v>1645</v>
      </c>
      <c r="H73" s="75"/>
      <c r="J73" s="67" t="str">
        <f t="shared" si="8"/>
        <v>營</v>
      </c>
      <c r="K73" s="58"/>
      <c r="L73" s="96">
        <v>115</v>
      </c>
      <c r="M73" s="58">
        <v>3693</v>
      </c>
      <c r="N73" s="58" t="s">
        <v>798</v>
      </c>
      <c r="O73" s="58" t="s">
        <v>1413</v>
      </c>
      <c r="P73" s="58" t="s">
        <v>797</v>
      </c>
      <c r="Q73" s="75"/>
      <c r="S73" s="67" t="str">
        <f t="shared" si="9"/>
        <v/>
      </c>
      <c r="U73" s="99"/>
      <c r="Z73" s="75"/>
      <c r="AB73" s="67" t="str">
        <f t="shared" si="10"/>
        <v>國</v>
      </c>
      <c r="AC73" s="80"/>
      <c r="AD73" s="96"/>
      <c r="AE73" s="80">
        <v>2501</v>
      </c>
      <c r="AF73" s="80" t="s">
        <v>1531</v>
      </c>
      <c r="AG73" s="80" t="s">
        <v>1542</v>
      </c>
      <c r="AH73" s="80" t="s">
        <v>1533</v>
      </c>
      <c r="AI73" s="75"/>
      <c r="AK73" s="67" t="str">
        <f t="shared" si="11"/>
        <v>云</v>
      </c>
      <c r="AM73" s="99">
        <v>239</v>
      </c>
      <c r="AN73" s="77">
        <v>2390</v>
      </c>
      <c r="AO73" s="77" t="s">
        <v>1884</v>
      </c>
      <c r="AP73" s="57" t="s">
        <v>1885</v>
      </c>
      <c r="AR73" s="75"/>
      <c r="AT73" s="67" t="str">
        <f t="shared" si="12"/>
        <v>研</v>
      </c>
      <c r="AU73" s="75"/>
      <c r="AV73" s="101">
        <v>273</v>
      </c>
      <c r="AW73" s="75">
        <v>2395</v>
      </c>
      <c r="AX73" s="75" t="s">
        <v>1572</v>
      </c>
      <c r="AY73" s="75" t="s">
        <v>1566</v>
      </c>
      <c r="AZ73" s="75" t="s">
        <v>1573</v>
      </c>
      <c r="BA73" s="75"/>
    </row>
    <row r="74" spans="1:53" s="57" customFormat="1" ht="21.95" customHeight="1">
      <c r="A74" s="67" t="str">
        <f t="shared" si="7"/>
        <v>茂</v>
      </c>
      <c r="C74" s="99">
        <v>46</v>
      </c>
      <c r="D74" s="75">
        <v>4935</v>
      </c>
      <c r="E74" s="75" t="s">
        <v>1511</v>
      </c>
      <c r="F74" s="75" t="s">
        <v>1512</v>
      </c>
      <c r="G74" s="75" t="s">
        <v>1513</v>
      </c>
      <c r="H74" s="75"/>
      <c r="J74" s="67" t="str">
        <f t="shared" si="8"/>
        <v>神</v>
      </c>
      <c r="K74" s="62"/>
      <c r="L74" s="96">
        <v>116</v>
      </c>
      <c r="M74" s="62">
        <v>3558</v>
      </c>
      <c r="N74" s="62" t="s">
        <v>1211</v>
      </c>
      <c r="O74" s="62" t="s">
        <v>1212</v>
      </c>
      <c r="P74" s="62" t="s">
        <v>1215</v>
      </c>
      <c r="Q74" s="75"/>
      <c r="S74" s="67" t="str">
        <f t="shared" si="9"/>
        <v/>
      </c>
      <c r="U74" s="99"/>
      <c r="Z74" s="75"/>
      <c r="AB74" s="67" t="str">
        <f t="shared" si="10"/>
        <v>皇</v>
      </c>
      <c r="AC74" s="80"/>
      <c r="AD74" s="96"/>
      <c r="AE74" s="80">
        <v>2545</v>
      </c>
      <c r="AF74" s="80" t="s">
        <v>1534</v>
      </c>
      <c r="AG74" s="80" t="s">
        <v>1542</v>
      </c>
      <c r="AH74" s="80" t="s">
        <v>1533</v>
      </c>
      <c r="AI74" s="75"/>
      <c r="AK74" s="67" t="str">
        <f t="shared" si="11"/>
        <v>友</v>
      </c>
      <c r="AM74" s="99"/>
      <c r="AN74" s="77">
        <v>4166</v>
      </c>
      <c r="AO74" s="77" t="s">
        <v>1897</v>
      </c>
      <c r="AP74" s="57" t="s">
        <v>1898</v>
      </c>
      <c r="AQ74" s="57" t="s">
        <v>1899</v>
      </c>
      <c r="AR74" s="75"/>
      <c r="AT74" s="67" t="str">
        <f t="shared" si="12"/>
        <v>伍</v>
      </c>
      <c r="AU74" s="75"/>
      <c r="AV74" s="101">
        <v>291</v>
      </c>
      <c r="AW74" s="75">
        <v>8076</v>
      </c>
      <c r="AX74" s="75" t="s">
        <v>1620</v>
      </c>
      <c r="AY74" s="77" t="s">
        <v>1626</v>
      </c>
      <c r="AZ74" s="77" t="s">
        <v>1628</v>
      </c>
      <c r="BA74" s="75"/>
    </row>
    <row r="75" spans="1:53" s="57" customFormat="1" ht="21.95" customHeight="1">
      <c r="A75" s="67" t="str">
        <f t="shared" si="7"/>
        <v>至</v>
      </c>
      <c r="C75" s="99"/>
      <c r="D75" s="75">
        <v>3226</v>
      </c>
      <c r="E75" s="75" t="s">
        <v>1656</v>
      </c>
      <c r="F75" s="75" t="s">
        <v>1657</v>
      </c>
      <c r="G75" s="75"/>
      <c r="H75" s="75"/>
      <c r="J75" s="67" t="str">
        <f t="shared" si="8"/>
        <v>廣</v>
      </c>
      <c r="K75" s="62"/>
      <c r="L75" s="96">
        <v>117</v>
      </c>
      <c r="M75" s="62">
        <v>1537</v>
      </c>
      <c r="N75" s="62" t="s">
        <v>1213</v>
      </c>
      <c r="O75" s="62" t="s">
        <v>1214</v>
      </c>
      <c r="P75" s="62" t="s">
        <v>1204</v>
      </c>
      <c r="Q75" s="75"/>
      <c r="S75" s="67" t="str">
        <f t="shared" si="9"/>
        <v>所</v>
      </c>
      <c r="U75" s="99">
        <v>176</v>
      </c>
      <c r="V75" s="57">
        <v>2359</v>
      </c>
      <c r="W75" s="77" t="s">
        <v>1595</v>
      </c>
      <c r="X75" s="57" t="s">
        <v>1596</v>
      </c>
      <c r="Z75" s="75"/>
      <c r="AB75" s="67" t="str">
        <f t="shared" si="10"/>
        <v>日</v>
      </c>
      <c r="AC75" s="80"/>
      <c r="AD75" s="96">
        <v>210</v>
      </c>
      <c r="AE75" s="80">
        <v>2547</v>
      </c>
      <c r="AF75" s="80" t="s">
        <v>1535</v>
      </c>
      <c r="AG75" s="80" t="s">
        <v>1542</v>
      </c>
      <c r="AH75" s="80" t="s">
        <v>1533</v>
      </c>
      <c r="AI75" s="75"/>
      <c r="AK75" s="67" t="str">
        <f t="shared" si="11"/>
        <v>豪</v>
      </c>
      <c r="AM75" s="99">
        <v>240</v>
      </c>
      <c r="AN75" s="77">
        <v>4735</v>
      </c>
      <c r="AO75" s="77" t="s">
        <v>1900</v>
      </c>
      <c r="AP75" s="57" t="s">
        <v>1902</v>
      </c>
      <c r="AQ75" s="57" t="s">
        <v>1901</v>
      </c>
      <c r="AR75" s="75"/>
      <c r="AT75" s="67" t="str">
        <f t="shared" si="12"/>
        <v>飛</v>
      </c>
      <c r="AU75" s="75"/>
      <c r="AV75" s="101">
        <v>274</v>
      </c>
      <c r="AW75" s="75">
        <v>6206</v>
      </c>
      <c r="AX75" s="75" t="s">
        <v>1623</v>
      </c>
      <c r="AY75" s="77" t="s">
        <v>1621</v>
      </c>
      <c r="AZ75" s="75" t="s">
        <v>1622</v>
      </c>
      <c r="BA75" s="75"/>
    </row>
    <row r="76" spans="1:53" s="56" customFormat="1" ht="21.95" customHeight="1">
      <c r="A76" s="67" t="str">
        <f t="shared" si="7"/>
        <v>矽</v>
      </c>
      <c r="C76" s="99">
        <v>47</v>
      </c>
      <c r="D76" s="75">
        <v>8016</v>
      </c>
      <c r="E76" s="75" t="s">
        <v>1516</v>
      </c>
      <c r="F76" s="75" t="s">
        <v>1517</v>
      </c>
      <c r="G76" s="75" t="s">
        <v>1518</v>
      </c>
      <c r="H76" s="83"/>
      <c r="J76" s="67" t="str">
        <f t="shared" si="8"/>
        <v>昇</v>
      </c>
      <c r="K76" s="66">
        <v>1</v>
      </c>
      <c r="L76" s="96">
        <v>131</v>
      </c>
      <c r="M76" s="66">
        <v>3491</v>
      </c>
      <c r="N76" s="66" t="s">
        <v>1225</v>
      </c>
      <c r="O76" s="66" t="s">
        <v>1227</v>
      </c>
      <c r="P76" s="80" t="s">
        <v>1557</v>
      </c>
      <c r="Q76" s="83"/>
      <c r="S76" s="67" t="str">
        <f t="shared" si="9"/>
        <v/>
      </c>
      <c r="U76" s="99"/>
      <c r="Z76" s="83"/>
      <c r="AB76" s="67" t="str">
        <f t="shared" si="10"/>
        <v>華</v>
      </c>
      <c r="AC76" s="80"/>
      <c r="AD76" s="96">
        <v>211</v>
      </c>
      <c r="AE76" s="80">
        <v>2548</v>
      </c>
      <c r="AF76" s="80" t="s">
        <v>1536</v>
      </c>
      <c r="AG76" s="80" t="s">
        <v>1542</v>
      </c>
      <c r="AH76" s="80" t="s">
        <v>936</v>
      </c>
      <c r="AI76" s="75"/>
      <c r="AK76" s="67" t="str">
        <f t="shared" si="11"/>
        <v/>
      </c>
      <c r="AM76" s="99"/>
      <c r="AR76" s="83"/>
      <c r="AT76" s="67" t="str">
        <f t="shared" si="12"/>
        <v>亞</v>
      </c>
      <c r="AU76" s="83"/>
      <c r="AV76" s="101">
        <v>275</v>
      </c>
      <c r="AW76" s="83">
        <v>1590</v>
      </c>
      <c r="AX76" s="83" t="s">
        <v>1624</v>
      </c>
      <c r="AY76" s="83" t="s">
        <v>1625</v>
      </c>
      <c r="AZ76" s="83" t="s">
        <v>1622</v>
      </c>
      <c r="BA76" s="83"/>
    </row>
    <row r="77" spans="1:53" s="56" customFormat="1" ht="21.95" customHeight="1">
      <c r="A77" s="67" t="str">
        <f t="shared" si="7"/>
        <v>敦</v>
      </c>
      <c r="C77" s="99">
        <v>48</v>
      </c>
      <c r="D77" s="75">
        <v>3545</v>
      </c>
      <c r="E77" s="75" t="s">
        <v>2041</v>
      </c>
      <c r="F77" s="75" t="s">
        <v>1958</v>
      </c>
      <c r="G77" s="75" t="s">
        <v>2038</v>
      </c>
      <c r="H77" s="83"/>
      <c r="J77" s="67" t="str">
        <f t="shared" si="8"/>
        <v>智</v>
      </c>
      <c r="K77" s="66"/>
      <c r="L77" s="96">
        <v>118</v>
      </c>
      <c r="M77" s="66">
        <v>3596</v>
      </c>
      <c r="N77" s="66" t="s">
        <v>1229</v>
      </c>
      <c r="O77" s="66" t="s">
        <v>1228</v>
      </c>
      <c r="P77" s="66" t="s">
        <v>1226</v>
      </c>
      <c r="Q77" s="83"/>
      <c r="S77" s="67" t="str">
        <f t="shared" si="9"/>
        <v/>
      </c>
      <c r="U77" s="99"/>
      <c r="AB77" s="67" t="str">
        <f t="shared" si="10"/>
        <v>長</v>
      </c>
      <c r="AC77" s="80"/>
      <c r="AD77" s="96">
        <v>212</v>
      </c>
      <c r="AE77" s="80">
        <v>5534</v>
      </c>
      <c r="AF77" s="80" t="s">
        <v>1537</v>
      </c>
      <c r="AG77" s="80" t="s">
        <v>1532</v>
      </c>
      <c r="AH77" s="80" t="s">
        <v>1533</v>
      </c>
      <c r="AI77" s="75"/>
      <c r="AK77" s="67" t="str">
        <f t="shared" si="11"/>
        <v>佰</v>
      </c>
      <c r="AM77" s="101"/>
      <c r="AN77" s="83">
        <v>3205</v>
      </c>
      <c r="AO77" s="83" t="s">
        <v>1990</v>
      </c>
      <c r="AP77" s="83" t="s">
        <v>1989</v>
      </c>
      <c r="AQ77" s="83" t="s">
        <v>1992</v>
      </c>
      <c r="AR77" s="83"/>
      <c r="AT77" s="67" t="str">
        <f t="shared" si="12"/>
        <v>上</v>
      </c>
      <c r="AU77" s="83"/>
      <c r="AV77" s="101">
        <v>296</v>
      </c>
      <c r="AW77" s="83">
        <v>2049</v>
      </c>
      <c r="AX77" s="83" t="s">
        <v>1627</v>
      </c>
      <c r="AY77" s="83"/>
      <c r="AZ77" s="83" t="s">
        <v>1637</v>
      </c>
      <c r="BA77" s="83"/>
    </row>
    <row r="78" spans="1:53" s="56" customFormat="1" ht="21.95" customHeight="1">
      <c r="A78" s="67" t="str">
        <f t="shared" si="7"/>
        <v>訊</v>
      </c>
      <c r="C78" s="99">
        <v>32</v>
      </c>
      <c r="D78" s="75">
        <v>6451</v>
      </c>
      <c r="E78" s="75" t="s">
        <v>2037</v>
      </c>
      <c r="F78" s="75" t="s">
        <v>2040</v>
      </c>
      <c r="G78" s="75" t="s">
        <v>2039</v>
      </c>
      <c r="H78" s="83"/>
      <c r="J78" s="67" t="str">
        <f t="shared" si="8"/>
        <v>立</v>
      </c>
      <c r="K78" s="66"/>
      <c r="L78" s="96">
        <v>119</v>
      </c>
      <c r="M78" s="66">
        <v>6245</v>
      </c>
      <c r="N78" s="66" t="s">
        <v>1243</v>
      </c>
      <c r="O78" s="66" t="s">
        <v>1244</v>
      </c>
      <c r="P78" s="66" t="s">
        <v>1245</v>
      </c>
      <c r="Q78" s="83"/>
      <c r="S78" s="67" t="str">
        <f t="shared" si="9"/>
        <v>元</v>
      </c>
      <c r="U78" s="99">
        <v>162</v>
      </c>
      <c r="V78" s="56">
        <v>8069</v>
      </c>
      <c r="W78" s="56" t="s">
        <v>2093</v>
      </c>
      <c r="X78" s="56" t="s">
        <v>2094</v>
      </c>
      <c r="AB78" s="67" t="str">
        <f t="shared" si="10"/>
        <v>冠</v>
      </c>
      <c r="AC78" s="80"/>
      <c r="AD78" s="96">
        <v>213</v>
      </c>
      <c r="AE78" s="80">
        <v>2520</v>
      </c>
      <c r="AF78" s="80" t="s">
        <v>1539</v>
      </c>
      <c r="AG78" s="80" t="s">
        <v>1542</v>
      </c>
      <c r="AH78" s="80" t="s">
        <v>1533</v>
      </c>
      <c r="AI78" s="75"/>
      <c r="AK78" s="67" t="str">
        <f t="shared" si="11"/>
        <v>亞</v>
      </c>
      <c r="AM78" s="99">
        <v>250</v>
      </c>
      <c r="AN78" s="83">
        <v>4133</v>
      </c>
      <c r="AO78" s="83" t="s">
        <v>2005</v>
      </c>
      <c r="AP78" s="83" t="s">
        <v>2006</v>
      </c>
      <c r="AQ78" s="83"/>
      <c r="AR78" s="83"/>
      <c r="AT78" s="67" t="str">
        <f t="shared" si="12"/>
        <v>陽</v>
      </c>
      <c r="AU78" s="83"/>
      <c r="AV78" s="101">
        <v>276</v>
      </c>
      <c r="AW78" s="83">
        <v>3498</v>
      </c>
      <c r="AX78" s="83" t="s">
        <v>1629</v>
      </c>
      <c r="AY78" s="83" t="s">
        <v>1630</v>
      </c>
      <c r="AZ78" s="83" t="s">
        <v>1638</v>
      </c>
      <c r="BA78" s="83"/>
    </row>
    <row r="79" spans="1:53" s="56" customFormat="1" ht="21.95" customHeight="1">
      <c r="A79" s="67" t="str">
        <f t="shared" si="7"/>
        <v>南</v>
      </c>
      <c r="C79" s="99">
        <v>49</v>
      </c>
      <c r="D79" s="75">
        <v>8150</v>
      </c>
      <c r="E79" s="75" t="s">
        <v>1568</v>
      </c>
      <c r="F79" s="75" t="s">
        <v>1569</v>
      </c>
      <c r="G79" s="75" t="s">
        <v>1570</v>
      </c>
      <c r="H79" s="83"/>
      <c r="J79" s="67" t="str">
        <f t="shared" si="8"/>
        <v>華</v>
      </c>
      <c r="K79" s="66"/>
      <c r="L79" s="96">
        <v>120</v>
      </c>
      <c r="M79" s="66">
        <v>4979</v>
      </c>
      <c r="N79" s="66" t="s">
        <v>1248</v>
      </c>
      <c r="O79" s="66" t="s">
        <v>1249</v>
      </c>
      <c r="P79" s="66" t="s">
        <v>1250</v>
      </c>
      <c r="Q79" s="83"/>
      <c r="S79" s="67" t="str">
        <f t="shared" si="9"/>
        <v>創</v>
      </c>
      <c r="U79" s="99">
        <v>136</v>
      </c>
      <c r="V79" s="56">
        <v>3443</v>
      </c>
      <c r="W79" s="56" t="s">
        <v>2095</v>
      </c>
      <c r="Y79" s="56" t="s">
        <v>2096</v>
      </c>
      <c r="AB79" s="67" t="str">
        <f t="shared" si="10"/>
        <v>興</v>
      </c>
      <c r="AC79" s="80"/>
      <c r="AD79" s="96">
        <v>214</v>
      </c>
      <c r="AE79" s="80">
        <v>2542</v>
      </c>
      <c r="AF79" s="80" t="s">
        <v>1538</v>
      </c>
      <c r="AG79" s="80" t="s">
        <v>1542</v>
      </c>
      <c r="AH79" s="80" t="s">
        <v>1533</v>
      </c>
      <c r="AI79" s="75"/>
      <c r="AK79" s="67" t="str">
        <f t="shared" si="11"/>
        <v/>
      </c>
      <c r="AM79" s="99"/>
      <c r="AR79" s="83"/>
      <c r="AT79" s="67" t="str">
        <f t="shared" si="12"/>
        <v>盟</v>
      </c>
      <c r="AU79" s="83"/>
      <c r="AV79" s="101">
        <v>277</v>
      </c>
      <c r="AW79" s="83">
        <v>2464</v>
      </c>
      <c r="AX79" s="83" t="s">
        <v>1631</v>
      </c>
      <c r="AY79" s="83" t="s">
        <v>1632</v>
      </c>
      <c r="AZ79" s="83" t="s">
        <v>1638</v>
      </c>
      <c r="BA79" s="83"/>
    </row>
    <row r="80" spans="1:53" s="56" customFormat="1" ht="21.95" customHeight="1">
      <c r="A80" s="67" t="str">
        <f t="shared" si="7"/>
        <v>穩</v>
      </c>
      <c r="C80" s="99">
        <v>67</v>
      </c>
      <c r="D80" s="75">
        <v>3105</v>
      </c>
      <c r="E80" s="75" t="s">
        <v>1938</v>
      </c>
      <c r="F80" s="75" t="s">
        <v>1939</v>
      </c>
      <c r="G80" s="75"/>
      <c r="H80" s="83"/>
      <c r="J80" s="67" t="str">
        <f t="shared" si="8"/>
        <v>湧</v>
      </c>
      <c r="K80" s="66"/>
      <c r="L80" s="96">
        <v>121</v>
      </c>
      <c r="M80" s="66">
        <v>3689</v>
      </c>
      <c r="N80" s="66" t="s">
        <v>1251</v>
      </c>
      <c r="O80" s="66" t="s">
        <v>1252</v>
      </c>
      <c r="P80" s="66" t="s">
        <v>1253</v>
      </c>
      <c r="Q80" s="83"/>
      <c r="S80" s="67" t="str">
        <f t="shared" si="9"/>
        <v>凌</v>
      </c>
      <c r="U80" s="99">
        <v>140</v>
      </c>
      <c r="V80" s="56">
        <v>8105</v>
      </c>
      <c r="W80" s="56" t="s">
        <v>2097</v>
      </c>
      <c r="X80" s="56" t="s">
        <v>2098</v>
      </c>
      <c r="Y80" s="56" t="s">
        <v>2099</v>
      </c>
      <c r="AB80" s="67" t="str">
        <f t="shared" si="10"/>
        <v>遠</v>
      </c>
      <c r="AC80" s="80"/>
      <c r="AD80" s="96"/>
      <c r="AE80" s="80">
        <v>5522</v>
      </c>
      <c r="AF80" s="80" t="s">
        <v>1540</v>
      </c>
      <c r="AG80" s="80" t="s">
        <v>1542</v>
      </c>
      <c r="AH80" s="80" t="s">
        <v>1533</v>
      </c>
      <c r="AI80" s="75"/>
      <c r="AK80" s="67" t="str">
        <f t="shared" si="11"/>
        <v/>
      </c>
      <c r="AM80" s="99"/>
      <c r="AR80" s="83"/>
      <c r="AT80" s="67" t="str">
        <f t="shared" si="12"/>
        <v>樺</v>
      </c>
      <c r="AU80" s="83"/>
      <c r="AV80" s="101">
        <v>278</v>
      </c>
      <c r="AW80" s="83">
        <v>6414</v>
      </c>
      <c r="AX80" s="83" t="s">
        <v>1633</v>
      </c>
      <c r="AY80" s="83" t="s">
        <v>1621</v>
      </c>
      <c r="AZ80" s="83" t="s">
        <v>1638</v>
      </c>
      <c r="BA80" s="83"/>
    </row>
    <row r="81" spans="1:53" ht="21.95" customHeight="1">
      <c r="A81" s="67" t="str">
        <f t="shared" si="7"/>
        <v>宏</v>
      </c>
      <c r="C81" s="99">
        <v>64</v>
      </c>
      <c r="D81" s="75">
        <v>8086</v>
      </c>
      <c r="E81" s="75" t="s">
        <v>1940</v>
      </c>
      <c r="F81" s="75" t="s">
        <v>1939</v>
      </c>
      <c r="G81" s="75"/>
      <c r="H81" s="91"/>
      <c r="J81" s="67" t="str">
        <f t="shared" si="8"/>
        <v>喬</v>
      </c>
      <c r="K81" s="55"/>
      <c r="L81" s="104"/>
      <c r="M81" s="55">
        <v>3057</v>
      </c>
      <c r="N81" s="55" t="s">
        <v>1371</v>
      </c>
      <c r="O81" s="55" t="s">
        <v>1584</v>
      </c>
      <c r="P81" s="55" t="s">
        <v>1593</v>
      </c>
      <c r="Q81" s="83"/>
      <c r="S81" s="67" t="str">
        <f t="shared" si="9"/>
        <v>岳</v>
      </c>
      <c r="U81" s="99">
        <v>152</v>
      </c>
      <c r="V81" s="56">
        <v>6220</v>
      </c>
      <c r="W81" s="56" t="s">
        <v>2104</v>
      </c>
      <c r="X81" t="s">
        <v>2105</v>
      </c>
      <c r="Y81" t="s">
        <v>2106</v>
      </c>
      <c r="AB81" s="67" t="str">
        <f t="shared" si="10"/>
        <v>潤</v>
      </c>
      <c r="AC81" s="80"/>
      <c r="AD81" s="96"/>
      <c r="AE81" s="80">
        <v>2597</v>
      </c>
      <c r="AF81" s="80" t="s">
        <v>1541</v>
      </c>
      <c r="AG81" s="80" t="s">
        <v>1542</v>
      </c>
      <c r="AH81" s="80" t="s">
        <v>1533</v>
      </c>
      <c r="AI81" s="75"/>
      <c r="AK81" s="67" t="str">
        <f t="shared" si="11"/>
        <v/>
      </c>
      <c r="AR81" s="1"/>
      <c r="AT81" s="67" t="str">
        <f t="shared" si="12"/>
        <v>振</v>
      </c>
      <c r="AU81" s="1"/>
      <c r="AV81" s="101">
        <v>279</v>
      </c>
      <c r="AW81" s="83">
        <v>8114</v>
      </c>
      <c r="AX81" s="83" t="s">
        <v>1634</v>
      </c>
      <c r="AY81" s="83" t="s">
        <v>1621</v>
      </c>
      <c r="AZ81" s="83" t="s">
        <v>1638</v>
      </c>
      <c r="BA81" s="1"/>
    </row>
    <row r="82" spans="1:53" ht="21.95" customHeight="1">
      <c r="A82" s="67" t="str">
        <f t="shared" si="7"/>
        <v>全</v>
      </c>
      <c r="C82" s="99">
        <v>50</v>
      </c>
      <c r="D82" s="75">
        <v>2455</v>
      </c>
      <c r="E82" s="75" t="s">
        <v>1604</v>
      </c>
      <c r="F82" s="75" t="s">
        <v>1939</v>
      </c>
      <c r="H82" s="91"/>
      <c r="J82" s="67" t="str">
        <f t="shared" si="8"/>
        <v>科</v>
      </c>
      <c r="K82" s="55"/>
      <c r="L82" s="104">
        <v>132</v>
      </c>
      <c r="M82" s="55">
        <v>4984</v>
      </c>
      <c r="N82" s="55" t="s">
        <v>1398</v>
      </c>
      <c r="O82" s="55" t="s">
        <v>1399</v>
      </c>
      <c r="P82" s="55" t="s">
        <v>1400</v>
      </c>
      <c r="Q82" s="1"/>
      <c r="S82" s="67" t="str">
        <f t="shared" si="9"/>
        <v/>
      </c>
      <c r="AB82" s="67" t="str">
        <f t="shared" si="10"/>
        <v/>
      </c>
      <c r="AI82" s="1"/>
      <c r="AK82" s="67" t="str">
        <f t="shared" si="11"/>
        <v/>
      </c>
      <c r="AR82" s="1"/>
      <c r="AT82" s="67" t="str">
        <f t="shared" si="12"/>
        <v>凌</v>
      </c>
      <c r="AU82" s="83"/>
      <c r="AV82" s="101">
        <v>280</v>
      </c>
      <c r="AW82" s="83">
        <v>6166</v>
      </c>
      <c r="AX82" s="83" t="s">
        <v>1636</v>
      </c>
      <c r="AY82" s="83" t="s">
        <v>1635</v>
      </c>
      <c r="AZ82" s="83" t="s">
        <v>1573</v>
      </c>
      <c r="BA82" s="1"/>
    </row>
    <row r="83" spans="1:53" ht="21.95" customHeight="1">
      <c r="A83" s="67" t="str">
        <f t="shared" si="7"/>
        <v>迅</v>
      </c>
      <c r="C83" s="99">
        <v>51</v>
      </c>
      <c r="D83" s="75">
        <v>6243</v>
      </c>
      <c r="E83" s="75" t="s">
        <v>1606</v>
      </c>
      <c r="F83" s="82" t="s">
        <v>1241</v>
      </c>
      <c r="G83" s="59" t="s">
        <v>1241</v>
      </c>
      <c r="H83" s="91"/>
      <c r="J83" s="67" t="str">
        <f t="shared" si="8"/>
        <v/>
      </c>
      <c r="K83" s="55"/>
      <c r="L83" s="104"/>
      <c r="M83" s="55"/>
      <c r="N83" s="55"/>
      <c r="O83" s="55"/>
      <c r="P83" s="55"/>
      <c r="Q83" s="1"/>
      <c r="S83" s="67" t="str">
        <f t="shared" si="9"/>
        <v/>
      </c>
      <c r="AB83" s="67" t="str">
        <f t="shared" si="10"/>
        <v/>
      </c>
      <c r="AK83" s="67" t="str">
        <f t="shared" si="11"/>
        <v/>
      </c>
      <c r="AR83" s="1"/>
      <c r="AT83" s="67" t="str">
        <f t="shared" si="12"/>
        <v>新</v>
      </c>
      <c r="AU83" s="83"/>
      <c r="AV83" s="101">
        <v>281</v>
      </c>
      <c r="AW83" s="83">
        <v>8234</v>
      </c>
      <c r="AX83" s="83" t="s">
        <v>1664</v>
      </c>
      <c r="AY83" s="83" t="s">
        <v>1665</v>
      </c>
      <c r="BA83" s="1"/>
    </row>
    <row r="84" spans="1:53" ht="21.95" customHeight="1">
      <c r="A84" s="67" t="str">
        <f t="shared" si="7"/>
        <v>G</v>
      </c>
      <c r="C84" s="99">
        <v>52</v>
      </c>
      <c r="D84" s="75">
        <v>6456</v>
      </c>
      <c r="E84" s="77" t="s">
        <v>2007</v>
      </c>
      <c r="F84" s="77" t="s">
        <v>2008</v>
      </c>
      <c r="G84" t="s">
        <v>2009</v>
      </c>
      <c r="H84" s="91"/>
      <c r="J84" s="67" t="str">
        <f t="shared" si="8"/>
        <v>旭</v>
      </c>
      <c r="K84" s="55"/>
      <c r="L84" s="104">
        <v>123</v>
      </c>
      <c r="M84" s="55">
        <v>6409</v>
      </c>
      <c r="N84" s="55" t="s">
        <v>1563</v>
      </c>
      <c r="O84" s="55" t="s">
        <v>1564</v>
      </c>
      <c r="P84" s="55" t="s">
        <v>1565</v>
      </c>
      <c r="Q84" s="1"/>
      <c r="S84" s="67" t="str">
        <f t="shared" si="9"/>
        <v/>
      </c>
      <c r="AB84" s="67" t="str">
        <f t="shared" si="10"/>
        <v/>
      </c>
      <c r="AK84" s="67" t="str">
        <f t="shared" si="11"/>
        <v/>
      </c>
      <c r="AR84" s="1"/>
      <c r="AT84" s="67" t="str">
        <f t="shared" si="12"/>
        <v>新</v>
      </c>
      <c r="AU84" s="83"/>
      <c r="AV84" s="101">
        <v>282</v>
      </c>
      <c r="AW84">
        <v>1580</v>
      </c>
      <c r="AX84" t="s">
        <v>1585</v>
      </c>
      <c r="AY84" t="s">
        <v>1586</v>
      </c>
      <c r="BA84" s="1"/>
    </row>
    <row r="85" spans="1:53" ht="21.95" customHeight="1">
      <c r="A85" s="67" t="str">
        <f t="shared" si="7"/>
        <v>聯</v>
      </c>
      <c r="C85" s="99">
        <v>66</v>
      </c>
      <c r="D85" s="75">
        <v>3014</v>
      </c>
      <c r="E85" s="77" t="s">
        <v>1612</v>
      </c>
      <c r="G85" t="s">
        <v>1617</v>
      </c>
      <c r="H85" s="91"/>
      <c r="J85" s="67" t="str">
        <f t="shared" si="8"/>
        <v>台</v>
      </c>
      <c r="K85" s="55"/>
      <c r="L85" s="104"/>
      <c r="M85" s="55">
        <v>8011</v>
      </c>
      <c r="N85" s="55" t="s">
        <v>1555</v>
      </c>
      <c r="O85" s="55" t="s">
        <v>1556</v>
      </c>
      <c r="P85" s="55" t="s">
        <v>1558</v>
      </c>
      <c r="Q85" s="1"/>
      <c r="S85" s="67" t="str">
        <f t="shared" si="9"/>
        <v/>
      </c>
      <c r="AB85" s="67" t="str">
        <f t="shared" si="10"/>
        <v>上</v>
      </c>
      <c r="AD85" s="99">
        <v>187</v>
      </c>
      <c r="AE85" s="108" t="s">
        <v>1979</v>
      </c>
      <c r="AF85" s="108" t="s">
        <v>1980</v>
      </c>
      <c r="AG85" s="108" t="s">
        <v>1984</v>
      </c>
      <c r="AH85" s="108" t="s">
        <v>1981</v>
      </c>
      <c r="AK85" s="67" t="str">
        <f t="shared" si="11"/>
        <v/>
      </c>
      <c r="AR85" s="1"/>
      <c r="AT85" s="67" t="str">
        <f t="shared" si="12"/>
        <v>普</v>
      </c>
      <c r="AU85" s="83"/>
      <c r="AV85" s="101">
        <v>283</v>
      </c>
      <c r="AW85" s="83">
        <v>6129</v>
      </c>
      <c r="AX85" s="83" t="s">
        <v>1670</v>
      </c>
      <c r="BA85" s="1"/>
    </row>
    <row r="86" spans="1:53" ht="21.95" customHeight="1">
      <c r="A86" s="67" t="str">
        <f t="shared" si="7"/>
        <v>介</v>
      </c>
      <c r="D86" s="75">
        <v>3584</v>
      </c>
      <c r="E86" s="77" t="s">
        <v>1613</v>
      </c>
      <c r="F86" t="s">
        <v>1614</v>
      </c>
      <c r="H86" s="91"/>
      <c r="J86" s="67" t="str">
        <f t="shared" si="8"/>
        <v>虹</v>
      </c>
      <c r="K86" s="55"/>
      <c r="L86" s="104">
        <v>125</v>
      </c>
      <c r="M86" s="55">
        <v>3257</v>
      </c>
      <c r="N86" s="55" t="s">
        <v>1591</v>
      </c>
      <c r="O86" s="55" t="s">
        <v>1592</v>
      </c>
      <c r="P86" s="55" t="s">
        <v>1594</v>
      </c>
      <c r="Q86" s="1"/>
      <c r="S86" s="67" t="str">
        <f t="shared" si="9"/>
        <v/>
      </c>
      <c r="AB86" s="67" t="str">
        <f t="shared" si="10"/>
        <v>滬</v>
      </c>
      <c r="AE86" s="108" t="s">
        <v>1982</v>
      </c>
      <c r="AF86" s="108" t="s">
        <v>1983</v>
      </c>
      <c r="AG86" s="108" t="s">
        <v>1985</v>
      </c>
      <c r="AH86" s="108" t="s">
        <v>1981</v>
      </c>
      <c r="AK86" s="67" t="str">
        <f t="shared" si="11"/>
        <v/>
      </c>
      <c r="AR86" s="1"/>
      <c r="AT86" s="67" t="str">
        <f t="shared" si="12"/>
        <v>艾</v>
      </c>
      <c r="AU86" s="83"/>
      <c r="AV86" s="101">
        <v>284</v>
      </c>
      <c r="AW86" s="83">
        <v>3088</v>
      </c>
      <c r="AX86" s="83" t="s">
        <v>1886</v>
      </c>
      <c r="AY86" s="83" t="s">
        <v>1888</v>
      </c>
      <c r="AZ86" s="83" t="s">
        <v>1887</v>
      </c>
      <c r="BA86" s="1"/>
    </row>
    <row r="87" spans="1:53" ht="21.95" customHeight="1">
      <c r="A87" s="67" t="str">
        <f t="shared" si="7"/>
        <v>建</v>
      </c>
      <c r="B87">
        <v>1</v>
      </c>
      <c r="D87" s="75">
        <v>3322</v>
      </c>
      <c r="E87" s="77" t="s">
        <v>1639</v>
      </c>
      <c r="F87" s="84" t="s">
        <v>1640</v>
      </c>
      <c r="G87" s="84" t="s">
        <v>1641</v>
      </c>
      <c r="H87" s="91"/>
      <c r="J87" s="67" t="str">
        <f t="shared" si="8"/>
        <v>嘉</v>
      </c>
      <c r="K87" s="55"/>
      <c r="L87" s="104"/>
      <c r="M87" s="55">
        <v>6153</v>
      </c>
      <c r="N87" s="55" t="s">
        <v>1597</v>
      </c>
      <c r="O87" s="55" t="s">
        <v>1598</v>
      </c>
      <c r="P87" s="55" t="s">
        <v>1599</v>
      </c>
      <c r="Q87" s="1"/>
      <c r="S87" s="67" t="str">
        <f t="shared" si="9"/>
        <v/>
      </c>
      <c r="AB87" s="67" t="str">
        <f t="shared" si="10"/>
        <v/>
      </c>
      <c r="AK87" s="67" t="str">
        <f t="shared" si="11"/>
        <v/>
      </c>
      <c r="AR87" s="1"/>
      <c r="AT87" s="67" t="str">
        <f t="shared" si="12"/>
        <v>菱</v>
      </c>
      <c r="AW87" s="83">
        <v>2369</v>
      </c>
      <c r="AX87" s="83" t="s">
        <v>1903</v>
      </c>
      <c r="AY87" s="83" t="s">
        <v>1904</v>
      </c>
      <c r="AZ87" t="s">
        <v>1905</v>
      </c>
      <c r="BA87" s="1"/>
    </row>
    <row r="88" spans="1:53" ht="21.95" customHeight="1">
      <c r="A88" s="67" t="str">
        <f t="shared" si="7"/>
        <v>正</v>
      </c>
      <c r="D88" s="75">
        <v>3149</v>
      </c>
      <c r="E88" s="77" t="s">
        <v>1646</v>
      </c>
      <c r="F88" s="84" t="s">
        <v>1647</v>
      </c>
      <c r="H88" s="91"/>
      <c r="J88" s="67" t="str">
        <f>HYPERLINK("http://tw.stock.yahoo.com/q/h?s="&amp;M88,IF(MID(N88,1,1)="F",MID(N88,3,1),MID(N88,1,1)))</f>
        <v>聯</v>
      </c>
      <c r="K88" s="55"/>
      <c r="L88" s="104">
        <v>127</v>
      </c>
      <c r="M88" s="55">
        <v>4912</v>
      </c>
      <c r="N88" s="55" t="s">
        <v>1890</v>
      </c>
      <c r="O88" s="55" t="s">
        <v>1891</v>
      </c>
      <c r="P88" s="55" t="s">
        <v>1915</v>
      </c>
      <c r="Q88" s="1"/>
      <c r="S88" s="67" t="str">
        <f t="shared" si="9"/>
        <v/>
      </c>
      <c r="AB88" s="67" t="str">
        <f t="shared" si="10"/>
        <v/>
      </c>
      <c r="AK88" s="67" t="str">
        <f t="shared" si="11"/>
        <v/>
      </c>
      <c r="AR88" s="1"/>
      <c r="AT88" s="67" t="str">
        <f t="shared" si="12"/>
        <v>崧</v>
      </c>
      <c r="AV88" s="99">
        <v>271</v>
      </c>
      <c r="AW88" s="83">
        <v>3484</v>
      </c>
      <c r="AX88" s="83" t="s">
        <v>1923</v>
      </c>
      <c r="AY88" s="83" t="s">
        <v>1922</v>
      </c>
      <c r="AZ88" t="s">
        <v>1924</v>
      </c>
      <c r="BA88" s="1"/>
    </row>
    <row r="89" spans="1:53" ht="21.95" customHeight="1">
      <c r="A89" s="67" t="str">
        <f t="shared" si="7"/>
        <v>幃</v>
      </c>
      <c r="D89" s="75">
        <v>6185</v>
      </c>
      <c r="E89" s="77" t="s">
        <v>1658</v>
      </c>
      <c r="F89" s="84" t="s">
        <v>1661</v>
      </c>
      <c r="H89" s="91"/>
      <c r="J89" s="67" t="str">
        <f>HYPERLINK("http://tw.stock.yahoo.com/q/h?s="&amp;M89,IF(MID(N89,1,1)="F",MID(N89,3,1),MID(N89,1,1)))</f>
        <v>先</v>
      </c>
      <c r="K89" s="54"/>
      <c r="L89" s="105"/>
      <c r="M89" s="77">
        <v>5349</v>
      </c>
      <c r="N89" s="77" t="s">
        <v>1914</v>
      </c>
      <c r="O89" s="77" t="s">
        <v>1917</v>
      </c>
      <c r="P89" s="77" t="s">
        <v>1916</v>
      </c>
      <c r="Q89" s="1"/>
      <c r="AR89" s="1"/>
      <c r="AT89" s="67" t="str">
        <f t="shared" si="12"/>
        <v>友</v>
      </c>
      <c r="AW89" s="83">
        <v>2397</v>
      </c>
      <c r="AX89" s="83" t="s">
        <v>1972</v>
      </c>
      <c r="AY89" s="83" t="s">
        <v>1973</v>
      </c>
      <c r="AZ89" t="s">
        <v>1973</v>
      </c>
      <c r="BA89" s="1"/>
    </row>
    <row r="90" spans="1:53" ht="21.95" customHeight="1">
      <c r="A90" s="67" t="str">
        <f t="shared" si="7"/>
        <v>宏</v>
      </c>
      <c r="C90" s="99">
        <v>53</v>
      </c>
      <c r="D90" s="75">
        <v>3605</v>
      </c>
      <c r="E90" s="77" t="s">
        <v>1659</v>
      </c>
      <c r="F90" s="84" t="s">
        <v>1660</v>
      </c>
      <c r="H90" s="91"/>
      <c r="J90" s="67" t="str">
        <f>HYPERLINK("http://tw.stock.yahoo.com/q/h?s="&amp;M90,IF(MID(N90,1,1)="F",MID(N90,3,1),MID(N90,1,1)))</f>
        <v>光</v>
      </c>
      <c r="L90" s="99">
        <v>149</v>
      </c>
      <c r="M90" s="77">
        <v>3234</v>
      </c>
      <c r="N90" s="77" t="s">
        <v>1996</v>
      </c>
      <c r="O90" s="77" t="s">
        <v>1997</v>
      </c>
      <c r="P90" s="77" t="s">
        <v>1998</v>
      </c>
      <c r="AR90" s="1"/>
      <c r="AT90" s="67" t="str">
        <f t="shared" si="12"/>
        <v>均</v>
      </c>
      <c r="AV90" s="99">
        <v>260</v>
      </c>
      <c r="AW90" s="83">
        <v>5443</v>
      </c>
      <c r="AX90" s="83" t="s">
        <v>2001</v>
      </c>
      <c r="AZ90" s="83" t="s">
        <v>2014</v>
      </c>
      <c r="BA90" s="1"/>
    </row>
    <row r="91" spans="1:53" ht="21.95" customHeight="1">
      <c r="A91" s="67" t="str">
        <f t="shared" si="7"/>
        <v>奕</v>
      </c>
      <c r="D91" s="75">
        <v>3598</v>
      </c>
      <c r="E91" s="77" t="s">
        <v>1681</v>
      </c>
      <c r="F91" s="84" t="s">
        <v>1682</v>
      </c>
      <c r="H91" s="91"/>
      <c r="J91" s="67" t="str">
        <f>HYPERLINK("http://tw.stock.yahoo.com/q/h?s="&amp;M91,IF(MID(N91,1,1)="F",MID(N91,3,1),MID(N91,1,1)))</f>
        <v>環</v>
      </c>
      <c r="L91" s="99">
        <v>134</v>
      </c>
      <c r="M91" s="77">
        <v>4991</v>
      </c>
      <c r="N91" s="77" t="s">
        <v>2002</v>
      </c>
      <c r="O91" s="77" t="s">
        <v>2004</v>
      </c>
      <c r="P91" s="77" t="s">
        <v>2003</v>
      </c>
      <c r="AR91" s="1"/>
      <c r="AT91" s="67" t="str">
        <f t="shared" si="12"/>
        <v>事</v>
      </c>
      <c r="AV91" s="99">
        <v>287</v>
      </c>
      <c r="AW91" s="83">
        <v>4916</v>
      </c>
      <c r="AX91" t="s">
        <v>2012</v>
      </c>
      <c r="AY91" s="83" t="s">
        <v>2013</v>
      </c>
      <c r="AZ91" t="s">
        <v>2015</v>
      </c>
      <c r="BA91" s="1"/>
    </row>
    <row r="92" spans="1:53" ht="21.95" customHeight="1">
      <c r="A92" s="67" t="str">
        <f t="shared" si="7"/>
        <v>京</v>
      </c>
      <c r="C92" s="99">
        <v>55</v>
      </c>
      <c r="D92" s="75">
        <v>2449</v>
      </c>
      <c r="E92" s="77" t="s">
        <v>1683</v>
      </c>
      <c r="F92" s="84" t="s">
        <v>1687</v>
      </c>
      <c r="H92" s="91"/>
      <c r="L92" s="99">
        <v>158</v>
      </c>
      <c r="M92" s="77">
        <v>2345</v>
      </c>
      <c r="N92" s="112" t="s">
        <v>2030</v>
      </c>
      <c r="O92" s="77" t="s">
        <v>2031</v>
      </c>
      <c r="P92" s="77" t="s">
        <v>2032</v>
      </c>
      <c r="AR92" s="1"/>
      <c r="AT92" s="67" t="str">
        <f t="shared" si="12"/>
        <v/>
      </c>
      <c r="BA92" s="1"/>
    </row>
    <row r="93" spans="1:53" ht="21.95" customHeight="1">
      <c r="A93" s="67" t="str">
        <f t="shared" si="7"/>
        <v>欣</v>
      </c>
      <c r="C93" s="99">
        <v>56</v>
      </c>
      <c r="D93" s="75">
        <v>3264</v>
      </c>
      <c r="E93" s="77" t="s">
        <v>1686</v>
      </c>
      <c r="F93" s="84" t="s">
        <v>1687</v>
      </c>
      <c r="H93" s="91"/>
      <c r="AR93" s="1"/>
      <c r="AT93" s="67" t="str">
        <f t="shared" si="12"/>
        <v>漢</v>
      </c>
      <c r="AV93" s="99">
        <v>297</v>
      </c>
      <c r="AW93" s="1">
        <v>2634</v>
      </c>
      <c r="AX93" s="1" t="s">
        <v>1684</v>
      </c>
      <c r="AY93" s="1" t="s">
        <v>1685</v>
      </c>
      <c r="AZ93" s="109" t="s">
        <v>1314</v>
      </c>
      <c r="BA93" s="1"/>
    </row>
    <row r="94" spans="1:53" ht="21.95" customHeight="1">
      <c r="A94" s="67" t="str">
        <f t="shared" si="7"/>
        <v>創</v>
      </c>
      <c r="C94" s="99">
        <v>57</v>
      </c>
      <c r="D94" s="75">
        <v>6104</v>
      </c>
      <c r="E94" s="77" t="s">
        <v>1889</v>
      </c>
      <c r="F94" s="84" t="s">
        <v>1640</v>
      </c>
      <c r="H94" s="91"/>
      <c r="L94" s="99">
        <v>122</v>
      </c>
      <c r="M94" s="77">
        <v>6134</v>
      </c>
      <c r="N94" s="113" t="s">
        <v>2060</v>
      </c>
      <c r="O94" s="77" t="s">
        <v>2061</v>
      </c>
      <c r="AM94" s="99">
        <v>236</v>
      </c>
      <c r="AN94">
        <v>4148</v>
      </c>
      <c r="AO94" t="s">
        <v>2084</v>
      </c>
      <c r="AP94" t="s">
        <v>2083</v>
      </c>
      <c r="AQ94" t="s">
        <v>2082</v>
      </c>
      <c r="AT94" s="67" t="str">
        <f t="shared" si="12"/>
        <v>j</v>
      </c>
      <c r="AW94" s="1">
        <v>5284</v>
      </c>
      <c r="AX94" s="1" t="s">
        <v>2010</v>
      </c>
      <c r="AY94" s="1"/>
      <c r="AZ94" s="109" t="s">
        <v>1314</v>
      </c>
      <c r="BA94" s="1"/>
    </row>
    <row r="95" spans="1:53" ht="21.95" customHeight="1">
      <c r="A95" s="67" t="str">
        <f t="shared" si="7"/>
        <v/>
      </c>
      <c r="D95" s="75"/>
      <c r="E95" s="77"/>
      <c r="F95" s="84"/>
      <c r="H95" s="91"/>
      <c r="L95" s="99">
        <v>126</v>
      </c>
      <c r="M95" s="77">
        <v>2337</v>
      </c>
      <c r="N95" s="114" t="s">
        <v>2076</v>
      </c>
      <c r="O95" s="77" t="s">
        <v>2078</v>
      </c>
      <c r="P95" s="77" t="s">
        <v>2080</v>
      </c>
      <c r="AT95" s="67" t="str">
        <f t="shared" si="12"/>
        <v>寶</v>
      </c>
      <c r="AW95">
        <v>8222</v>
      </c>
      <c r="AX95" t="s">
        <v>2011</v>
      </c>
      <c r="AZ95" s="109" t="s">
        <v>1314</v>
      </c>
      <c r="BA95" s="1"/>
    </row>
    <row r="96" spans="1:53" ht="21.95" customHeight="1">
      <c r="A96" s="67" t="str">
        <f t="shared" si="7"/>
        <v>景</v>
      </c>
      <c r="C96" s="99">
        <v>58</v>
      </c>
      <c r="D96" s="75">
        <v>3189</v>
      </c>
      <c r="E96" s="77" t="s">
        <v>1892</v>
      </c>
      <c r="H96" s="91"/>
      <c r="L96" s="99">
        <v>124</v>
      </c>
      <c r="M96" s="77">
        <v>2344</v>
      </c>
      <c r="N96" s="114" t="s">
        <v>2077</v>
      </c>
      <c r="O96" s="77" t="s">
        <v>2079</v>
      </c>
      <c r="P96" s="77" t="s">
        <v>2081</v>
      </c>
      <c r="AT96" s="67" t="str">
        <f t="shared" si="12"/>
        <v>東</v>
      </c>
      <c r="AW96">
        <v>4526</v>
      </c>
      <c r="AX96" t="s">
        <v>1964</v>
      </c>
      <c r="AY96" t="s">
        <v>1965</v>
      </c>
      <c r="AZ96" t="s">
        <v>1968</v>
      </c>
      <c r="BA96" s="1"/>
    </row>
    <row r="97" spans="1:52" ht="21.95" customHeight="1">
      <c r="A97" s="67" t="str">
        <f t="shared" si="7"/>
        <v>偉</v>
      </c>
      <c r="D97" s="75">
        <v>2436</v>
      </c>
      <c r="E97" s="77" t="s">
        <v>1895</v>
      </c>
      <c r="F97" s="84" t="s">
        <v>1896</v>
      </c>
      <c r="H97" s="91"/>
      <c r="AT97" s="67" t="str">
        <f t="shared" si="12"/>
        <v>高</v>
      </c>
      <c r="AV97" s="99">
        <v>265</v>
      </c>
      <c r="AW97">
        <v>4510</v>
      </c>
      <c r="AX97" t="s">
        <v>1966</v>
      </c>
      <c r="AY97" t="s">
        <v>1967</v>
      </c>
      <c r="AZ97" t="s">
        <v>1968</v>
      </c>
    </row>
    <row r="98" spans="1:52" ht="21.95" customHeight="1">
      <c r="A98" s="67" t="str">
        <f t="shared" si="7"/>
        <v>德</v>
      </c>
      <c r="D98" s="75">
        <v>3030</v>
      </c>
      <c r="E98" s="77" t="s">
        <v>1906</v>
      </c>
      <c r="F98" s="84" t="s">
        <v>1907</v>
      </c>
      <c r="H98" s="91"/>
      <c r="AT98" s="67" t="str">
        <f t="shared" si="12"/>
        <v>程</v>
      </c>
      <c r="AV98" s="99">
        <v>268</v>
      </c>
      <c r="AW98">
        <v>1583</v>
      </c>
      <c r="AX98" t="s">
        <v>1969</v>
      </c>
      <c r="AY98" t="s">
        <v>1970</v>
      </c>
      <c r="AZ98" t="s">
        <v>1968</v>
      </c>
    </row>
    <row r="99" spans="1:52" ht="21.95" customHeight="1">
      <c r="A99" s="67" t="str">
        <f t="shared" si="7"/>
        <v>鼎</v>
      </c>
      <c r="D99" s="75">
        <v>3306</v>
      </c>
      <c r="E99" s="77" t="s">
        <v>1909</v>
      </c>
      <c r="F99" s="84" t="s">
        <v>1910</v>
      </c>
      <c r="H99" s="91"/>
      <c r="AT99" s="67" t="str">
        <f t="shared" si="12"/>
        <v>亞</v>
      </c>
      <c r="AW99">
        <v>1530</v>
      </c>
      <c r="AX99" t="s">
        <v>1971</v>
      </c>
      <c r="AZ99" t="s">
        <v>1965</v>
      </c>
    </row>
    <row r="100" spans="1:52" ht="21.95" customHeight="1">
      <c r="A100" s="67" t="str">
        <f t="shared" si="7"/>
        <v>昱</v>
      </c>
      <c r="D100" s="75">
        <v>3232</v>
      </c>
      <c r="E100" s="77" t="s">
        <v>1912</v>
      </c>
      <c r="F100" s="84" t="s">
        <v>1913</v>
      </c>
      <c r="H100" s="91"/>
      <c r="AM100" s="99">
        <v>249</v>
      </c>
      <c r="AN100">
        <v>2496</v>
      </c>
      <c r="AO100" t="s">
        <v>2107</v>
      </c>
      <c r="AP100" t="s">
        <v>2108</v>
      </c>
      <c r="AQ100" t="s">
        <v>2109</v>
      </c>
      <c r="AT100" s="67" t="str">
        <f t="shared" si="12"/>
        <v>鑽</v>
      </c>
      <c r="AV100" s="99">
        <v>294</v>
      </c>
      <c r="AW100">
        <v>1527</v>
      </c>
      <c r="AX100" t="s">
        <v>2000</v>
      </c>
    </row>
    <row r="101" spans="1:52" ht="21.95" customHeight="1">
      <c r="A101" s="67" t="str">
        <f t="shared" si="7"/>
        <v>精</v>
      </c>
      <c r="D101" s="75">
        <v>2387</v>
      </c>
      <c r="E101" s="77" t="s">
        <v>1928</v>
      </c>
      <c r="F101" s="84" t="s">
        <v>1929</v>
      </c>
      <c r="G101" t="s">
        <v>1930</v>
      </c>
      <c r="H101" s="91"/>
      <c r="AT101" s="67" t="str">
        <f t="shared" si="12"/>
        <v>力</v>
      </c>
      <c r="AV101" s="99">
        <v>298</v>
      </c>
      <c r="AW101">
        <v>1515</v>
      </c>
      <c r="AX101" t="s">
        <v>2073</v>
      </c>
      <c r="AY101" t="s">
        <v>2075</v>
      </c>
      <c r="AZ101" t="s">
        <v>2074</v>
      </c>
    </row>
    <row r="102" spans="1:52" ht="21.95" customHeight="1">
      <c r="A102" s="67" t="str">
        <f t="shared" si="7"/>
        <v>雙</v>
      </c>
      <c r="D102" s="75">
        <v>3324</v>
      </c>
      <c r="E102" s="77" t="s">
        <v>1931</v>
      </c>
      <c r="H102" s="91"/>
      <c r="AT102" s="67" t="str">
        <f t="shared" si="12"/>
        <v/>
      </c>
    </row>
    <row r="103" spans="1:52" ht="21.95" customHeight="1">
      <c r="A103" s="67" t="str">
        <f t="shared" si="7"/>
        <v>中</v>
      </c>
      <c r="D103" s="75">
        <v>6217</v>
      </c>
      <c r="E103" s="77" t="s">
        <v>1978</v>
      </c>
      <c r="F103" t="s">
        <v>1977</v>
      </c>
      <c r="H103" s="91"/>
      <c r="AT103" s="67" t="str">
        <f t="shared" si="12"/>
        <v>羅</v>
      </c>
      <c r="AV103" s="99">
        <v>289</v>
      </c>
      <c r="AW103">
        <v>8374</v>
      </c>
      <c r="AX103" t="s">
        <v>2085</v>
      </c>
      <c r="AY103" t="s">
        <v>2086</v>
      </c>
      <c r="AZ103" t="s">
        <v>2087</v>
      </c>
    </row>
    <row r="104" spans="1:52" ht="21.95" customHeight="1">
      <c r="A104" s="67" t="str">
        <f t="shared" si="7"/>
        <v>光</v>
      </c>
      <c r="C104" s="99">
        <v>61</v>
      </c>
      <c r="D104" s="75">
        <v>3428</v>
      </c>
      <c r="E104" s="77" t="s">
        <v>1951</v>
      </c>
      <c r="F104" t="s">
        <v>1952</v>
      </c>
      <c r="G104" t="s">
        <v>1953</v>
      </c>
      <c r="H104" s="91"/>
      <c r="AT104" s="67" t="str">
        <f t="shared" si="12"/>
        <v/>
      </c>
    </row>
    <row r="105" spans="1:52" ht="21.95" customHeight="1">
      <c r="A105" s="67" t="str">
        <f t="shared" si="7"/>
        <v>兆</v>
      </c>
      <c r="C105" s="99">
        <v>68</v>
      </c>
      <c r="D105" s="75">
        <v>3548</v>
      </c>
      <c r="E105" s="110" t="s">
        <v>2021</v>
      </c>
      <c r="F105" s="110" t="s">
        <v>2023</v>
      </c>
      <c r="G105" s="110" t="s">
        <v>2025</v>
      </c>
      <c r="H105" s="91"/>
      <c r="AT105" s="67" t="str">
        <f t="shared" si="12"/>
        <v/>
      </c>
    </row>
    <row r="106" spans="1:52" ht="21.95" customHeight="1">
      <c r="A106" s="67" t="str">
        <f t="shared" si="7"/>
        <v>世</v>
      </c>
      <c r="D106" s="75">
        <v>3661</v>
      </c>
      <c r="E106" s="77" t="s">
        <v>1954</v>
      </c>
      <c r="G106" t="s">
        <v>851</v>
      </c>
      <c r="H106" s="91"/>
      <c r="AT106" s="67" t="str">
        <f t="shared" si="12"/>
        <v/>
      </c>
    </row>
    <row r="107" spans="1:52" ht="21.95" customHeight="1">
      <c r="A107" s="67" t="str">
        <f t="shared" si="7"/>
        <v>I</v>
      </c>
      <c r="D107">
        <v>4971</v>
      </c>
      <c r="E107" t="s">
        <v>1955</v>
      </c>
      <c r="F107" t="s">
        <v>1957</v>
      </c>
      <c r="G107" t="s">
        <v>1956</v>
      </c>
      <c r="H107" s="91"/>
      <c r="AT107" s="67" t="str">
        <f t="shared" si="12"/>
        <v/>
      </c>
    </row>
    <row r="108" spans="1:52" ht="21.95" customHeight="1">
      <c r="A108" s="67" t="str">
        <f t="shared" si="7"/>
        <v>台</v>
      </c>
      <c r="C108" s="99">
        <v>63</v>
      </c>
      <c r="D108" s="75">
        <v>2330</v>
      </c>
      <c r="E108" s="77" t="s">
        <v>1959</v>
      </c>
      <c r="F108" t="s">
        <v>1960</v>
      </c>
      <c r="H108" s="91"/>
      <c r="AT108" s="67" t="str">
        <f t="shared" si="12"/>
        <v/>
      </c>
    </row>
    <row r="109" spans="1:52" ht="21.95" customHeight="1">
      <c r="A109" s="67" t="str">
        <f t="shared" si="7"/>
        <v>精</v>
      </c>
      <c r="C109" s="99">
        <v>135</v>
      </c>
      <c r="D109" s="75">
        <v>6510</v>
      </c>
      <c r="E109" s="77" t="s">
        <v>2026</v>
      </c>
      <c r="F109" s="111" t="s">
        <v>2027</v>
      </c>
      <c r="G109" s="111" t="s">
        <v>2029</v>
      </c>
      <c r="H109" s="91"/>
      <c r="AT109" s="67" t="str">
        <f t="shared" si="12"/>
        <v/>
      </c>
    </row>
    <row r="110" spans="1:52" ht="21.95" customHeight="1">
      <c r="A110" s="67" t="str">
        <f t="shared" si="7"/>
        <v>先</v>
      </c>
      <c r="C110" s="99">
        <v>22</v>
      </c>
      <c r="D110" s="75">
        <v>3362</v>
      </c>
      <c r="E110" s="77" t="s">
        <v>2047</v>
      </c>
      <c r="F110" t="s">
        <v>2048</v>
      </c>
      <c r="G110" t="s">
        <v>2051</v>
      </c>
      <c r="H110" s="91"/>
      <c r="AT110" s="67" t="str">
        <f t="shared" si="12"/>
        <v/>
      </c>
    </row>
    <row r="111" spans="1:52" ht="21.95" customHeight="1">
      <c r="A111" s="67" t="str">
        <f t="shared" si="7"/>
        <v>揚</v>
      </c>
      <c r="C111" s="99">
        <v>54</v>
      </c>
      <c r="D111" s="75">
        <v>3504</v>
      </c>
      <c r="E111" s="77" t="s">
        <v>2049</v>
      </c>
      <c r="G111" t="s">
        <v>2052</v>
      </c>
      <c r="H111" s="91"/>
      <c r="AT111" s="67" t="str">
        <f t="shared" si="12"/>
        <v/>
      </c>
    </row>
    <row r="112" spans="1:52" ht="21.95" customHeight="1">
      <c r="A112" s="67" t="str">
        <f t="shared" si="7"/>
        <v>聯</v>
      </c>
      <c r="C112" s="99">
        <v>60</v>
      </c>
      <c r="D112" s="75">
        <v>3441</v>
      </c>
      <c r="E112" s="77" t="s">
        <v>2050</v>
      </c>
      <c r="G112" t="s">
        <v>2052</v>
      </c>
      <c r="H112" s="91"/>
      <c r="AT112" s="67" t="str">
        <f t="shared" si="12"/>
        <v/>
      </c>
    </row>
    <row r="113" spans="1:57" ht="21.95" customHeight="1">
      <c r="A113" s="67" t="str">
        <f t="shared" si="7"/>
        <v>原</v>
      </c>
      <c r="C113" s="99">
        <v>42</v>
      </c>
      <c r="D113" s="75">
        <v>3227</v>
      </c>
      <c r="E113" s="77" t="s">
        <v>2057</v>
      </c>
      <c r="F113" t="s">
        <v>2058</v>
      </c>
      <c r="G113" t="s">
        <v>2059</v>
      </c>
      <c r="H113" s="91"/>
      <c r="AT113" s="67" t="str">
        <f t="shared" si="12"/>
        <v/>
      </c>
    </row>
    <row r="114" spans="1:57" ht="21.95" customHeight="1">
      <c r="A114" s="67" t="str">
        <f t="shared" si="7"/>
        <v>康</v>
      </c>
      <c r="C114" s="99">
        <v>69</v>
      </c>
      <c r="D114" s="75">
        <v>4943</v>
      </c>
      <c r="E114" s="77" t="s">
        <v>2068</v>
      </c>
      <c r="F114" t="s">
        <v>2069</v>
      </c>
      <c r="G114" t="s">
        <v>2070</v>
      </c>
      <c r="H114" s="91"/>
      <c r="AT114" s="67" t="str">
        <f t="shared" si="12"/>
        <v/>
      </c>
    </row>
    <row r="115" spans="1:57" ht="21.95" customHeight="1">
      <c r="A115" s="67" t="str">
        <f t="shared" si="7"/>
        <v>富</v>
      </c>
      <c r="C115" s="99">
        <v>59</v>
      </c>
      <c r="D115" s="75">
        <v>8261</v>
      </c>
      <c r="E115" s="77" t="s">
        <v>2071</v>
      </c>
      <c r="F115" t="s">
        <v>2072</v>
      </c>
      <c r="H115" s="91"/>
      <c r="AT115" s="67" t="str">
        <f t="shared" si="12"/>
        <v/>
      </c>
    </row>
    <row r="116" spans="1:57" ht="21.95" customHeight="1">
      <c r="A116" s="67" t="str">
        <f t="shared" si="7"/>
        <v>大</v>
      </c>
      <c r="C116" s="99">
        <v>31</v>
      </c>
      <c r="D116" s="75">
        <v>6435</v>
      </c>
      <c r="E116" s="77" t="s">
        <v>2089</v>
      </c>
      <c r="F116" t="s">
        <v>2088</v>
      </c>
      <c r="H116" s="91"/>
      <c r="AT116" s="67" t="str">
        <f t="shared" si="12"/>
        <v/>
      </c>
    </row>
    <row r="117" spans="1:57" ht="21.95" customHeight="1">
      <c r="E117" s="77"/>
      <c r="H117" s="91"/>
      <c r="AT117" s="67" t="str">
        <f t="shared" si="12"/>
        <v/>
      </c>
    </row>
    <row r="118" spans="1:57" ht="21.95" customHeight="1">
      <c r="H118" s="91"/>
      <c r="AT118" s="67" t="str">
        <f t="shared" si="12"/>
        <v/>
      </c>
    </row>
    <row r="119" spans="1:57" ht="21.95" customHeight="1">
      <c r="H119" s="91"/>
      <c r="AT119" s="67" t="str">
        <f t="shared" si="12"/>
        <v/>
      </c>
    </row>
    <row r="120" spans="1:57" ht="21.95" customHeight="1">
      <c r="H120" s="91"/>
      <c r="AT120" s="67" t="str">
        <f t="shared" si="12"/>
        <v/>
      </c>
    </row>
    <row r="121" spans="1:57">
      <c r="A121" s="88"/>
      <c r="B121" s="88"/>
      <c r="C121" s="102"/>
      <c r="D121" s="88"/>
      <c r="E121" s="88"/>
      <c r="F121" s="88"/>
      <c r="G121" s="88"/>
      <c r="H121" s="89"/>
      <c r="I121" s="89"/>
      <c r="J121" s="88"/>
      <c r="K121" s="88"/>
      <c r="L121" s="102"/>
      <c r="M121" s="88"/>
      <c r="N121" s="88"/>
      <c r="O121" s="88"/>
      <c r="P121" s="88"/>
      <c r="Q121" s="88"/>
      <c r="R121" s="88"/>
      <c r="S121" s="88"/>
      <c r="T121" s="88"/>
      <c r="U121" s="102"/>
      <c r="V121" s="88"/>
      <c r="W121" s="88"/>
      <c r="X121" s="88"/>
      <c r="Y121" s="88"/>
      <c r="Z121" s="88"/>
      <c r="AA121" s="88"/>
      <c r="AB121" s="88"/>
      <c r="AC121" s="88"/>
      <c r="AD121" s="102"/>
      <c r="AE121" s="88"/>
      <c r="AF121" s="88"/>
      <c r="AG121" s="88"/>
      <c r="AH121" s="88"/>
      <c r="AI121" s="88"/>
      <c r="AJ121" s="88"/>
      <c r="AK121" s="88"/>
      <c r="AL121" s="88"/>
      <c r="AM121" s="102"/>
      <c r="AN121" s="88"/>
      <c r="AO121" s="88"/>
      <c r="AP121" s="88"/>
      <c r="AQ121" s="88"/>
      <c r="AR121" s="88"/>
      <c r="AS121" s="88"/>
      <c r="AT121" s="88"/>
      <c r="AU121" s="88"/>
      <c r="AV121" s="102"/>
      <c r="AW121" s="88"/>
      <c r="AX121" s="88"/>
      <c r="AY121" s="88"/>
      <c r="AZ121" s="88"/>
      <c r="BA121" s="88"/>
      <c r="BB121" s="88"/>
      <c r="BC121" s="88"/>
      <c r="BD121" s="88"/>
      <c r="BE121" s="88"/>
    </row>
  </sheetData>
  <mergeCells count="16">
    <mergeCell ref="M56:P56"/>
    <mergeCell ref="AE50:AH50"/>
    <mergeCell ref="B1:G1"/>
    <mergeCell ref="K1:P1"/>
    <mergeCell ref="T1:Y1"/>
    <mergeCell ref="AC1:AH1"/>
    <mergeCell ref="T2:Y2"/>
    <mergeCell ref="B2:G2"/>
    <mergeCell ref="K2:P2"/>
    <mergeCell ref="AC2:AH2"/>
    <mergeCell ref="AE70:AH70"/>
    <mergeCell ref="AW71:AZ71"/>
    <mergeCell ref="AL1:AQ1"/>
    <mergeCell ref="AU1:AZ1"/>
    <mergeCell ref="AU2:AZ2"/>
    <mergeCell ref="AL2:AQ2"/>
  </mergeCells>
  <phoneticPr fontId="1" type="noConversion"/>
  <conditionalFormatting sqref="O53">
    <cfRule type="expression" dxfId="132" priority="50">
      <formula>MID($K53,1,1)="Q"</formula>
    </cfRule>
    <cfRule type="expression" dxfId="131" priority="51">
      <formula>MID($K53,1,1)="P"</formula>
    </cfRule>
    <cfRule type="expression" dxfId="130" priority="52">
      <formula>MID($K53,1,1)="O"</formula>
    </cfRule>
    <cfRule type="expression" dxfId="129" priority="53">
      <formula>MID($K53,1,1)="N"</formula>
    </cfRule>
    <cfRule type="expression" dxfId="128" priority="54">
      <formula>MID($K53,1,1)="M"</formula>
    </cfRule>
    <cfRule type="expression" dxfId="127" priority="55">
      <formula>MID($K53,1,1)="L"</formula>
    </cfRule>
    <cfRule type="expression" dxfId="126" priority="56">
      <formula>MID($K53,1,1)="F"</formula>
    </cfRule>
    <cfRule type="expression" dxfId="125" priority="57">
      <formula>MID($K53,1,1)="E"</formula>
    </cfRule>
    <cfRule type="expression" dxfId="124" priority="58">
      <formula>MID($K53,1,1)="D"</formula>
    </cfRule>
    <cfRule type="expression" dxfId="123" priority="59">
      <formula>MID($K53,1,1)="C"</formula>
    </cfRule>
    <cfRule type="expression" dxfId="122" priority="60">
      <formula>MID($K53,1,1)="B"</formula>
    </cfRule>
    <cfRule type="expression" dxfId="121" priority="61">
      <formula>MID($K53,1,1)="A"</formula>
    </cfRule>
  </conditionalFormatting>
  <conditionalFormatting sqref="P53">
    <cfRule type="expression" dxfId="120" priority="38">
      <formula>MID($K53,1,1)="Q"</formula>
    </cfRule>
    <cfRule type="expression" dxfId="119" priority="39">
      <formula>MID($K53,1,1)="P"</formula>
    </cfRule>
    <cfRule type="expression" dxfId="118" priority="40">
      <formula>MID($K53,1,1)="O"</formula>
    </cfRule>
    <cfRule type="expression" dxfId="117" priority="41">
      <formula>MID($K53,1,1)="N"</formula>
    </cfRule>
    <cfRule type="expression" dxfId="116" priority="42">
      <formula>MID($K53,1,1)="M"</formula>
    </cfRule>
    <cfRule type="expression" dxfId="115" priority="43">
      <formula>MID($K53,1,1)="L"</formula>
    </cfRule>
    <cfRule type="expression" dxfId="114" priority="44">
      <formula>MID($K53,1,1)="F"</formula>
    </cfRule>
    <cfRule type="expression" dxfId="113" priority="45">
      <formula>MID($K53,1,1)="E"</formula>
    </cfRule>
    <cfRule type="expression" dxfId="112" priority="46">
      <formula>MID($K53,1,1)="D"</formula>
    </cfRule>
    <cfRule type="expression" dxfId="111" priority="47">
      <formula>MID($K53,1,1)="C"</formula>
    </cfRule>
    <cfRule type="expression" dxfId="110" priority="48">
      <formula>MID($K53,1,1)="B"</formula>
    </cfRule>
    <cfRule type="expression" dxfId="109" priority="49">
      <formula>MID($K53,1,1)="A"</formula>
    </cfRule>
  </conditionalFormatting>
  <conditionalFormatting sqref="AU71:AW71">
    <cfRule type="expression" dxfId="108" priority="26">
      <formula>MID($K71,1,1)="Q"</formula>
    </cfRule>
    <cfRule type="expression" dxfId="107" priority="27">
      <formula>MID($K71,1,1)="P"</formula>
    </cfRule>
    <cfRule type="expression" dxfId="106" priority="28">
      <formula>MID($K71,1,1)="O"</formula>
    </cfRule>
    <cfRule type="expression" dxfId="105" priority="29">
      <formula>MID($K71,1,1)="N"</formula>
    </cfRule>
    <cfRule type="expression" dxfId="104" priority="30">
      <formula>MID($K71,1,1)="M"</formula>
    </cfRule>
    <cfRule type="expression" dxfId="103" priority="31">
      <formula>MID($K71,1,1)="L"</formula>
    </cfRule>
    <cfRule type="expression" dxfId="102" priority="32">
      <formula>MID($K71,1,1)="F"</formula>
    </cfRule>
    <cfRule type="expression" dxfId="101" priority="33">
      <formula>MID($K71,1,1)="E"</formula>
    </cfRule>
    <cfRule type="expression" dxfId="100" priority="34">
      <formula>MID($K71,1,1)="D"</formula>
    </cfRule>
    <cfRule type="expression" dxfId="99" priority="35">
      <formula>MID($K71,1,1)="C"</formula>
    </cfRule>
    <cfRule type="expression" dxfId="98" priority="36">
      <formula>MID($K71,1,1)="B"</formula>
    </cfRule>
    <cfRule type="expression" dxfId="97" priority="37">
      <formula>MID($K71,1,1)="A"</formula>
    </cfRule>
  </conditionalFormatting>
  <conditionalFormatting sqref="AU72:AZ72">
    <cfRule type="expression" dxfId="96" priority="14">
      <formula>MID($K72,1,1)="Q"</formula>
    </cfRule>
    <cfRule type="expression" dxfId="95" priority="15">
      <formula>MID($K72,1,1)="P"</formula>
    </cfRule>
    <cfRule type="expression" dxfId="94" priority="16">
      <formula>MID($K72,1,1)="O"</formula>
    </cfRule>
    <cfRule type="expression" dxfId="93" priority="17">
      <formula>MID($K72,1,1)="N"</formula>
    </cfRule>
    <cfRule type="expression" dxfId="92" priority="18">
      <formula>MID($K72,1,1)="M"</formula>
    </cfRule>
    <cfRule type="expression" dxfId="91" priority="19">
      <formula>MID($K72,1,1)="L"</formula>
    </cfRule>
    <cfRule type="expression" dxfId="90" priority="20">
      <formula>MID($K72,1,1)="F"</formula>
    </cfRule>
    <cfRule type="expression" dxfId="89" priority="21">
      <formula>MID($K72,1,1)="E"</formula>
    </cfRule>
    <cfRule type="expression" dxfId="88" priority="22">
      <formula>MID($K72,1,1)="D"</formula>
    </cfRule>
    <cfRule type="expression" dxfId="87" priority="23">
      <formula>MID($K72,1,1)="C"</formula>
    </cfRule>
    <cfRule type="expression" dxfId="86" priority="24">
      <formula>MID($K72,1,1)="B"</formula>
    </cfRule>
    <cfRule type="expression" dxfId="85" priority="25">
      <formula>MID($K72,1,1)="A"</formula>
    </cfRule>
  </conditionalFormatting>
  <conditionalFormatting sqref="C4:G120">
    <cfRule type="expression" dxfId="84" priority="122">
      <formula>AND($C4&gt;0,$C4&lt;70)</formula>
    </cfRule>
    <cfRule type="expression" dxfId="83" priority="123">
      <formula>AND($C4&gt;0,$C4&lt;70)</formula>
    </cfRule>
    <cfRule type="expression" dxfId="82" priority="124">
      <formula>AND($C4&gt;0,$C4&lt;70)</formula>
    </cfRule>
    <cfRule type="expression" dxfId="81" priority="125">
      <formula>AND($C4&gt;0,$C4&lt;70)</formula>
    </cfRule>
    <cfRule type="expression" dxfId="80" priority="126">
      <formula>AND($C4&gt;0,$C4&lt;70)</formula>
    </cfRule>
    <cfRule type="expression" dxfId="79" priority="127">
      <formula>AND($C4&gt;0,$C4&lt;70)</formula>
    </cfRule>
    <cfRule type="expression" dxfId="78" priority="128">
      <formula>AND($C4&gt;0,$C4&lt;70)</formula>
    </cfRule>
    <cfRule type="expression" dxfId="77" priority="129">
      <formula>AND($C4&gt;0,$C4&lt;70)</formula>
    </cfRule>
    <cfRule type="expression" dxfId="76" priority="130">
      <formula>AND($C4&gt;0,$C4&lt;70)</formula>
    </cfRule>
    <cfRule type="expression" dxfId="75" priority="131">
      <formula>AND($C4&gt;0,$C4&lt;70)</formula>
    </cfRule>
    <cfRule type="expression" dxfId="74" priority="132">
      <formula>AND($C4&gt;0,$C4&lt;70)</formula>
    </cfRule>
    <cfRule type="expression" dxfId="73" priority="133">
      <formula>AND($C4&gt;0,$C4&lt;70)</formula>
    </cfRule>
  </conditionalFormatting>
  <conditionalFormatting sqref="L4:P120">
    <cfRule type="expression" dxfId="72" priority="110">
      <formula>AND($L4&gt;0,$L4&lt;70)</formula>
    </cfRule>
    <cfRule type="expression" dxfId="71" priority="111">
      <formula>AND($L4&gt;69,$L4&lt;110)</formula>
    </cfRule>
    <cfRule type="expression" dxfId="70" priority="112">
      <formula>AND($L4&gt;110,$L4&lt;131)</formula>
    </cfRule>
    <cfRule type="expression" dxfId="69" priority="113">
      <formula>AND($L4&gt;0,$L4&lt;70)</formula>
    </cfRule>
    <cfRule type="expression" dxfId="68" priority="114">
      <formula>MID($K4,1,1)="P"</formula>
    </cfRule>
    <cfRule type="expression" dxfId="67" priority="115">
      <formula>MID($K4,1,1)="M"</formula>
    </cfRule>
    <cfRule type="expression" dxfId="66" priority="116">
      <formula>MID($K4,1,1)="L"</formula>
    </cfRule>
    <cfRule type="expression" dxfId="65" priority="117">
      <formula>MID($K4,1,1)="F"</formula>
    </cfRule>
    <cfRule type="expression" dxfId="64" priority="119">
      <formula>MID($K4,1,1)="D"</formula>
    </cfRule>
    <cfRule type="expression" dxfId="63" priority="120">
      <formula>MID($K4,1,1)="B"</formula>
    </cfRule>
    <cfRule type="expression" dxfId="62" priority="121">
      <formula>MID($K4,1,1)="A"</formula>
    </cfRule>
  </conditionalFormatting>
  <conditionalFormatting sqref="L4:P1206">
    <cfRule type="expression" dxfId="61" priority="118">
      <formula>MID($K4,1,1)="E"</formula>
    </cfRule>
  </conditionalFormatting>
  <conditionalFormatting sqref="U4:Y120">
    <cfRule type="expression" dxfId="60" priority="98">
      <formula>AND($U4&gt;0,$U4&lt;70)</formula>
    </cfRule>
    <cfRule type="expression" dxfId="59" priority="99">
      <formula>AND($U4&gt;69,$U4&lt;110)</formula>
    </cfRule>
    <cfRule type="expression" dxfId="58" priority="100">
      <formula>AND($U4&gt;110,$U4&lt;131)</formula>
    </cfRule>
    <cfRule type="expression" dxfId="57" priority="101">
      <formula>AND($U4&gt;130,$U4&lt;171)</formula>
    </cfRule>
    <cfRule type="expression" dxfId="56" priority="102">
      <formula>AND($U4&gt;110,$U4&lt;131)</formula>
    </cfRule>
    <cfRule type="expression" dxfId="55" priority="103">
      <formula>MID($T4,1,1)="Q"</formula>
    </cfRule>
    <cfRule type="expression" dxfId="54" priority="104">
      <formula>MID($T4,1,1)="A"</formula>
    </cfRule>
    <cfRule type="expression" dxfId="53" priority="105">
      <formula>MID($T4,1,1)="P"</formula>
    </cfRule>
    <cfRule type="expression" dxfId="52" priority="106">
      <formula>MID($T4,1,1)="O"</formula>
    </cfRule>
    <cfRule type="expression" dxfId="51" priority="107">
      <formula>MID($T4,1,1)="M"</formula>
    </cfRule>
    <cfRule type="expression" dxfId="50" priority="108">
      <formula>MID($T4,1,1)="F"</formula>
    </cfRule>
    <cfRule type="expression" dxfId="49" priority="109">
      <formula>MID($T4,1,1)="B"</formula>
    </cfRule>
  </conditionalFormatting>
  <conditionalFormatting sqref="AE38:AH38">
    <cfRule type="expression" dxfId="48" priority="2">
      <formula>MID($AC38,1,1)="Q"</formula>
    </cfRule>
    <cfRule type="expression" dxfId="47" priority="3">
      <formula>MID($AC38,1,1)="P"</formula>
    </cfRule>
    <cfRule type="expression" dxfId="46" priority="4">
      <formula>MID($AC38,1,1)="O"</formula>
    </cfRule>
    <cfRule type="expression" dxfId="45" priority="5">
      <formula>MID($AC38,1,1)="N"</formula>
    </cfRule>
    <cfRule type="expression" dxfId="44" priority="6">
      <formula>MID($AC38,1,1)="M"</formula>
    </cfRule>
    <cfRule type="expression" dxfId="43" priority="7">
      <formula>MID($AC38,1,1)="L"</formula>
    </cfRule>
    <cfRule type="expression" dxfId="42" priority="8">
      <formula>MID($AC38,1,1)="F"</formula>
    </cfRule>
    <cfRule type="expression" dxfId="41" priority="9">
      <formula>MID($AC38,1,1)="E"</formula>
    </cfRule>
    <cfRule type="expression" dxfId="40" priority="10">
      <formula>MID($AC38,1,1)="D"</formula>
    </cfRule>
    <cfRule type="expression" dxfId="39" priority="11">
      <formula>MID($AC38,1,1)="C"</formula>
    </cfRule>
    <cfRule type="expression" dxfId="38" priority="12">
      <formula>MID($AC38,1,1)="B"</formula>
    </cfRule>
    <cfRule type="expression" dxfId="37" priority="13">
      <formula>MID($AC38,1,1)="A"</formula>
    </cfRule>
  </conditionalFormatting>
  <conditionalFormatting sqref="AD4:AH120">
    <cfRule type="expression" dxfId="36" priority="86">
      <formula>MID($AC4,1,1)="Q"</formula>
    </cfRule>
    <cfRule type="expression" dxfId="35" priority="87">
      <formula>AND($AD4&gt;170,$AD4&lt;191)</formula>
    </cfRule>
    <cfRule type="expression" dxfId="34" priority="88">
      <formula>MID($AC4,1,1)="O"</formula>
    </cfRule>
    <cfRule type="expression" dxfId="33" priority="89">
      <formula>MID($AC4,1,1)="N"</formula>
    </cfRule>
    <cfRule type="expression" dxfId="32" priority="90">
      <formula>MID($AC4,1,1)="M"</formula>
    </cfRule>
    <cfRule type="expression" dxfId="31" priority="91">
      <formula>MID($AC4,1,1)="L"</formula>
    </cfRule>
    <cfRule type="expression" dxfId="30" priority="92">
      <formula>MID($AC4,1,1)="F"</formula>
    </cfRule>
    <cfRule type="expression" dxfId="29" priority="93">
      <formula>MID($AC4,1,1)="E"</formula>
    </cfRule>
    <cfRule type="expression" dxfId="28" priority="94">
      <formula>MID($AC4,1,1)="D"</formula>
    </cfRule>
    <cfRule type="expression" dxfId="27" priority="95">
      <formula>MID($AC4,1,1)="C"</formula>
    </cfRule>
    <cfRule type="expression" dxfId="26" priority="96">
      <formula>AND($AD4&gt;190,$AD4&lt;201)</formula>
    </cfRule>
    <cfRule type="expression" dxfId="25" priority="97">
      <formula>AND($AD4&gt;200,$AD4&lt;206)</formula>
    </cfRule>
  </conditionalFormatting>
  <conditionalFormatting sqref="AM4:AQ120">
    <cfRule type="expression" dxfId="24" priority="74">
      <formula>MID($AL4,1,1)="Q"</formula>
    </cfRule>
    <cfRule type="expression" dxfId="23" priority="75">
      <formula>MID($AL4,1,1)="P"</formula>
    </cfRule>
    <cfRule type="expression" dxfId="22" priority="76">
      <formula>AND($AM4&gt;205,$AM4&lt;251)</formula>
    </cfRule>
    <cfRule type="expression" dxfId="21" priority="77">
      <formula>MID($AL4,1,1)="N"</formula>
    </cfRule>
    <cfRule type="expression" dxfId="20" priority="78">
      <formula>MID($AL4,1,1)="M"</formula>
    </cfRule>
    <cfRule type="expression" dxfId="19" priority="79">
      <formula>MID($AL4,1,1)="L"</formula>
    </cfRule>
    <cfRule type="expression" dxfId="18" priority="80">
      <formula>MID($AL4,1,1)="F"</formula>
    </cfRule>
    <cfRule type="expression" dxfId="17" priority="81">
      <formula>MID($AL4,1,1)="E"</formula>
    </cfRule>
    <cfRule type="expression" dxfId="16" priority="82">
      <formula>MID($AL4,1,1)="D"</formula>
    </cfRule>
    <cfRule type="expression" dxfId="15" priority="83">
      <formula>MID($AL4,1,1)="C"</formula>
    </cfRule>
    <cfRule type="expression" dxfId="14" priority="84">
      <formula>MID($AL4,1,1)="B"</formula>
    </cfRule>
    <cfRule type="expression" dxfId="13" priority="85">
      <formula>MID($AL4,1,1)="A"</formula>
    </cfRule>
  </conditionalFormatting>
  <conditionalFormatting sqref="AV4:AZ120">
    <cfRule type="expression" dxfId="12" priority="62">
      <formula>MID($AU4,1,1)="Q"</formula>
    </cfRule>
    <cfRule type="expression" dxfId="11" priority="63">
      <formula>MID($AU4,1,1)="P"</formula>
    </cfRule>
    <cfRule type="expression" dxfId="10" priority="64">
      <formula>MID($AU4,1,1)="O"</formula>
    </cfRule>
    <cfRule type="expression" dxfId="9" priority="65">
      <formula>MID($AU4,1,1)="N"</formula>
    </cfRule>
    <cfRule type="expression" dxfId="8" priority="66">
      <formula>AND($AV4&gt;280,$AV4&lt;301)</formula>
    </cfRule>
    <cfRule type="expression" dxfId="7" priority="67">
      <formula>AND($AV4&gt;250,$AV4&lt;281)</formula>
    </cfRule>
    <cfRule type="expression" dxfId="6" priority="68">
      <formula>MID($AU4,1,1)="F"</formula>
    </cfRule>
    <cfRule type="expression" dxfId="5" priority="69">
      <formula>MID($AU4,1,1)="E"</formula>
    </cfRule>
    <cfRule type="expression" dxfId="4" priority="70">
      <formula>MID($AU4,1,1)="D"</formula>
    </cfRule>
    <cfRule type="expression" dxfId="3" priority="71">
      <formula>MID($AU4,1,1)="C"</formula>
    </cfRule>
    <cfRule type="expression" dxfId="2" priority="72">
      <formula>MID($AU4,1,1)="B"</formula>
    </cfRule>
    <cfRule type="expression" dxfId="1" priority="73">
      <formula>MID($AU4,1,1)="A"</formula>
    </cfRule>
  </conditionalFormatting>
  <conditionalFormatting sqref="B4:B120 K4:K120 T4:T120 AC4:AC120 AL4:AL120 AU4:AU120">
    <cfRule type="cellIs" dxfId="0" priority="1" operator="equal">
      <formula>1</formula>
    </cfRule>
  </conditionalFormatting>
  <pageMargins left="0.19685039370078741" right="0.19685039370078741" top="0.23622047244094491" bottom="0.27559055118110237" header="0.23622047244094491" footer="0.19685039370078741"/>
  <pageSetup paperSize="8" scale="59" orientation="landscape" r:id="rId1"/>
  <rowBreaks count="1" manualBreakCount="1">
    <brk id="6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B1:N100"/>
  <sheetViews>
    <sheetView workbookViewId="0">
      <selection activeCell="B2" sqref="B2:D2"/>
    </sheetView>
  </sheetViews>
  <sheetFormatPr defaultRowHeight="16.5"/>
  <cols>
    <col min="1" max="1" width="6.5" customWidth="1"/>
    <col min="2" max="2" width="17.75" customWidth="1"/>
    <col min="3" max="3" width="56.75" customWidth="1"/>
    <col min="4" max="4" width="38.625" customWidth="1"/>
    <col min="5" max="5" width="9.5" bestFit="1" customWidth="1"/>
    <col min="12" max="12" width="9.5" style="1" bestFit="1" customWidth="1"/>
    <col min="13" max="14" width="9" style="1"/>
  </cols>
  <sheetData>
    <row r="1" spans="2:14">
      <c r="L1" s="39" t="s">
        <v>73</v>
      </c>
      <c r="M1" s="39" t="s">
        <v>74</v>
      </c>
      <c r="N1" s="39" t="s">
        <v>75</v>
      </c>
    </row>
    <row r="2" spans="2:14">
      <c r="B2" s="13" t="s">
        <v>60</v>
      </c>
      <c r="C2" s="35"/>
      <c r="D2" s="35" t="s">
        <v>59</v>
      </c>
      <c r="L2" s="39" t="e">
        <f>#REF!</f>
        <v>#REF!</v>
      </c>
      <c r="M2" s="39" t="e">
        <f>#REF!</f>
        <v>#REF!</v>
      </c>
      <c r="N2" s="39" t="e">
        <f>#REF!</f>
        <v>#REF!</v>
      </c>
    </row>
    <row r="3" spans="2:14" ht="21.95" customHeight="1">
      <c r="B3" s="32" t="s">
        <v>58</v>
      </c>
      <c r="C3" s="31" t="s">
        <v>57</v>
      </c>
      <c r="D3" s="34"/>
      <c r="L3" s="1" t="str">
        <f>IF(ISERR(FIND($L$2,B3)),"",$L$2)</f>
        <v/>
      </c>
      <c r="M3" s="1" t="str">
        <f>IF(ISERR(FIND($M$2,B3)),"",$M$2)</f>
        <v/>
      </c>
      <c r="N3" s="1" t="str">
        <f>IF(ISERR(FIND($N$2,B3)),"",$N$2)</f>
        <v/>
      </c>
    </row>
    <row r="4" spans="2:14" ht="21.95" customHeight="1">
      <c r="B4" s="32" t="s">
        <v>56</v>
      </c>
      <c r="C4" s="31" t="s">
        <v>55</v>
      </c>
      <c r="D4" s="34"/>
      <c r="L4" s="1" t="str">
        <f t="shared" ref="L4:L71" si="0">IF(ISERR(FIND($L$2,B4)),"",$L$2)</f>
        <v/>
      </c>
      <c r="M4" s="1" t="str">
        <f t="shared" ref="M4:M71" si="1">IF(ISERR(FIND($M$2,B4)),"",$M$2)</f>
        <v/>
      </c>
      <c r="N4" s="1" t="str">
        <f t="shared" ref="N4:N71" si="2">IF(ISERR(FIND($N$2,B4)),"",$N$2)</f>
        <v/>
      </c>
    </row>
    <row r="5" spans="2:14" ht="21.95" customHeight="1">
      <c r="B5" s="32" t="s">
        <v>54</v>
      </c>
      <c r="C5" s="34"/>
      <c r="D5" s="34"/>
      <c r="L5" s="1" t="str">
        <f t="shared" si="0"/>
        <v/>
      </c>
      <c r="M5" s="1" t="str">
        <f t="shared" si="1"/>
        <v/>
      </c>
      <c r="N5" s="1" t="str">
        <f t="shared" si="2"/>
        <v/>
      </c>
    </row>
    <row r="6" spans="2:14" ht="85.5">
      <c r="B6" s="37" t="s">
        <v>72</v>
      </c>
      <c r="C6" s="38" t="s">
        <v>80</v>
      </c>
      <c r="D6" s="30" t="s">
        <v>120</v>
      </c>
      <c r="L6" s="1" t="str">
        <f>IF(ISERR(FIND($L$2,#REF!)),"",$L$2)</f>
        <v/>
      </c>
      <c r="M6" s="1" t="str">
        <f>IF(ISERR(FIND($M$2,#REF!)),"",$M$2)</f>
        <v/>
      </c>
      <c r="N6" s="1" t="str">
        <f>IF(ISERR(FIND($N$2,#REF!)),"",$N$2)</f>
        <v/>
      </c>
    </row>
    <row r="7" spans="2:14" ht="21.95" customHeight="1">
      <c r="B7" s="32" t="s">
        <v>94</v>
      </c>
      <c r="C7" s="31" t="s">
        <v>118</v>
      </c>
      <c r="D7" s="34"/>
      <c r="L7" s="1" t="str">
        <f t="shared" si="0"/>
        <v/>
      </c>
      <c r="M7" s="1" t="str">
        <f t="shared" si="1"/>
        <v/>
      </c>
      <c r="N7" s="1" t="str">
        <f t="shared" si="2"/>
        <v/>
      </c>
    </row>
    <row r="8" spans="2:14" ht="21.95" customHeight="1">
      <c r="B8" s="32" t="s">
        <v>117</v>
      </c>
      <c r="C8" s="31" t="s">
        <v>145</v>
      </c>
      <c r="D8" s="34"/>
      <c r="L8" s="1" t="str">
        <f t="shared" si="0"/>
        <v/>
      </c>
      <c r="M8" s="1" t="str">
        <f t="shared" si="1"/>
        <v/>
      </c>
      <c r="N8" s="1" t="str">
        <f t="shared" si="2"/>
        <v/>
      </c>
    </row>
    <row r="9" spans="2:14" ht="57">
      <c r="B9" s="32" t="s">
        <v>95</v>
      </c>
      <c r="C9" s="31" t="s">
        <v>141</v>
      </c>
      <c r="D9" s="30" t="s">
        <v>53</v>
      </c>
      <c r="L9" s="1" t="str">
        <f t="shared" si="0"/>
        <v/>
      </c>
      <c r="M9" s="1" t="str">
        <f t="shared" si="1"/>
        <v/>
      </c>
      <c r="N9" s="1" t="str">
        <f t="shared" si="2"/>
        <v/>
      </c>
    </row>
    <row r="10" spans="2:14" ht="31.5" customHeight="1">
      <c r="B10" s="32" t="s">
        <v>52</v>
      </c>
      <c r="C10" s="31" t="s">
        <v>122</v>
      </c>
      <c r="D10" s="30"/>
      <c r="L10" s="1" t="str">
        <f t="shared" si="0"/>
        <v/>
      </c>
      <c r="M10" s="1" t="str">
        <f t="shared" si="1"/>
        <v/>
      </c>
      <c r="N10" s="1" t="str">
        <f t="shared" si="2"/>
        <v/>
      </c>
    </row>
    <row r="11" spans="2:14" ht="33">
      <c r="B11" s="32" t="s">
        <v>51</v>
      </c>
      <c r="C11" s="31" t="s">
        <v>146</v>
      </c>
      <c r="D11" s="33" t="s">
        <v>50</v>
      </c>
      <c r="L11" s="1" t="str">
        <f t="shared" si="0"/>
        <v/>
      </c>
      <c r="M11" s="1" t="str">
        <f t="shared" si="1"/>
        <v/>
      </c>
      <c r="N11" s="1" t="str">
        <f t="shared" si="2"/>
        <v/>
      </c>
    </row>
    <row r="12" spans="2:14" ht="33">
      <c r="B12" s="32" t="s">
        <v>49</v>
      </c>
      <c r="C12" s="31" t="s">
        <v>48</v>
      </c>
      <c r="D12" s="30"/>
      <c r="L12" s="1" t="str">
        <f t="shared" si="0"/>
        <v/>
      </c>
      <c r="M12" s="1" t="str">
        <f t="shared" si="1"/>
        <v/>
      </c>
      <c r="N12" s="1" t="str">
        <f t="shared" si="2"/>
        <v/>
      </c>
    </row>
    <row r="13" spans="2:14" ht="33">
      <c r="B13" s="19" t="s">
        <v>47</v>
      </c>
      <c r="C13" s="11" t="s">
        <v>82</v>
      </c>
      <c r="D13" s="10"/>
      <c r="L13" s="1" t="str">
        <f t="shared" si="0"/>
        <v/>
      </c>
      <c r="M13" s="1" t="str">
        <f t="shared" si="1"/>
        <v/>
      </c>
      <c r="N13" s="1" t="str">
        <f t="shared" si="2"/>
        <v/>
      </c>
    </row>
    <row r="14" spans="2:14" ht="57">
      <c r="B14" s="12" t="s">
        <v>46</v>
      </c>
      <c r="C14" s="11" t="s">
        <v>45</v>
      </c>
      <c r="D14" s="18" t="s">
        <v>44</v>
      </c>
      <c r="L14" s="1" t="str">
        <f t="shared" si="0"/>
        <v/>
      </c>
      <c r="M14" s="1" t="str">
        <f t="shared" si="1"/>
        <v/>
      </c>
      <c r="N14" s="1" t="str">
        <f t="shared" si="2"/>
        <v/>
      </c>
    </row>
    <row r="15" spans="2:14" ht="28.5">
      <c r="B15" s="19" t="s">
        <v>43</v>
      </c>
      <c r="C15" s="11" t="s">
        <v>147</v>
      </c>
      <c r="D15" s="18" t="s">
        <v>42</v>
      </c>
      <c r="L15" s="1" t="str">
        <f t="shared" si="0"/>
        <v/>
      </c>
      <c r="M15" s="1" t="str">
        <f t="shared" si="1"/>
        <v/>
      </c>
      <c r="N15" s="1" t="str">
        <f t="shared" si="2"/>
        <v/>
      </c>
    </row>
    <row r="16" spans="2:14" ht="23.25" customHeight="1">
      <c r="B16" s="19" t="s">
        <v>41</v>
      </c>
      <c r="C16" s="11" t="s">
        <v>96</v>
      </c>
      <c r="D16" s="29"/>
      <c r="L16" s="1" t="str">
        <f t="shared" si="0"/>
        <v/>
      </c>
      <c r="M16" s="1" t="str">
        <f t="shared" si="1"/>
        <v/>
      </c>
      <c r="N16" s="1" t="str">
        <f t="shared" si="2"/>
        <v/>
      </c>
    </row>
    <row r="17" spans="2:14" ht="42.75">
      <c r="B17" s="25" t="s">
        <v>40</v>
      </c>
      <c r="C17" s="27" t="s">
        <v>83</v>
      </c>
      <c r="D17" s="28" t="s">
        <v>39</v>
      </c>
      <c r="L17" s="1" t="str">
        <f t="shared" si="0"/>
        <v/>
      </c>
      <c r="M17" s="1" t="str">
        <f t="shared" si="1"/>
        <v/>
      </c>
      <c r="N17" s="1" t="str">
        <f t="shared" si="2"/>
        <v/>
      </c>
    </row>
    <row r="18" spans="2:14" ht="28.5">
      <c r="B18" s="25" t="s">
        <v>38</v>
      </c>
      <c r="C18" s="24" t="s">
        <v>3</v>
      </c>
      <c r="D18" s="28" t="s">
        <v>37</v>
      </c>
      <c r="L18" s="1" t="str">
        <f t="shared" si="0"/>
        <v/>
      </c>
      <c r="M18" s="1" t="str">
        <f t="shared" si="1"/>
        <v/>
      </c>
      <c r="N18" s="1" t="str">
        <f t="shared" si="2"/>
        <v/>
      </c>
    </row>
    <row r="19" spans="2:14" ht="42.75">
      <c r="B19" s="25" t="s">
        <v>36</v>
      </c>
      <c r="C19" s="24" t="s">
        <v>35</v>
      </c>
      <c r="D19" s="28" t="s">
        <v>34</v>
      </c>
      <c r="L19" s="1" t="str">
        <f t="shared" si="0"/>
        <v/>
      </c>
      <c r="M19" s="1" t="str">
        <f t="shared" si="1"/>
        <v/>
      </c>
      <c r="N19" s="1" t="str">
        <f t="shared" si="2"/>
        <v/>
      </c>
    </row>
    <row r="20" spans="2:14" ht="49.5">
      <c r="B20" s="42" t="s">
        <v>91</v>
      </c>
      <c r="C20" s="27" t="s">
        <v>128</v>
      </c>
      <c r="D20" s="28" t="s">
        <v>116</v>
      </c>
      <c r="E20" s="2"/>
      <c r="L20" s="1" t="str">
        <f t="shared" si="0"/>
        <v/>
      </c>
      <c r="M20" s="1" t="str">
        <f t="shared" si="1"/>
        <v/>
      </c>
      <c r="N20" s="1" t="str">
        <f t="shared" si="2"/>
        <v/>
      </c>
    </row>
    <row r="21" spans="2:14" ht="99.75">
      <c r="B21" s="42" t="s">
        <v>97</v>
      </c>
      <c r="C21" s="27" t="s">
        <v>129</v>
      </c>
      <c r="D21" s="26" t="s">
        <v>33</v>
      </c>
      <c r="L21" s="1" t="str">
        <f t="shared" si="0"/>
        <v/>
      </c>
      <c r="M21" s="1" t="str">
        <f t="shared" si="1"/>
        <v/>
      </c>
      <c r="N21" s="1" t="str">
        <f t="shared" si="2"/>
        <v/>
      </c>
    </row>
    <row r="22" spans="2:14">
      <c r="B22" s="25" t="s">
        <v>32</v>
      </c>
      <c r="C22" s="24" t="s">
        <v>132</v>
      </c>
      <c r="D22" s="24"/>
      <c r="L22" s="1" t="str">
        <f t="shared" si="0"/>
        <v/>
      </c>
      <c r="M22" s="1" t="str">
        <f t="shared" si="1"/>
        <v/>
      </c>
      <c r="N22" s="1" t="str">
        <f t="shared" si="2"/>
        <v/>
      </c>
    </row>
    <row r="23" spans="2:14" ht="33">
      <c r="B23" s="7" t="s">
        <v>98</v>
      </c>
      <c r="C23" s="5" t="s">
        <v>31</v>
      </c>
      <c r="D23" s="8" t="s">
        <v>30</v>
      </c>
      <c r="L23" s="1" t="str">
        <f t="shared" si="0"/>
        <v/>
      </c>
      <c r="M23" s="1" t="str">
        <f t="shared" si="1"/>
        <v/>
      </c>
      <c r="N23" s="1" t="str">
        <f t="shared" si="2"/>
        <v/>
      </c>
    </row>
    <row r="24" spans="2:14" ht="28.5">
      <c r="B24" s="6" t="s">
        <v>29</v>
      </c>
      <c r="C24" s="9" t="s">
        <v>111</v>
      </c>
      <c r="D24" s="8" t="s">
        <v>28</v>
      </c>
      <c r="L24" s="1" t="str">
        <f t="shared" si="0"/>
        <v/>
      </c>
      <c r="M24" s="1" t="str">
        <f t="shared" si="1"/>
        <v/>
      </c>
      <c r="N24" s="1" t="str">
        <f t="shared" si="2"/>
        <v/>
      </c>
    </row>
    <row r="25" spans="2:14" ht="24.75" customHeight="1">
      <c r="B25" s="6" t="s">
        <v>27</v>
      </c>
      <c r="C25" s="9" t="s">
        <v>26</v>
      </c>
      <c r="D25" s="8" t="s">
        <v>25</v>
      </c>
      <c r="L25" s="1" t="str">
        <f t="shared" si="0"/>
        <v/>
      </c>
      <c r="M25" s="1" t="str">
        <f t="shared" si="1"/>
        <v/>
      </c>
      <c r="N25" s="1" t="str">
        <f t="shared" si="2"/>
        <v/>
      </c>
    </row>
    <row r="26" spans="2:14" ht="66">
      <c r="B26" s="22" t="s">
        <v>123</v>
      </c>
      <c r="C26" s="21" t="s">
        <v>148</v>
      </c>
      <c r="D26" s="23" t="s">
        <v>24</v>
      </c>
      <c r="L26" s="1" t="str">
        <f t="shared" si="0"/>
        <v/>
      </c>
      <c r="M26" s="1" t="str">
        <f t="shared" si="1"/>
        <v/>
      </c>
      <c r="N26" s="1" t="str">
        <f t="shared" si="2"/>
        <v/>
      </c>
    </row>
    <row r="27" spans="2:14" ht="57">
      <c r="B27" s="22" t="s">
        <v>23</v>
      </c>
      <c r="C27" s="21" t="s">
        <v>22</v>
      </c>
      <c r="D27" s="23" t="s">
        <v>21</v>
      </c>
      <c r="L27" s="1" t="str">
        <f t="shared" si="0"/>
        <v/>
      </c>
      <c r="M27" s="1" t="str">
        <f t="shared" si="1"/>
        <v/>
      </c>
      <c r="N27" s="1" t="str">
        <f t="shared" si="2"/>
        <v/>
      </c>
    </row>
    <row r="28" spans="2:14" ht="71.25">
      <c r="B28" s="22" t="s">
        <v>20</v>
      </c>
      <c r="C28" s="21" t="s">
        <v>19</v>
      </c>
      <c r="D28" s="23" t="s">
        <v>149</v>
      </c>
      <c r="L28" s="1" t="str">
        <f t="shared" si="0"/>
        <v/>
      </c>
      <c r="M28" s="1" t="str">
        <f t="shared" si="1"/>
        <v/>
      </c>
      <c r="N28" s="1" t="str">
        <f t="shared" si="2"/>
        <v/>
      </c>
    </row>
    <row r="29" spans="2:14">
      <c r="B29" s="22" t="s">
        <v>150</v>
      </c>
      <c r="C29" s="21" t="s">
        <v>18</v>
      </c>
      <c r="D29" s="23"/>
      <c r="L29" s="1" t="str">
        <f t="shared" si="0"/>
        <v/>
      </c>
      <c r="M29" s="1" t="str">
        <f t="shared" si="1"/>
        <v/>
      </c>
      <c r="N29" s="1" t="str">
        <f t="shared" si="2"/>
        <v/>
      </c>
    </row>
    <row r="30" spans="2:14">
      <c r="B30" s="22" t="s">
        <v>17</v>
      </c>
      <c r="C30" s="21" t="s">
        <v>119</v>
      </c>
      <c r="D30" s="23"/>
      <c r="L30" s="1" t="str">
        <f t="shared" si="0"/>
        <v/>
      </c>
      <c r="M30" s="1" t="str">
        <f t="shared" si="1"/>
        <v/>
      </c>
      <c r="N30" s="1" t="str">
        <f t="shared" si="2"/>
        <v/>
      </c>
    </row>
    <row r="31" spans="2:14">
      <c r="B31" s="22" t="s">
        <v>100</v>
      </c>
      <c r="C31" s="21" t="s">
        <v>101</v>
      </c>
      <c r="D31" s="23"/>
    </row>
    <row r="32" spans="2:14" ht="28.5">
      <c r="B32" s="22" t="s">
        <v>16</v>
      </c>
      <c r="C32" s="21" t="s">
        <v>138</v>
      </c>
      <c r="D32" s="23" t="s">
        <v>15</v>
      </c>
      <c r="L32" s="1" t="str">
        <f t="shared" si="0"/>
        <v/>
      </c>
      <c r="M32" s="1" t="str">
        <f t="shared" si="1"/>
        <v/>
      </c>
      <c r="N32" s="1" t="str">
        <f t="shared" si="2"/>
        <v/>
      </c>
    </row>
    <row r="33" spans="2:14">
      <c r="B33" s="22" t="s">
        <v>136</v>
      </c>
      <c r="C33" s="21" t="s">
        <v>137</v>
      </c>
      <c r="D33" s="20"/>
      <c r="L33" s="1" t="str">
        <f t="shared" si="0"/>
        <v/>
      </c>
      <c r="M33" s="1" t="str">
        <f t="shared" si="1"/>
        <v/>
      </c>
      <c r="N33" s="1" t="str">
        <f t="shared" si="2"/>
        <v/>
      </c>
    </row>
    <row r="34" spans="2:14" ht="71.25">
      <c r="B34" s="6" t="s">
        <v>14</v>
      </c>
      <c r="C34" s="5" t="s">
        <v>13</v>
      </c>
      <c r="D34" s="4" t="s">
        <v>12</v>
      </c>
      <c r="L34" s="1" t="str">
        <f t="shared" si="0"/>
        <v/>
      </c>
      <c r="M34" s="1" t="str">
        <f t="shared" si="1"/>
        <v/>
      </c>
      <c r="N34" s="1" t="str">
        <f t="shared" si="2"/>
        <v/>
      </c>
    </row>
    <row r="35" spans="2:14">
      <c r="B35" s="19" t="s">
        <v>11</v>
      </c>
      <c r="C35" s="11" t="s">
        <v>105</v>
      </c>
      <c r="D35" s="18"/>
      <c r="L35" s="1" t="str">
        <f t="shared" si="0"/>
        <v/>
      </c>
      <c r="M35" s="1" t="str">
        <f t="shared" si="1"/>
        <v/>
      </c>
      <c r="N35" s="1" t="str">
        <f t="shared" si="2"/>
        <v/>
      </c>
    </row>
    <row r="36" spans="2:14" ht="114">
      <c r="B36" s="19" t="s">
        <v>10</v>
      </c>
      <c r="C36" s="11" t="s">
        <v>106</v>
      </c>
      <c r="D36" s="18" t="s">
        <v>9</v>
      </c>
      <c r="L36" s="1" t="str">
        <f t="shared" si="0"/>
        <v/>
      </c>
      <c r="M36" s="1" t="str">
        <f t="shared" si="1"/>
        <v/>
      </c>
      <c r="N36" s="1" t="str">
        <f t="shared" si="2"/>
        <v/>
      </c>
    </row>
    <row r="37" spans="2:14">
      <c r="B37" s="19" t="s">
        <v>8</v>
      </c>
      <c r="C37" s="11" t="s">
        <v>61</v>
      </c>
      <c r="D37" s="18" t="s">
        <v>7</v>
      </c>
      <c r="L37" s="1" t="str">
        <f t="shared" si="0"/>
        <v/>
      </c>
      <c r="M37" s="1" t="str">
        <f t="shared" si="1"/>
        <v/>
      </c>
      <c r="N37" s="1" t="str">
        <f t="shared" si="2"/>
        <v/>
      </c>
    </row>
    <row r="38" spans="2:14" ht="33">
      <c r="B38" s="19" t="s">
        <v>6</v>
      </c>
      <c r="C38" s="11" t="s">
        <v>84</v>
      </c>
      <c r="D38" s="18"/>
      <c r="L38" s="1" t="str">
        <f t="shared" si="0"/>
        <v/>
      </c>
      <c r="M38" s="1" t="str">
        <f t="shared" si="1"/>
        <v/>
      </c>
      <c r="N38" s="1" t="str">
        <f t="shared" si="2"/>
        <v/>
      </c>
    </row>
    <row r="39" spans="2:14" ht="33">
      <c r="B39" s="19" t="s">
        <v>62</v>
      </c>
      <c r="C39" s="11" t="s">
        <v>160</v>
      </c>
      <c r="D39" s="18" t="s">
        <v>63</v>
      </c>
      <c r="L39" s="1" t="str">
        <f t="shared" si="0"/>
        <v/>
      </c>
      <c r="M39" s="1" t="str">
        <f t="shared" si="1"/>
        <v/>
      </c>
      <c r="N39" s="1" t="str">
        <f t="shared" si="2"/>
        <v/>
      </c>
    </row>
    <row r="40" spans="2:14" ht="33">
      <c r="B40" s="17" t="s">
        <v>5</v>
      </c>
      <c r="C40" s="15" t="s">
        <v>151</v>
      </c>
      <c r="D40" s="14"/>
      <c r="L40" s="1" t="str">
        <f t="shared" si="0"/>
        <v/>
      </c>
      <c r="M40" s="1" t="str">
        <f t="shared" si="1"/>
        <v/>
      </c>
      <c r="N40" s="1" t="str">
        <f t="shared" si="2"/>
        <v/>
      </c>
    </row>
    <row r="41" spans="2:14" ht="42.75">
      <c r="B41" s="16" t="s">
        <v>102</v>
      </c>
      <c r="C41" s="15" t="s">
        <v>92</v>
      </c>
      <c r="D41" s="14" t="s">
        <v>4</v>
      </c>
      <c r="L41" s="1" t="str">
        <f t="shared" si="0"/>
        <v/>
      </c>
      <c r="M41" s="1" t="str">
        <f t="shared" si="1"/>
        <v/>
      </c>
      <c r="N41" s="1" t="str">
        <f t="shared" si="2"/>
        <v/>
      </c>
    </row>
    <row r="42" spans="2:14" ht="57">
      <c r="B42" s="47" t="s">
        <v>142</v>
      </c>
      <c r="C42" s="45" t="s">
        <v>144</v>
      </c>
      <c r="D42" s="46" t="s">
        <v>143</v>
      </c>
      <c r="L42" s="1" t="str">
        <f t="shared" si="0"/>
        <v/>
      </c>
      <c r="M42" s="1" t="str">
        <f t="shared" si="1"/>
        <v/>
      </c>
      <c r="N42" s="1" t="str">
        <f t="shared" si="2"/>
        <v/>
      </c>
    </row>
    <row r="43" spans="2:14">
      <c r="B43" s="37" t="s">
        <v>65</v>
      </c>
      <c r="C43" s="36" t="s">
        <v>64</v>
      </c>
      <c r="L43" s="1" t="str">
        <f t="shared" si="0"/>
        <v/>
      </c>
      <c r="M43" s="1" t="str">
        <f t="shared" si="1"/>
        <v/>
      </c>
      <c r="N43" s="1" t="str">
        <f t="shared" si="2"/>
        <v/>
      </c>
    </row>
    <row r="44" spans="2:14" ht="66">
      <c r="B44" s="37" t="s">
        <v>66</v>
      </c>
      <c r="C44" s="36" t="s">
        <v>161</v>
      </c>
      <c r="D44" s="46" t="s">
        <v>162</v>
      </c>
      <c r="L44" s="1" t="str">
        <f t="shared" si="0"/>
        <v/>
      </c>
      <c r="M44" s="1" t="str">
        <f t="shared" si="1"/>
        <v/>
      </c>
      <c r="N44" s="1" t="str">
        <f t="shared" si="2"/>
        <v/>
      </c>
    </row>
    <row r="45" spans="2:14" ht="66">
      <c r="B45" s="37" t="s">
        <v>67</v>
      </c>
      <c r="C45" s="36" t="s">
        <v>69</v>
      </c>
      <c r="D45" s="3" t="s">
        <v>68</v>
      </c>
      <c r="L45" s="1" t="str">
        <f t="shared" si="0"/>
        <v/>
      </c>
      <c r="M45" s="1" t="str">
        <f t="shared" si="1"/>
        <v/>
      </c>
      <c r="N45" s="1" t="str">
        <f t="shared" si="2"/>
        <v/>
      </c>
    </row>
    <row r="46" spans="2:14" ht="18" customHeight="1">
      <c r="B46" s="37" t="s">
        <v>70</v>
      </c>
      <c r="C46" s="3" t="s">
        <v>71</v>
      </c>
      <c r="L46" s="1" t="str">
        <f t="shared" si="0"/>
        <v/>
      </c>
      <c r="M46" s="1" t="str">
        <f t="shared" si="1"/>
        <v/>
      </c>
      <c r="N46" s="1" t="str">
        <f t="shared" si="2"/>
        <v/>
      </c>
    </row>
    <row r="47" spans="2:14" ht="18" customHeight="1">
      <c r="L47" s="1" t="str">
        <f>IF(ISERR(FIND($L$2,B6)),"",$L$2)</f>
        <v/>
      </c>
      <c r="M47" s="1" t="str">
        <f>IF(ISERR(FIND($M$2,B6)),"",$M$2)</f>
        <v/>
      </c>
      <c r="N47" s="1" t="str">
        <f>IF(ISERR(FIND($N$2,B6)),"",$N$2)</f>
        <v/>
      </c>
    </row>
    <row r="48" spans="2:14" ht="18" customHeight="1">
      <c r="B48" s="37" t="s">
        <v>153</v>
      </c>
      <c r="C48" s="38" t="s">
        <v>152</v>
      </c>
      <c r="L48" s="1" t="str">
        <f t="shared" si="0"/>
        <v/>
      </c>
      <c r="M48" s="1" t="str">
        <f t="shared" si="1"/>
        <v/>
      </c>
      <c r="N48" s="1" t="str">
        <f t="shared" si="2"/>
        <v/>
      </c>
    </row>
    <row r="49" spans="2:14" ht="18" customHeight="1">
      <c r="B49" s="37" t="s">
        <v>107</v>
      </c>
      <c r="C49" s="38" t="s">
        <v>108</v>
      </c>
      <c r="E49" s="2"/>
      <c r="L49" s="1" t="str">
        <f t="shared" si="0"/>
        <v/>
      </c>
      <c r="M49" s="1" t="str">
        <f t="shared" si="1"/>
        <v/>
      </c>
      <c r="N49" s="1" t="str">
        <f t="shared" si="2"/>
        <v/>
      </c>
    </row>
    <row r="50" spans="2:14" ht="18" customHeight="1">
      <c r="B50" s="37" t="s">
        <v>76</v>
      </c>
      <c r="C50" s="38" t="s">
        <v>104</v>
      </c>
      <c r="L50" s="1" t="str">
        <f t="shared" si="0"/>
        <v/>
      </c>
      <c r="M50" s="1" t="str">
        <f t="shared" si="1"/>
        <v/>
      </c>
      <c r="N50" s="1" t="str">
        <f t="shared" si="2"/>
        <v/>
      </c>
    </row>
    <row r="51" spans="2:14">
      <c r="B51" s="37" t="s">
        <v>77</v>
      </c>
      <c r="C51" s="38" t="s">
        <v>103</v>
      </c>
      <c r="L51" s="1" t="str">
        <f t="shared" si="0"/>
        <v/>
      </c>
      <c r="M51" s="1" t="str">
        <f t="shared" si="1"/>
        <v/>
      </c>
      <c r="N51" s="1" t="str">
        <f t="shared" si="2"/>
        <v/>
      </c>
    </row>
    <row r="52" spans="2:14">
      <c r="B52" s="37" t="s">
        <v>109</v>
      </c>
      <c r="C52" s="38" t="s">
        <v>110</v>
      </c>
      <c r="L52" s="1" t="str">
        <f t="shared" si="0"/>
        <v/>
      </c>
      <c r="M52" s="1" t="str">
        <f t="shared" si="1"/>
        <v/>
      </c>
      <c r="N52" s="1" t="str">
        <f t="shared" si="2"/>
        <v/>
      </c>
    </row>
    <row r="53" spans="2:14" ht="49.5">
      <c r="B53" s="43" t="s">
        <v>99</v>
      </c>
      <c r="C53" s="38" t="s">
        <v>85</v>
      </c>
      <c r="D53" s="3" t="s">
        <v>79</v>
      </c>
      <c r="L53" s="1" t="str">
        <f t="shared" si="0"/>
        <v/>
      </c>
      <c r="M53" s="1" t="str">
        <f t="shared" si="1"/>
        <v/>
      </c>
      <c r="N53" s="1" t="str">
        <f t="shared" si="2"/>
        <v/>
      </c>
    </row>
    <row r="54" spans="2:14">
      <c r="B54" s="37" t="s">
        <v>78</v>
      </c>
      <c r="C54" s="38" t="s">
        <v>154</v>
      </c>
      <c r="L54" s="1" t="str">
        <f t="shared" si="0"/>
        <v/>
      </c>
      <c r="M54" s="1" t="str">
        <f t="shared" si="1"/>
        <v/>
      </c>
      <c r="N54" s="1" t="str">
        <f t="shared" si="2"/>
        <v/>
      </c>
    </row>
    <row r="55" spans="2:14" ht="30.75" customHeight="1">
      <c r="B55" s="37" t="s">
        <v>81</v>
      </c>
      <c r="L55" s="1" t="str">
        <f t="shared" si="0"/>
        <v/>
      </c>
      <c r="M55" s="1" t="str">
        <f t="shared" si="1"/>
        <v/>
      </c>
      <c r="N55" s="1" t="str">
        <f t="shared" si="2"/>
        <v/>
      </c>
    </row>
    <row r="56" spans="2:14" ht="34.5" customHeight="1">
      <c r="B56" s="37" t="s">
        <v>88</v>
      </c>
      <c r="C56" s="38" t="s">
        <v>126</v>
      </c>
      <c r="L56" s="1" t="str">
        <f t="shared" si="0"/>
        <v/>
      </c>
      <c r="M56" s="1" t="str">
        <f t="shared" si="1"/>
        <v/>
      </c>
      <c r="N56" s="1" t="str">
        <f t="shared" si="2"/>
        <v/>
      </c>
    </row>
    <row r="57" spans="2:14" ht="34.5" customHeight="1">
      <c r="B57" s="40" t="s">
        <v>125</v>
      </c>
      <c r="C57" s="41" t="s">
        <v>127</v>
      </c>
      <c r="L57" s="1" t="str">
        <f t="shared" si="0"/>
        <v/>
      </c>
      <c r="M57" s="1" t="str">
        <f t="shared" si="1"/>
        <v/>
      </c>
      <c r="N57" s="1" t="str">
        <f t="shared" si="2"/>
        <v/>
      </c>
    </row>
    <row r="58" spans="2:14" ht="33">
      <c r="B58" s="40" t="s">
        <v>86</v>
      </c>
      <c r="C58" s="41" t="s">
        <v>155</v>
      </c>
      <c r="D58" t="s">
        <v>87</v>
      </c>
      <c r="L58" s="1" t="str">
        <f t="shared" si="0"/>
        <v/>
      </c>
      <c r="M58" s="1" t="str">
        <f t="shared" si="1"/>
        <v/>
      </c>
      <c r="N58" s="1" t="str">
        <f t="shared" si="2"/>
        <v/>
      </c>
    </row>
    <row r="59" spans="2:14" ht="40.5" customHeight="1">
      <c r="B59" s="40" t="s">
        <v>89</v>
      </c>
      <c r="C59" s="41" t="s">
        <v>90</v>
      </c>
      <c r="E59" s="2"/>
      <c r="L59" s="1" t="str">
        <f t="shared" si="0"/>
        <v/>
      </c>
      <c r="M59" s="1" t="str">
        <f t="shared" si="1"/>
        <v/>
      </c>
      <c r="N59" s="1" t="str">
        <f t="shared" si="2"/>
        <v/>
      </c>
    </row>
    <row r="60" spans="2:14" ht="49.5">
      <c r="B60" s="40" t="s">
        <v>93</v>
      </c>
      <c r="C60" s="41" t="s">
        <v>112</v>
      </c>
      <c r="L60" s="1" t="str">
        <f t="shared" si="0"/>
        <v/>
      </c>
      <c r="M60" s="1" t="str">
        <f t="shared" si="1"/>
        <v/>
      </c>
      <c r="N60" s="1" t="str">
        <f t="shared" si="2"/>
        <v/>
      </c>
    </row>
    <row r="61" spans="2:14" ht="36" customHeight="1">
      <c r="B61" s="40" t="s">
        <v>114</v>
      </c>
      <c r="C61" s="41" t="s">
        <v>113</v>
      </c>
      <c r="D61" t="s">
        <v>115</v>
      </c>
      <c r="L61" s="1" t="str">
        <f t="shared" si="0"/>
        <v/>
      </c>
      <c r="M61" s="1" t="str">
        <f t="shared" si="1"/>
        <v/>
      </c>
      <c r="N61" s="1" t="str">
        <f t="shared" si="2"/>
        <v/>
      </c>
    </row>
    <row r="62" spans="2:14" ht="33">
      <c r="B62" s="40" t="s">
        <v>121</v>
      </c>
      <c r="C62" s="41" t="s">
        <v>156</v>
      </c>
      <c r="L62" s="1" t="str">
        <f t="shared" si="0"/>
        <v/>
      </c>
      <c r="M62" s="1" t="str">
        <f t="shared" si="1"/>
        <v/>
      </c>
      <c r="N62" s="1" t="str">
        <f t="shared" si="2"/>
        <v/>
      </c>
    </row>
    <row r="63" spans="2:14">
      <c r="B63" s="40" t="s">
        <v>130</v>
      </c>
      <c r="C63" s="41" t="s">
        <v>131</v>
      </c>
      <c r="E63" s="2"/>
      <c r="L63" s="1" t="str">
        <f t="shared" si="0"/>
        <v/>
      </c>
      <c r="M63" s="1" t="str">
        <f t="shared" si="1"/>
        <v/>
      </c>
      <c r="N63" s="1" t="str">
        <f t="shared" si="2"/>
        <v/>
      </c>
    </row>
    <row r="64" spans="2:14">
      <c r="B64" s="40" t="s">
        <v>133</v>
      </c>
      <c r="C64" s="41" t="s">
        <v>134</v>
      </c>
      <c r="D64" t="s">
        <v>135</v>
      </c>
      <c r="L64" s="1" t="str">
        <f t="shared" si="0"/>
        <v/>
      </c>
      <c r="M64" s="1" t="str">
        <f t="shared" si="1"/>
        <v/>
      </c>
      <c r="N64" s="1" t="str">
        <f t="shared" si="2"/>
        <v/>
      </c>
    </row>
    <row r="65" spans="2:14">
      <c r="B65" s="40" t="s">
        <v>139</v>
      </c>
      <c r="C65" s="41" t="s">
        <v>140</v>
      </c>
      <c r="L65" s="1" t="str">
        <f t="shared" si="0"/>
        <v/>
      </c>
      <c r="M65" s="1" t="str">
        <f t="shared" si="1"/>
        <v/>
      </c>
      <c r="N65" s="1" t="str">
        <f t="shared" si="2"/>
        <v/>
      </c>
    </row>
    <row r="66" spans="2:14" ht="33">
      <c r="B66" s="40" t="s">
        <v>157</v>
      </c>
      <c r="C66" s="41" t="s">
        <v>158</v>
      </c>
      <c r="D66" t="s">
        <v>159</v>
      </c>
      <c r="L66" s="1" t="str">
        <f t="shared" si="0"/>
        <v/>
      </c>
      <c r="M66" s="1" t="str">
        <f t="shared" si="1"/>
        <v/>
      </c>
      <c r="N66" s="1" t="str">
        <f t="shared" si="2"/>
        <v/>
      </c>
    </row>
    <row r="67" spans="2:14" ht="33">
      <c r="B67" s="40" t="s">
        <v>1476</v>
      </c>
      <c r="C67" s="41" t="s">
        <v>1475</v>
      </c>
      <c r="L67" s="1" t="str">
        <f t="shared" si="0"/>
        <v/>
      </c>
      <c r="M67" s="1" t="str">
        <f t="shared" si="1"/>
        <v/>
      </c>
      <c r="N67" s="1" t="str">
        <f t="shared" si="2"/>
        <v/>
      </c>
    </row>
    <row r="68" spans="2:14">
      <c r="L68"/>
      <c r="M68" s="1" t="str">
        <f t="shared" si="1"/>
        <v/>
      </c>
      <c r="N68" s="1" t="str">
        <f t="shared" si="2"/>
        <v/>
      </c>
    </row>
    <row r="69" spans="2:14">
      <c r="L69"/>
      <c r="M69" s="1" t="str">
        <f t="shared" si="1"/>
        <v/>
      </c>
      <c r="N69" s="1" t="str">
        <f t="shared" si="2"/>
        <v/>
      </c>
    </row>
    <row r="70" spans="2:14">
      <c r="L70" s="1" t="str">
        <f t="shared" si="0"/>
        <v/>
      </c>
      <c r="M70" s="1" t="str">
        <f t="shared" si="1"/>
        <v/>
      </c>
      <c r="N70" s="1" t="str">
        <f t="shared" si="2"/>
        <v/>
      </c>
    </row>
    <row r="71" spans="2:14">
      <c r="L71" s="1" t="str">
        <f t="shared" si="0"/>
        <v/>
      </c>
      <c r="M71" s="1" t="str">
        <f t="shared" si="1"/>
        <v/>
      </c>
      <c r="N71" s="1" t="str">
        <f t="shared" si="2"/>
        <v/>
      </c>
    </row>
    <row r="72" spans="2:14">
      <c r="L72" s="1" t="str">
        <f t="shared" ref="L72:L84" si="3">IF(ISERR(FIND($L$2,B72)),"",$L$2)</f>
        <v/>
      </c>
      <c r="M72" s="1" t="str">
        <f t="shared" ref="M72:M84" si="4">IF(ISERR(FIND($M$2,B72)),"",$M$2)</f>
        <v/>
      </c>
      <c r="N72" s="1" t="str">
        <f t="shared" ref="N72:N84" si="5">IF(ISERR(FIND($N$2,B72)),"",$N$2)</f>
        <v/>
      </c>
    </row>
    <row r="73" spans="2:14">
      <c r="L73" s="1" t="str">
        <f t="shared" si="3"/>
        <v/>
      </c>
      <c r="M73" s="1" t="str">
        <f t="shared" si="4"/>
        <v/>
      </c>
      <c r="N73" s="1" t="str">
        <f t="shared" si="5"/>
        <v/>
      </c>
    </row>
    <row r="74" spans="2:14">
      <c r="L74" s="1" t="str">
        <f t="shared" si="3"/>
        <v/>
      </c>
      <c r="M74" s="1" t="str">
        <f t="shared" si="4"/>
        <v/>
      </c>
      <c r="N74" s="1" t="str">
        <f t="shared" si="5"/>
        <v/>
      </c>
    </row>
    <row r="75" spans="2:14">
      <c r="L75" s="1" t="str">
        <f t="shared" si="3"/>
        <v/>
      </c>
      <c r="M75" s="1" t="str">
        <f t="shared" si="4"/>
        <v/>
      </c>
      <c r="N75" s="1" t="str">
        <f t="shared" si="5"/>
        <v/>
      </c>
    </row>
    <row r="76" spans="2:14">
      <c r="L76" s="1" t="str">
        <f t="shared" si="3"/>
        <v/>
      </c>
      <c r="M76" s="1" t="str">
        <f t="shared" si="4"/>
        <v/>
      </c>
      <c r="N76" s="1" t="str">
        <f t="shared" si="5"/>
        <v/>
      </c>
    </row>
    <row r="77" spans="2:14">
      <c r="L77" s="1" t="str">
        <f t="shared" si="3"/>
        <v/>
      </c>
      <c r="M77" s="1" t="str">
        <f t="shared" si="4"/>
        <v/>
      </c>
      <c r="N77" s="1" t="str">
        <f t="shared" si="5"/>
        <v/>
      </c>
    </row>
    <row r="78" spans="2:14">
      <c r="L78" s="1" t="str">
        <f t="shared" si="3"/>
        <v/>
      </c>
      <c r="M78" s="1" t="str">
        <f t="shared" si="4"/>
        <v/>
      </c>
      <c r="N78" s="1" t="str">
        <f t="shared" si="5"/>
        <v/>
      </c>
    </row>
    <row r="79" spans="2:14">
      <c r="L79" s="1" t="str">
        <f t="shared" si="3"/>
        <v/>
      </c>
      <c r="M79" s="1" t="str">
        <f t="shared" si="4"/>
        <v/>
      </c>
      <c r="N79" s="1" t="str">
        <f t="shared" si="5"/>
        <v/>
      </c>
    </row>
    <row r="80" spans="2:14">
      <c r="L80" s="1" t="str">
        <f t="shared" si="3"/>
        <v/>
      </c>
      <c r="M80" s="1" t="str">
        <f t="shared" si="4"/>
        <v/>
      </c>
      <c r="N80" s="1" t="str">
        <f t="shared" si="5"/>
        <v/>
      </c>
    </row>
    <row r="81" spans="12:14">
      <c r="L81" s="1" t="str">
        <f t="shared" si="3"/>
        <v/>
      </c>
      <c r="M81" s="1" t="str">
        <f t="shared" si="4"/>
        <v/>
      </c>
      <c r="N81" s="1" t="str">
        <f t="shared" si="5"/>
        <v/>
      </c>
    </row>
    <row r="82" spans="12:14">
      <c r="L82" s="1" t="str">
        <f t="shared" si="3"/>
        <v/>
      </c>
      <c r="M82" s="1" t="str">
        <f t="shared" si="4"/>
        <v/>
      </c>
      <c r="N82" s="1" t="str">
        <f t="shared" si="5"/>
        <v/>
      </c>
    </row>
    <row r="83" spans="12:14">
      <c r="L83" s="1" t="str">
        <f t="shared" si="3"/>
        <v/>
      </c>
      <c r="M83" s="1" t="str">
        <f t="shared" si="4"/>
        <v/>
      </c>
      <c r="N83" s="1" t="str">
        <f t="shared" si="5"/>
        <v/>
      </c>
    </row>
    <row r="84" spans="12:14">
      <c r="L84" s="1" t="str">
        <f t="shared" si="3"/>
        <v/>
      </c>
      <c r="M84" s="1" t="str">
        <f t="shared" si="4"/>
        <v/>
      </c>
      <c r="N84" s="1" t="str">
        <f t="shared" si="5"/>
        <v/>
      </c>
    </row>
    <row r="85" spans="12:14">
      <c r="L85" s="2"/>
    </row>
    <row r="99" spans="5:5">
      <c r="E99" t="s">
        <v>124</v>
      </c>
    </row>
    <row r="100" spans="5:5">
      <c r="E100" s="44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"/>
  <sheetViews>
    <sheetView topLeftCell="A40" workbookViewId="0">
      <selection activeCell="Q56" sqref="Q56"/>
    </sheetView>
  </sheetViews>
  <sheetFormatPr defaultRowHeight="16.5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導入資料庫</vt:lpstr>
      <vt:lpstr>特選股</vt:lpstr>
      <vt:lpstr>精選股</vt:lpstr>
      <vt:lpstr>概念股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wenchun Lin</dc:creator>
  <cp:lastModifiedBy>wenchun Lin</cp:lastModifiedBy>
  <dcterms:created xsi:type="dcterms:W3CDTF">2013-06-05T10:49:44Z</dcterms:created>
  <dcterms:modified xsi:type="dcterms:W3CDTF">2017-12-17T03:35:59Z</dcterms:modified>
</cp:coreProperties>
</file>