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訓勇\"/>
    </mc:Choice>
  </mc:AlternateContent>
  <bookViews>
    <workbookView xWindow="0" yWindow="1380" windowWidth="21600" windowHeight="10200" activeTab="1"/>
  </bookViews>
  <sheets>
    <sheet name="日K線圖" sheetId="1" r:id="rId1"/>
    <sheet name="周月K線圖" sheetId="2" r:id="rId2"/>
    <sheet name="工作表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2" l="1"/>
  <c r="AB5" i="2"/>
  <c r="AB4" i="2"/>
  <c r="AA6" i="2"/>
  <c r="AA5" i="2"/>
  <c r="AA4" i="2"/>
  <c r="Z6" i="2"/>
  <c r="Z5" i="2"/>
  <c r="Z4" i="2"/>
  <c r="Y6" i="2"/>
  <c r="Y5" i="2"/>
  <c r="Y4" i="2"/>
  <c r="AG9" i="2"/>
  <c r="AF9" i="2"/>
  <c r="AE9" i="2"/>
  <c r="AD9" i="2"/>
  <c r="AG8" i="2"/>
  <c r="AF8" i="2"/>
  <c r="AE8" i="2"/>
  <c r="AD8" i="2"/>
  <c r="AF7" i="2"/>
  <c r="AD7" i="2"/>
  <c r="AB7" i="2"/>
  <c r="AG7" i="2" s="1"/>
  <c r="AF6" i="2"/>
  <c r="AF5" i="2"/>
  <c r="AF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S207" i="2"/>
  <c r="T207" i="2"/>
  <c r="U207" i="2"/>
  <c r="V207" i="2"/>
  <c r="S208" i="2"/>
  <c r="T208" i="2"/>
  <c r="U208" i="2"/>
  <c r="V208" i="2"/>
  <c r="S209" i="2"/>
  <c r="T209" i="2"/>
  <c r="U209" i="2"/>
  <c r="V209" i="2"/>
  <c r="S210" i="2"/>
  <c r="T210" i="2"/>
  <c r="U210" i="2"/>
  <c r="V210" i="2"/>
  <c r="S211" i="2"/>
  <c r="T211" i="2"/>
  <c r="U211" i="2"/>
  <c r="V211" i="2"/>
  <c r="S212" i="2"/>
  <c r="T212" i="2"/>
  <c r="U212" i="2"/>
  <c r="V212" i="2"/>
  <c r="S213" i="2"/>
  <c r="T213" i="2"/>
  <c r="U213" i="2"/>
  <c r="V213" i="2"/>
  <c r="S214" i="2"/>
  <c r="T214" i="2"/>
  <c r="U214" i="2"/>
  <c r="V214" i="2"/>
  <c r="S215" i="2"/>
  <c r="T215" i="2"/>
  <c r="U215" i="2"/>
  <c r="V215" i="2"/>
  <c r="S216" i="2"/>
  <c r="T216" i="2"/>
  <c r="U216" i="2"/>
  <c r="V216" i="2"/>
  <c r="S217" i="2"/>
  <c r="T217" i="2"/>
  <c r="U217" i="2"/>
  <c r="V217" i="2"/>
  <c r="S218" i="2"/>
  <c r="T218" i="2"/>
  <c r="U218" i="2"/>
  <c r="V218" i="2"/>
  <c r="S219" i="2"/>
  <c r="T219" i="2"/>
  <c r="U219" i="2"/>
  <c r="V219" i="2"/>
  <c r="S220" i="2"/>
  <c r="T220" i="2"/>
  <c r="U220" i="2"/>
  <c r="V220" i="2"/>
  <c r="S221" i="2"/>
  <c r="T221" i="2"/>
  <c r="U221" i="2"/>
  <c r="V221" i="2"/>
  <c r="S222" i="2"/>
  <c r="T222" i="2"/>
  <c r="U222" i="2"/>
  <c r="V222" i="2"/>
  <c r="S223" i="2"/>
  <c r="T223" i="2"/>
  <c r="U223" i="2"/>
  <c r="V223" i="2"/>
  <c r="S224" i="2"/>
  <c r="T224" i="2"/>
  <c r="U224" i="2"/>
  <c r="V224" i="2"/>
  <c r="S225" i="2"/>
  <c r="T225" i="2"/>
  <c r="U225" i="2"/>
  <c r="V225" i="2"/>
  <c r="S226" i="2"/>
  <c r="T226" i="2"/>
  <c r="U226" i="2"/>
  <c r="V226" i="2"/>
  <c r="S227" i="2"/>
  <c r="T227" i="2"/>
  <c r="U227" i="2"/>
  <c r="V227" i="2"/>
  <c r="S228" i="2"/>
  <c r="T228" i="2"/>
  <c r="U228" i="2"/>
  <c r="V228" i="2"/>
  <c r="S229" i="2"/>
  <c r="T229" i="2"/>
  <c r="U229" i="2"/>
  <c r="V229" i="2"/>
  <c r="S230" i="2"/>
  <c r="T230" i="2"/>
  <c r="U230" i="2"/>
  <c r="V230" i="2"/>
  <c r="S231" i="2"/>
  <c r="T231" i="2"/>
  <c r="U231" i="2"/>
  <c r="V231" i="2"/>
  <c r="S232" i="2"/>
  <c r="T232" i="2"/>
  <c r="U232" i="2"/>
  <c r="V232" i="2"/>
  <c r="S233" i="2"/>
  <c r="T233" i="2"/>
  <c r="U233" i="2"/>
  <c r="V233" i="2"/>
  <c r="S234" i="2"/>
  <c r="T234" i="2"/>
  <c r="U234" i="2"/>
  <c r="V234" i="2"/>
  <c r="S235" i="2"/>
  <c r="T235" i="2"/>
  <c r="U235" i="2"/>
  <c r="V235" i="2"/>
  <c r="S236" i="2"/>
  <c r="T236" i="2"/>
  <c r="U236" i="2"/>
  <c r="V236" i="2"/>
  <c r="S237" i="2"/>
  <c r="T237" i="2"/>
  <c r="U237" i="2"/>
  <c r="V237" i="2"/>
  <c r="S238" i="2"/>
  <c r="T238" i="2"/>
  <c r="U238" i="2"/>
  <c r="V238" i="2"/>
  <c r="S239" i="2"/>
  <c r="T239" i="2"/>
  <c r="U239" i="2"/>
  <c r="V239" i="2"/>
  <c r="S240" i="2"/>
  <c r="T240" i="2"/>
  <c r="U240" i="2"/>
  <c r="V240" i="2"/>
  <c r="S241" i="2"/>
  <c r="T241" i="2"/>
  <c r="U241" i="2"/>
  <c r="V241" i="2"/>
  <c r="S242" i="2"/>
  <c r="T242" i="2"/>
  <c r="U242" i="2"/>
  <c r="V242" i="2"/>
  <c r="S243" i="2"/>
  <c r="T243" i="2"/>
  <c r="U243" i="2"/>
  <c r="V243" i="2"/>
  <c r="S244" i="2"/>
  <c r="T244" i="2"/>
  <c r="U244" i="2"/>
  <c r="V244" i="2"/>
  <c r="S245" i="2"/>
  <c r="T245" i="2"/>
  <c r="U245" i="2"/>
  <c r="V245" i="2"/>
  <c r="S246" i="2"/>
  <c r="T246" i="2"/>
  <c r="U246" i="2"/>
  <c r="V246" i="2"/>
  <c r="S247" i="2"/>
  <c r="T247" i="2"/>
  <c r="U247" i="2"/>
  <c r="V247" i="2"/>
  <c r="S248" i="2"/>
  <c r="T248" i="2"/>
  <c r="U248" i="2"/>
  <c r="V248" i="2"/>
  <c r="S249" i="2"/>
  <c r="T249" i="2"/>
  <c r="U249" i="2"/>
  <c r="V249" i="2"/>
  <c r="S250" i="2"/>
  <c r="T250" i="2"/>
  <c r="U250" i="2"/>
  <c r="V250" i="2"/>
  <c r="S251" i="2"/>
  <c r="T251" i="2"/>
  <c r="U251" i="2"/>
  <c r="V251" i="2"/>
  <c r="S252" i="2"/>
  <c r="T252" i="2"/>
  <c r="U252" i="2"/>
  <c r="V252" i="2"/>
  <c r="S253" i="2"/>
  <c r="T253" i="2"/>
  <c r="U253" i="2"/>
  <c r="V253" i="2"/>
  <c r="S254" i="2"/>
  <c r="T254" i="2"/>
  <c r="U254" i="2"/>
  <c r="V254" i="2"/>
  <c r="S255" i="2"/>
  <c r="T255" i="2"/>
  <c r="U255" i="2"/>
  <c r="V255" i="2"/>
  <c r="S256" i="2"/>
  <c r="T256" i="2"/>
  <c r="U256" i="2"/>
  <c r="V256" i="2"/>
  <c r="S257" i="2"/>
  <c r="T257" i="2"/>
  <c r="U257" i="2"/>
  <c r="V257" i="2"/>
  <c r="S258" i="2"/>
  <c r="T258" i="2"/>
  <c r="U258" i="2"/>
  <c r="V258" i="2"/>
  <c r="S259" i="2"/>
  <c r="T259" i="2"/>
  <c r="U259" i="2"/>
  <c r="V259" i="2"/>
  <c r="S260" i="2"/>
  <c r="T260" i="2"/>
  <c r="U260" i="2"/>
  <c r="V260" i="2"/>
  <c r="S261" i="2"/>
  <c r="T261" i="2"/>
  <c r="U261" i="2"/>
  <c r="V261" i="2"/>
  <c r="S262" i="2"/>
  <c r="T262" i="2"/>
  <c r="U262" i="2"/>
  <c r="V262" i="2"/>
  <c r="S263" i="2"/>
  <c r="T263" i="2"/>
  <c r="U263" i="2"/>
  <c r="V263" i="2"/>
  <c r="S264" i="2"/>
  <c r="T264" i="2"/>
  <c r="U264" i="2"/>
  <c r="V264" i="2"/>
  <c r="S265" i="2"/>
  <c r="T265" i="2"/>
  <c r="U265" i="2"/>
  <c r="V265" i="2"/>
  <c r="S266" i="2"/>
  <c r="T266" i="2"/>
  <c r="U266" i="2"/>
  <c r="V266" i="2"/>
  <c r="S267" i="2"/>
  <c r="T267" i="2"/>
  <c r="U267" i="2"/>
  <c r="V267" i="2"/>
  <c r="S268" i="2"/>
  <c r="T268" i="2"/>
  <c r="U268" i="2"/>
  <c r="V268" i="2"/>
  <c r="S269" i="2"/>
  <c r="T269" i="2"/>
  <c r="U269" i="2"/>
  <c r="V269" i="2"/>
  <c r="S270" i="2"/>
  <c r="T270" i="2"/>
  <c r="U270" i="2"/>
  <c r="V270" i="2"/>
  <c r="S271" i="2"/>
  <c r="T271" i="2"/>
  <c r="U271" i="2"/>
  <c r="V271" i="2"/>
  <c r="S272" i="2"/>
  <c r="T272" i="2"/>
  <c r="U272" i="2"/>
  <c r="V272" i="2"/>
  <c r="S273" i="2"/>
  <c r="T273" i="2"/>
  <c r="U273" i="2"/>
  <c r="V273" i="2"/>
  <c r="S274" i="2"/>
  <c r="T274" i="2"/>
  <c r="U274" i="2"/>
  <c r="V274" i="2"/>
  <c r="S275" i="2"/>
  <c r="T275" i="2"/>
  <c r="U275" i="2"/>
  <c r="V275" i="2"/>
  <c r="S276" i="2"/>
  <c r="T276" i="2"/>
  <c r="U276" i="2"/>
  <c r="V276" i="2"/>
  <c r="S277" i="2"/>
  <c r="T277" i="2"/>
  <c r="U277" i="2"/>
  <c r="V277" i="2"/>
  <c r="S278" i="2"/>
  <c r="T278" i="2"/>
  <c r="U278" i="2"/>
  <c r="V278" i="2"/>
  <c r="S279" i="2"/>
  <c r="T279" i="2"/>
  <c r="U279" i="2"/>
  <c r="V279" i="2"/>
  <c r="S280" i="2"/>
  <c r="T280" i="2"/>
  <c r="U280" i="2"/>
  <c r="V280" i="2"/>
  <c r="S281" i="2"/>
  <c r="T281" i="2"/>
  <c r="U281" i="2"/>
  <c r="V281" i="2"/>
  <c r="S282" i="2"/>
  <c r="T282" i="2"/>
  <c r="U282" i="2"/>
  <c r="V282" i="2"/>
  <c r="S283" i="2"/>
  <c r="T283" i="2"/>
  <c r="U283" i="2"/>
  <c r="V283" i="2"/>
  <c r="S284" i="2"/>
  <c r="T284" i="2"/>
  <c r="U284" i="2"/>
  <c r="V284" i="2"/>
  <c r="S285" i="2"/>
  <c r="T285" i="2"/>
  <c r="U285" i="2"/>
  <c r="V285" i="2"/>
  <c r="S286" i="2"/>
  <c r="T286" i="2"/>
  <c r="U286" i="2"/>
  <c r="V286" i="2"/>
  <c r="S287" i="2"/>
  <c r="T287" i="2"/>
  <c r="U287" i="2"/>
  <c r="V287" i="2"/>
  <c r="S288" i="2"/>
  <c r="T288" i="2"/>
  <c r="U288" i="2"/>
  <c r="V288" i="2"/>
  <c r="S289" i="2"/>
  <c r="T289" i="2"/>
  <c r="U289" i="2"/>
  <c r="V289" i="2"/>
  <c r="S290" i="2"/>
  <c r="T290" i="2"/>
  <c r="U290" i="2"/>
  <c r="V290" i="2"/>
  <c r="S291" i="2"/>
  <c r="T291" i="2"/>
  <c r="U291" i="2"/>
  <c r="V291" i="2"/>
  <c r="S292" i="2"/>
  <c r="T292" i="2"/>
  <c r="U292" i="2"/>
  <c r="V292" i="2"/>
  <c r="S293" i="2"/>
  <c r="T293" i="2"/>
  <c r="U293" i="2"/>
  <c r="V293" i="2"/>
  <c r="S294" i="2"/>
  <c r="T294" i="2"/>
  <c r="U294" i="2"/>
  <c r="V294" i="2"/>
  <c r="S295" i="2"/>
  <c r="T295" i="2"/>
  <c r="U295" i="2"/>
  <c r="V295" i="2"/>
  <c r="S296" i="2"/>
  <c r="T296" i="2"/>
  <c r="U296" i="2"/>
  <c r="V296" i="2"/>
  <c r="S297" i="2"/>
  <c r="T297" i="2"/>
  <c r="U297" i="2"/>
  <c r="V297" i="2"/>
  <c r="S298" i="2"/>
  <c r="T298" i="2"/>
  <c r="U298" i="2"/>
  <c r="V298" i="2"/>
  <c r="S299" i="2"/>
  <c r="T299" i="2"/>
  <c r="U299" i="2"/>
  <c r="V299" i="2"/>
  <c r="S300" i="2"/>
  <c r="T300" i="2"/>
  <c r="U300" i="2"/>
  <c r="V300" i="2"/>
  <c r="S301" i="2"/>
  <c r="T301" i="2"/>
  <c r="U301" i="2"/>
  <c r="V301" i="2"/>
  <c r="S302" i="2"/>
  <c r="T302" i="2"/>
  <c r="U302" i="2"/>
  <c r="V302" i="2"/>
  <c r="S303" i="2"/>
  <c r="T303" i="2"/>
  <c r="U303" i="2"/>
  <c r="V303" i="2"/>
  <c r="S304" i="2"/>
  <c r="T304" i="2"/>
  <c r="U304" i="2"/>
  <c r="V304" i="2"/>
  <c r="S305" i="2"/>
  <c r="T305" i="2"/>
  <c r="U305" i="2"/>
  <c r="V305" i="2"/>
  <c r="S306" i="2"/>
  <c r="T306" i="2"/>
  <c r="U306" i="2"/>
  <c r="V306" i="2"/>
  <c r="S307" i="2"/>
  <c r="T307" i="2"/>
  <c r="U307" i="2"/>
  <c r="V307" i="2"/>
  <c r="S308" i="2"/>
  <c r="T308" i="2"/>
  <c r="U308" i="2"/>
  <c r="V308" i="2"/>
  <c r="S309" i="2"/>
  <c r="T309" i="2"/>
  <c r="U309" i="2"/>
  <c r="V309" i="2"/>
  <c r="S310" i="2"/>
  <c r="T310" i="2"/>
  <c r="U310" i="2"/>
  <c r="V310" i="2"/>
  <c r="S311" i="2"/>
  <c r="T311" i="2"/>
  <c r="U311" i="2"/>
  <c r="V311" i="2"/>
  <c r="S312" i="2"/>
  <c r="T312" i="2"/>
  <c r="U312" i="2"/>
  <c r="V312" i="2"/>
  <c r="S313" i="2"/>
  <c r="T313" i="2"/>
  <c r="U313" i="2"/>
  <c r="V313" i="2"/>
  <c r="S314" i="2"/>
  <c r="T314" i="2"/>
  <c r="U314" i="2"/>
  <c r="V314" i="2"/>
  <c r="S315" i="2"/>
  <c r="T315" i="2"/>
  <c r="U315" i="2"/>
  <c r="V315" i="2"/>
  <c r="S316" i="2"/>
  <c r="T316" i="2"/>
  <c r="U316" i="2"/>
  <c r="V316" i="2"/>
  <c r="S317" i="2"/>
  <c r="T317" i="2"/>
  <c r="U317" i="2"/>
  <c r="V317" i="2"/>
  <c r="S318" i="2"/>
  <c r="T318" i="2"/>
  <c r="U318" i="2"/>
  <c r="V318" i="2"/>
  <c r="S319" i="2"/>
  <c r="T319" i="2"/>
  <c r="U319" i="2"/>
  <c r="V319" i="2"/>
  <c r="S320" i="2"/>
  <c r="T320" i="2"/>
  <c r="U320" i="2"/>
  <c r="V320" i="2"/>
  <c r="S321" i="2"/>
  <c r="T321" i="2"/>
  <c r="U321" i="2"/>
  <c r="V321" i="2"/>
  <c r="S322" i="2"/>
  <c r="T322" i="2"/>
  <c r="U322" i="2"/>
  <c r="V322" i="2"/>
  <c r="S323" i="2"/>
  <c r="T323" i="2"/>
  <c r="U323" i="2"/>
  <c r="V323" i="2"/>
  <c r="S324" i="2"/>
  <c r="T324" i="2"/>
  <c r="U324" i="2"/>
  <c r="V324" i="2"/>
  <c r="S325" i="2"/>
  <c r="T325" i="2"/>
  <c r="U325" i="2"/>
  <c r="V325" i="2"/>
  <c r="S326" i="2"/>
  <c r="T326" i="2"/>
  <c r="U326" i="2"/>
  <c r="V326" i="2"/>
  <c r="S327" i="2"/>
  <c r="T327" i="2"/>
  <c r="U327" i="2"/>
  <c r="V327" i="2"/>
  <c r="S328" i="2"/>
  <c r="T328" i="2"/>
  <c r="U328" i="2"/>
  <c r="V328" i="2"/>
  <c r="S329" i="2"/>
  <c r="T329" i="2"/>
  <c r="U329" i="2"/>
  <c r="V329" i="2"/>
  <c r="S330" i="2"/>
  <c r="T330" i="2"/>
  <c r="U330" i="2"/>
  <c r="V330" i="2"/>
  <c r="S331" i="2"/>
  <c r="T331" i="2"/>
  <c r="U331" i="2"/>
  <c r="V331" i="2"/>
  <c r="S332" i="2"/>
  <c r="T332" i="2"/>
  <c r="U332" i="2"/>
  <c r="V332" i="2"/>
  <c r="S333" i="2"/>
  <c r="T333" i="2"/>
  <c r="U333" i="2"/>
  <c r="V333" i="2"/>
  <c r="S334" i="2"/>
  <c r="T334" i="2"/>
  <c r="U334" i="2"/>
  <c r="V334" i="2"/>
  <c r="S335" i="2"/>
  <c r="T335" i="2"/>
  <c r="U335" i="2"/>
  <c r="V335" i="2"/>
  <c r="S336" i="2"/>
  <c r="T336" i="2"/>
  <c r="U336" i="2"/>
  <c r="V336" i="2"/>
  <c r="S337" i="2"/>
  <c r="T337" i="2"/>
  <c r="U337" i="2"/>
  <c r="V337" i="2"/>
  <c r="S338" i="2"/>
  <c r="T338" i="2"/>
  <c r="U338" i="2"/>
  <c r="V338" i="2"/>
  <c r="S339" i="2"/>
  <c r="T339" i="2"/>
  <c r="U339" i="2"/>
  <c r="V339" i="2"/>
  <c r="S340" i="2"/>
  <c r="T340" i="2"/>
  <c r="U340" i="2"/>
  <c r="V340" i="2"/>
  <c r="S341" i="2"/>
  <c r="T341" i="2"/>
  <c r="U341" i="2"/>
  <c r="V341" i="2"/>
  <c r="S342" i="2"/>
  <c r="T342" i="2"/>
  <c r="U342" i="2"/>
  <c r="V342" i="2"/>
  <c r="S343" i="2"/>
  <c r="T343" i="2"/>
  <c r="U343" i="2"/>
  <c r="V343" i="2"/>
  <c r="S344" i="2"/>
  <c r="T344" i="2"/>
  <c r="U344" i="2"/>
  <c r="V344" i="2"/>
  <c r="S345" i="2"/>
  <c r="T345" i="2"/>
  <c r="U345" i="2"/>
  <c r="V345" i="2"/>
  <c r="S346" i="2"/>
  <c r="T346" i="2"/>
  <c r="U346" i="2"/>
  <c r="V346" i="2"/>
  <c r="S347" i="2"/>
  <c r="T347" i="2"/>
  <c r="U347" i="2"/>
  <c r="V347" i="2"/>
  <c r="S348" i="2"/>
  <c r="T348" i="2"/>
  <c r="U348" i="2"/>
  <c r="V348" i="2"/>
  <c r="S349" i="2"/>
  <c r="T349" i="2"/>
  <c r="U349" i="2"/>
  <c r="V349" i="2"/>
  <c r="S350" i="2"/>
  <c r="T350" i="2"/>
  <c r="U350" i="2"/>
  <c r="V350" i="2"/>
  <c r="S351" i="2"/>
  <c r="T351" i="2"/>
  <c r="U351" i="2"/>
  <c r="V351" i="2"/>
  <c r="S352" i="2"/>
  <c r="T352" i="2"/>
  <c r="U352" i="2"/>
  <c r="V352" i="2"/>
  <c r="S353" i="2"/>
  <c r="T353" i="2"/>
  <c r="U353" i="2"/>
  <c r="V353" i="2"/>
  <c r="S354" i="2"/>
  <c r="T354" i="2"/>
  <c r="U354" i="2"/>
  <c r="V354" i="2"/>
  <c r="S355" i="2"/>
  <c r="T355" i="2"/>
  <c r="U355" i="2"/>
  <c r="V355" i="2"/>
  <c r="S356" i="2"/>
  <c r="T356" i="2"/>
  <c r="U356" i="2"/>
  <c r="V356" i="2"/>
  <c r="S357" i="2"/>
  <c r="T357" i="2"/>
  <c r="U357" i="2"/>
  <c r="V357" i="2"/>
  <c r="S358" i="2"/>
  <c r="T358" i="2"/>
  <c r="U358" i="2"/>
  <c r="V358" i="2"/>
  <c r="S359" i="2"/>
  <c r="T359" i="2"/>
  <c r="U359" i="2"/>
  <c r="V359" i="2"/>
  <c r="S360" i="2"/>
  <c r="T360" i="2"/>
  <c r="U360" i="2"/>
  <c r="V360" i="2"/>
  <c r="S361" i="2"/>
  <c r="T361" i="2"/>
  <c r="U361" i="2"/>
  <c r="V361" i="2"/>
  <c r="S362" i="2"/>
  <c r="T362" i="2"/>
  <c r="U362" i="2"/>
  <c r="V362" i="2"/>
  <c r="S363" i="2"/>
  <c r="T363" i="2"/>
  <c r="U363" i="2"/>
  <c r="V363" i="2"/>
  <c r="S364" i="2"/>
  <c r="T364" i="2"/>
  <c r="U364" i="2"/>
  <c r="V364" i="2"/>
  <c r="S365" i="2"/>
  <c r="T365" i="2"/>
  <c r="U365" i="2"/>
  <c r="V365" i="2"/>
  <c r="S366" i="2"/>
  <c r="T366" i="2"/>
  <c r="U366" i="2"/>
  <c r="V366" i="2"/>
  <c r="S367" i="2"/>
  <c r="T367" i="2"/>
  <c r="U367" i="2"/>
  <c r="V367" i="2"/>
  <c r="S368" i="2"/>
  <c r="T368" i="2"/>
  <c r="U368" i="2"/>
  <c r="V368" i="2"/>
  <c r="S369" i="2"/>
  <c r="T369" i="2"/>
  <c r="U369" i="2"/>
  <c r="V369" i="2"/>
  <c r="S370" i="2"/>
  <c r="T370" i="2"/>
  <c r="U370" i="2"/>
  <c r="V370" i="2"/>
  <c r="S371" i="2"/>
  <c r="T371" i="2"/>
  <c r="U371" i="2"/>
  <c r="V371" i="2"/>
  <c r="S372" i="2"/>
  <c r="T372" i="2"/>
  <c r="U372" i="2"/>
  <c r="V372" i="2"/>
  <c r="S373" i="2"/>
  <c r="T373" i="2"/>
  <c r="U373" i="2"/>
  <c r="V373" i="2"/>
  <c r="S374" i="2"/>
  <c r="T374" i="2"/>
  <c r="U374" i="2"/>
  <c r="V374" i="2"/>
  <c r="S375" i="2"/>
  <c r="T375" i="2"/>
  <c r="U375" i="2"/>
  <c r="V375" i="2"/>
  <c r="S376" i="2"/>
  <c r="T376" i="2"/>
  <c r="U376" i="2"/>
  <c r="V376" i="2"/>
  <c r="S377" i="2"/>
  <c r="T377" i="2"/>
  <c r="U377" i="2"/>
  <c r="V377" i="2"/>
  <c r="S378" i="2"/>
  <c r="T378" i="2"/>
  <c r="U378" i="2"/>
  <c r="V378" i="2"/>
  <c r="S379" i="2"/>
  <c r="T379" i="2"/>
  <c r="U379" i="2"/>
  <c r="V379" i="2"/>
  <c r="S380" i="2"/>
  <c r="T380" i="2"/>
  <c r="U380" i="2"/>
  <c r="V380" i="2"/>
  <c r="S381" i="2"/>
  <c r="T381" i="2"/>
  <c r="U381" i="2"/>
  <c r="V381" i="2"/>
  <c r="S382" i="2"/>
  <c r="T382" i="2"/>
  <c r="U382" i="2"/>
  <c r="V382" i="2"/>
  <c r="S383" i="2"/>
  <c r="T383" i="2"/>
  <c r="U383" i="2"/>
  <c r="V383" i="2"/>
  <c r="S384" i="2"/>
  <c r="T384" i="2"/>
  <c r="U384" i="2"/>
  <c r="V384" i="2"/>
  <c r="S385" i="2"/>
  <c r="T385" i="2"/>
  <c r="U385" i="2"/>
  <c r="V385" i="2"/>
  <c r="S386" i="2"/>
  <c r="T386" i="2"/>
  <c r="U386" i="2"/>
  <c r="V386" i="2"/>
  <c r="S387" i="2"/>
  <c r="T387" i="2"/>
  <c r="U387" i="2"/>
  <c r="V387" i="2"/>
  <c r="S388" i="2"/>
  <c r="T388" i="2"/>
  <c r="U388" i="2"/>
  <c r="V388" i="2"/>
  <c r="S389" i="2"/>
  <c r="T389" i="2"/>
  <c r="U389" i="2"/>
  <c r="V389" i="2"/>
  <c r="S390" i="2"/>
  <c r="T390" i="2"/>
  <c r="U390" i="2"/>
  <c r="V390" i="2"/>
  <c r="S391" i="2"/>
  <c r="T391" i="2"/>
  <c r="U391" i="2"/>
  <c r="V391" i="2"/>
  <c r="S392" i="2"/>
  <c r="T392" i="2"/>
  <c r="U392" i="2"/>
  <c r="V392" i="2"/>
  <c r="S393" i="2"/>
  <c r="T393" i="2"/>
  <c r="U393" i="2"/>
  <c r="V393" i="2"/>
  <c r="S394" i="2"/>
  <c r="T394" i="2"/>
  <c r="U394" i="2"/>
  <c r="V394" i="2"/>
  <c r="S395" i="2"/>
  <c r="T395" i="2"/>
  <c r="U395" i="2"/>
  <c r="V395" i="2"/>
  <c r="S396" i="2"/>
  <c r="T396" i="2"/>
  <c r="U396" i="2"/>
  <c r="V396" i="2"/>
  <c r="S397" i="2"/>
  <c r="T397" i="2"/>
  <c r="U397" i="2"/>
  <c r="V397" i="2"/>
  <c r="S398" i="2"/>
  <c r="T398" i="2"/>
  <c r="U398" i="2"/>
  <c r="V398" i="2"/>
  <c r="S399" i="2"/>
  <c r="T399" i="2"/>
  <c r="U399" i="2"/>
  <c r="V399" i="2"/>
  <c r="S400" i="2"/>
  <c r="T400" i="2"/>
  <c r="U400" i="2"/>
  <c r="V400" i="2"/>
  <c r="S401" i="2"/>
  <c r="T401" i="2"/>
  <c r="U401" i="2"/>
  <c r="V401" i="2"/>
  <c r="S402" i="2"/>
  <c r="T402" i="2"/>
  <c r="U402" i="2"/>
  <c r="V402" i="2"/>
  <c r="S403" i="2"/>
  <c r="T403" i="2"/>
  <c r="U403" i="2"/>
  <c r="V403" i="2"/>
  <c r="S404" i="2"/>
  <c r="T404" i="2"/>
  <c r="U404" i="2"/>
  <c r="V404" i="2"/>
  <c r="S405" i="2"/>
  <c r="T405" i="2"/>
  <c r="U405" i="2"/>
  <c r="V405" i="2"/>
  <c r="S406" i="2"/>
  <c r="T406" i="2"/>
  <c r="U406" i="2"/>
  <c r="V406" i="2"/>
  <c r="S407" i="2"/>
  <c r="T407" i="2"/>
  <c r="U407" i="2"/>
  <c r="V407" i="2"/>
  <c r="S408" i="2"/>
  <c r="T408" i="2"/>
  <c r="U408" i="2"/>
  <c r="V408" i="2"/>
  <c r="U4" i="2"/>
  <c r="T4" i="2"/>
  <c r="S4" i="2"/>
  <c r="V4" i="2"/>
  <c r="Q7" i="2"/>
  <c r="Q6" i="2"/>
  <c r="Q5" i="2"/>
  <c r="Q4" i="2"/>
  <c r="P6" i="2"/>
  <c r="P5" i="2"/>
  <c r="P4" i="2"/>
  <c r="O6" i="2"/>
  <c r="O5" i="2"/>
  <c r="O4" i="2"/>
  <c r="N6" i="2"/>
  <c r="N5" i="2"/>
  <c r="N4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E4" i="2" l="1"/>
  <c r="AG4" i="2"/>
  <c r="AE5" i="2"/>
  <c r="AG5" i="2"/>
  <c r="AE6" i="2"/>
  <c r="AG6" i="2"/>
  <c r="AD4" i="2"/>
  <c r="AD5" i="2"/>
  <c r="AD6" i="2"/>
  <c r="AE7" i="2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M405" i="1"/>
  <c r="M406" i="1"/>
  <c r="M407" i="1"/>
  <c r="M408" i="1"/>
  <c r="P4" i="1"/>
  <c r="O4" i="1"/>
  <c r="N4" i="1"/>
  <c r="M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" i="1"/>
</calcChain>
</file>

<file path=xl/sharedStrings.xml><?xml version="1.0" encoding="utf-8"?>
<sst xmlns="http://schemas.openxmlformats.org/spreadsheetml/2006/main" count="49" uniqueCount="31">
  <si>
    <t>日期</t>
  </si>
  <si>
    <t>開盤</t>
  </si>
  <si>
    <t>最高</t>
  </si>
  <si>
    <t>最低</t>
  </si>
  <si>
    <t>收盤</t>
  </si>
  <si>
    <t>漲跌</t>
  </si>
  <si>
    <t>漲%</t>
  </si>
  <si>
    <t>成交量</t>
  </si>
  <si>
    <t>成交金額</t>
  </si>
  <si>
    <t>本益比</t>
  </si>
  <si>
    <t>富邦金</t>
    <phoneticPr fontId="4" type="noConversion"/>
  </si>
  <si>
    <t>https://www.cnyes.com/twstock/ps_historyprice/2881.htm</t>
    <phoneticPr fontId="4" type="noConversion"/>
  </si>
  <si>
    <t>日K線圖</t>
    <phoneticPr fontId="4" type="noConversion"/>
  </si>
  <si>
    <t>5日均線</t>
    <phoneticPr fontId="4" type="noConversion"/>
  </si>
  <si>
    <t>10日均線</t>
    <phoneticPr fontId="4" type="noConversion"/>
  </si>
  <si>
    <t>20日均線</t>
    <phoneticPr fontId="4" type="noConversion"/>
  </si>
  <si>
    <t>60日均線</t>
    <phoneticPr fontId="4" type="noConversion"/>
  </si>
  <si>
    <t>上軌線</t>
    <phoneticPr fontId="4" type="noConversion"/>
  </si>
  <si>
    <t>下軌線</t>
    <phoneticPr fontId="4" type="noConversion"/>
  </si>
  <si>
    <t>5周均線</t>
    <phoneticPr fontId="4" type="noConversion"/>
  </si>
  <si>
    <t>10周均線</t>
    <phoneticPr fontId="4" type="noConversion"/>
  </si>
  <si>
    <t>20周均線</t>
    <phoneticPr fontId="4" type="noConversion"/>
  </si>
  <si>
    <t>60周均線</t>
    <phoneticPr fontId="4" type="noConversion"/>
  </si>
  <si>
    <t>週數</t>
    <phoneticPr fontId="4" type="noConversion"/>
  </si>
  <si>
    <t>周K線圖</t>
    <phoneticPr fontId="4" type="noConversion"/>
  </si>
  <si>
    <t>月K線圖</t>
    <phoneticPr fontId="4" type="noConversion"/>
  </si>
  <si>
    <t>月數</t>
    <phoneticPr fontId="4" type="noConversion"/>
  </si>
  <si>
    <t>5月均線</t>
    <phoneticPr fontId="4" type="noConversion"/>
  </si>
  <si>
    <t>10月均線</t>
    <phoneticPr fontId="4" type="noConversion"/>
  </si>
  <si>
    <t>20月均線</t>
    <phoneticPr fontId="4" type="noConversion"/>
  </si>
  <si>
    <t>60月均線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</si>
</sst>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04]aaaa;@"/>
    <numFmt numFmtId="177" formatCode="0.00_ "/>
  </numFmts>
  <fonts count="8">
    <font>
      <sz val="12"/>
      <color theme="1"/>
      <name val="新細明體"/>
      <family val="2"/>
      <charset val="136"/>
      <scheme val="minor"/>
    </font>
    <font>
      <sz val="9"/>
      <color rgb="FF333333"/>
      <name val="PMingLiU"/>
      <family val="1"/>
      <charset val="136"/>
    </font>
    <font>
      <sz val="8"/>
      <color rgb="FF333333"/>
      <name val="Arial"/>
      <family val="2"/>
    </font>
    <font>
      <sz val="9"/>
      <color rgb="FF333333"/>
      <name val="Arial"/>
      <family val="2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8"/>
      <color theme="1"/>
      <name val="新細明體"/>
      <family val="2"/>
      <charset val="136"/>
      <scheme val="minor"/>
    </font>
    <font>
      <sz val="28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dotted">
        <color rgb="FFCCCCCC"/>
      </left>
      <right style="dotted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tted">
        <color rgb="FFDDDDDD"/>
      </bottom>
      <diagonal/>
    </border>
    <border>
      <left style="dotted">
        <color rgb="FFCCCCCC"/>
      </left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10" fontId="3" fillId="0" borderId="2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5" fillId="0" borderId="0" xfId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2</xdr:row>
      <xdr:rowOff>38100</xdr:rowOff>
    </xdr:from>
    <xdr:to>
      <xdr:col>31</xdr:col>
      <xdr:colOff>433728</xdr:colOff>
      <xdr:row>32</xdr:row>
      <xdr:rowOff>55936</xdr:rowOff>
    </xdr:to>
    <xdr:grpSp>
      <xdr:nvGrpSpPr>
        <xdr:cNvPr id="3" name="群組 2"/>
        <xdr:cNvGrpSpPr/>
      </xdr:nvGrpSpPr>
      <xdr:grpSpPr>
        <a:xfrm>
          <a:off x="13649325" y="895350"/>
          <a:ext cx="8158503" cy="6313861"/>
          <a:chOff x="680698" y="412760"/>
          <a:chExt cx="8158503" cy="6313861"/>
        </a:xfrm>
      </xdr:grpSpPr>
      <xdr:pic>
        <xdr:nvPicPr>
          <xdr:cNvPr id="4" name="圖片 3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80698" y="412760"/>
            <a:ext cx="4669068" cy="6313861"/>
          </a:xfrm>
          <a:prstGeom prst="rect">
            <a:avLst/>
          </a:prstGeom>
        </xdr:spPr>
      </xdr:pic>
      <xdr:sp macro="" textlink="">
        <xdr:nvSpPr>
          <xdr:cNvPr id="5" name="直線圖說文字 1 4"/>
          <xdr:cNvSpPr/>
        </xdr:nvSpPr>
        <xdr:spPr>
          <a:xfrm>
            <a:off x="5581651" y="1968915"/>
            <a:ext cx="3257550" cy="400506"/>
          </a:xfrm>
          <a:prstGeom prst="borderCallout1">
            <a:avLst>
              <a:gd name="adj1" fmla="val 51839"/>
              <a:gd name="adj2" fmla="val -333"/>
              <a:gd name="adj3" fmla="val -5066"/>
              <a:gd name="adj4" fmla="val -47775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  <a:latin typeface="+mj-ea"/>
                <a:ea typeface="+mj-ea"/>
              </a:rPr>
              <a:t>5</a:t>
            </a:r>
            <a:r>
              <a:rPr lang="zh-TW" altLang="en-US">
                <a:solidFill>
                  <a:schemeClr val="tx1"/>
                </a:solidFill>
                <a:latin typeface="+mj-ea"/>
                <a:ea typeface="+mj-ea"/>
              </a:rPr>
              <a:t>日</a:t>
            </a:r>
            <a:r>
              <a:rPr lang="zh-TW" altLang="zh-TW">
                <a:solidFill>
                  <a:schemeClr val="tx1"/>
                </a:solidFill>
                <a:latin typeface="+mj-ea"/>
                <a:ea typeface="+mj-ea"/>
              </a:rPr>
              <a:t>、</a:t>
            </a:r>
            <a:r>
              <a:rPr lang="en-US" altLang="zh-TW">
                <a:solidFill>
                  <a:schemeClr val="tx1"/>
                </a:solidFill>
                <a:latin typeface="+mj-ea"/>
              </a:rPr>
              <a:t> 10</a:t>
            </a:r>
            <a:r>
              <a:rPr lang="zh-TW" altLang="en-US">
                <a:solidFill>
                  <a:schemeClr val="tx1"/>
                </a:solidFill>
                <a:latin typeface="+mj-ea"/>
              </a:rPr>
              <a:t>日</a:t>
            </a:r>
            <a:r>
              <a:rPr lang="zh-TW" altLang="zh-TW">
                <a:solidFill>
                  <a:schemeClr val="tx1"/>
                </a:solidFill>
                <a:latin typeface="+mj-ea"/>
              </a:rPr>
              <a:t>、 </a:t>
            </a:r>
            <a:r>
              <a:rPr lang="en-US" altLang="zh-TW">
                <a:solidFill>
                  <a:schemeClr val="tx1"/>
                </a:solidFill>
                <a:latin typeface="+mj-ea"/>
              </a:rPr>
              <a:t>20</a:t>
            </a:r>
            <a:r>
              <a:rPr lang="zh-TW" altLang="en-US">
                <a:solidFill>
                  <a:schemeClr val="tx1"/>
                </a:solidFill>
                <a:latin typeface="+mj-ea"/>
              </a:rPr>
              <a:t>日</a:t>
            </a:r>
            <a:r>
              <a:rPr lang="zh-TW" altLang="zh-TW">
                <a:solidFill>
                  <a:schemeClr val="tx1"/>
                </a:solidFill>
                <a:latin typeface="+mj-ea"/>
              </a:rPr>
              <a:t>、 </a:t>
            </a:r>
            <a:r>
              <a:rPr lang="en-US" altLang="zh-TW">
                <a:solidFill>
                  <a:schemeClr val="tx1"/>
                </a:solidFill>
                <a:latin typeface="+mj-ea"/>
              </a:rPr>
              <a:t>60</a:t>
            </a:r>
            <a:r>
              <a:rPr lang="zh-TW" altLang="en-US">
                <a:solidFill>
                  <a:schemeClr val="tx1"/>
                </a:solidFill>
                <a:latin typeface="+mj-ea"/>
              </a:rPr>
              <a:t>日均線</a:t>
            </a:r>
            <a:endParaRPr lang="zh-TW" altLang="en-US">
              <a:solidFill>
                <a:schemeClr val="tx1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 editAs="oneCell">
    <xdr:from>
      <xdr:col>19</xdr:col>
      <xdr:colOff>238125</xdr:colOff>
      <xdr:row>34</xdr:row>
      <xdr:rowOff>152400</xdr:rowOff>
    </xdr:from>
    <xdr:to>
      <xdr:col>29</xdr:col>
      <xdr:colOff>17145</xdr:colOff>
      <xdr:row>50</xdr:row>
      <xdr:rowOff>118110</xdr:rowOff>
    </xdr:to>
    <xdr:pic>
      <xdr:nvPicPr>
        <xdr:cNvPr id="6" name="圖片 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2625" y="7724775"/>
          <a:ext cx="6637020" cy="33185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314325</xdr:colOff>
      <xdr:row>1</xdr:row>
      <xdr:rowOff>28575</xdr:rowOff>
    </xdr:from>
    <xdr:to>
      <xdr:col>44</xdr:col>
      <xdr:colOff>301319</xdr:colOff>
      <xdr:row>23</xdr:row>
      <xdr:rowOff>48221</xdr:rowOff>
    </xdr:to>
    <xdr:grpSp>
      <xdr:nvGrpSpPr>
        <xdr:cNvPr id="3" name="群組 2"/>
        <xdr:cNvGrpSpPr/>
      </xdr:nvGrpSpPr>
      <xdr:grpSpPr>
        <a:xfrm>
          <a:off x="22983825" y="238125"/>
          <a:ext cx="7530794" cy="4925021"/>
          <a:chOff x="1445040" y="351172"/>
          <a:chExt cx="7530794" cy="4925021"/>
        </a:xfrm>
      </xdr:grpSpPr>
      <xdr:grpSp>
        <xdr:nvGrpSpPr>
          <xdr:cNvPr id="4" name="群組 3"/>
          <xdr:cNvGrpSpPr/>
        </xdr:nvGrpSpPr>
        <xdr:grpSpPr>
          <a:xfrm>
            <a:off x="1445040" y="1111811"/>
            <a:ext cx="7530794" cy="4164382"/>
            <a:chOff x="1445040" y="1111811"/>
            <a:chExt cx="7530794" cy="4164382"/>
          </a:xfrm>
        </xdr:grpSpPr>
        <xdr:pic>
          <xdr:nvPicPr>
            <xdr:cNvPr id="6" name="圖片 5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445040" y="1111811"/>
              <a:ext cx="4596141" cy="4164382"/>
            </a:xfrm>
            <a:prstGeom prst="rect">
              <a:avLst/>
            </a:prstGeom>
          </xdr:spPr>
        </xdr:pic>
        <xdr:sp macro="" textlink="">
          <xdr:nvSpPr>
            <xdr:cNvPr id="7" name="直線圖說文字 1 6"/>
            <xdr:cNvSpPr/>
          </xdr:nvSpPr>
          <xdr:spPr>
            <a:xfrm>
              <a:off x="6336566" y="1739639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8/26(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9/1(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8" name="直線圖說文字 1 7"/>
            <xdr:cNvSpPr/>
          </xdr:nvSpPr>
          <xdr:spPr>
            <a:xfrm>
              <a:off x="6336566" y="2322964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9/2(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9/8(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" name="直線圖說文字 1 8"/>
            <xdr:cNvSpPr/>
          </xdr:nvSpPr>
          <xdr:spPr>
            <a:xfrm>
              <a:off x="6336566" y="2906289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9/9(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9/15(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" name="直線圖說文字 1 9"/>
            <xdr:cNvSpPr/>
          </xdr:nvSpPr>
          <xdr:spPr>
            <a:xfrm>
              <a:off x="6336566" y="3489614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9/16(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9/22(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1" name="直線圖說文字 1 10"/>
            <xdr:cNvSpPr/>
          </xdr:nvSpPr>
          <xdr:spPr>
            <a:xfrm>
              <a:off x="6336566" y="4115715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9/23(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9/29(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2" name="直線圖說文字 1 11"/>
            <xdr:cNvSpPr/>
          </xdr:nvSpPr>
          <xdr:spPr>
            <a:xfrm>
              <a:off x="6336566" y="4651005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9/30(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10/6(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" name="直線圖說文字 1 12"/>
            <xdr:cNvSpPr/>
          </xdr:nvSpPr>
          <xdr:spPr>
            <a:xfrm>
              <a:off x="6436414" y="1204349"/>
              <a:ext cx="2539420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TW" altLang="en-US">
                  <a:solidFill>
                    <a:schemeClr val="tx1"/>
                  </a:solidFill>
                </a:rPr>
                <a:t>每周 起始日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zh-TW" altLang="en-US">
                  <a:solidFill>
                    <a:schemeClr val="tx1"/>
                  </a:solidFill>
                </a:rPr>
                <a:t>終止日 </a:t>
              </a:r>
            </a:p>
          </xdr:txBody>
        </xdr:sp>
      </xdr:grpSp>
      <xdr:sp macro="" textlink="">
        <xdr:nvSpPr>
          <xdr:cNvPr id="5" name="矩形 4"/>
          <xdr:cNvSpPr/>
        </xdr:nvSpPr>
        <xdr:spPr>
          <a:xfrm>
            <a:off x="1959739" y="351172"/>
            <a:ext cx="5541289" cy="76176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 sz="2800" b="1">
                <a:solidFill>
                  <a:srgbClr val="0066FF"/>
                </a:solidFill>
              </a:rPr>
              <a:t>周線圖  起始日與終止日</a:t>
            </a:r>
          </a:p>
        </xdr:txBody>
      </xdr:sp>
    </xdr:grpSp>
    <xdr:clientData/>
  </xdr:twoCellAnchor>
  <xdr:twoCellAnchor>
    <xdr:from>
      <xdr:col>33</xdr:col>
      <xdr:colOff>0</xdr:colOff>
      <xdr:row>24</xdr:row>
      <xdr:rowOff>0</xdr:rowOff>
    </xdr:from>
    <xdr:to>
      <xdr:col>47</xdr:col>
      <xdr:colOff>347006</xdr:colOff>
      <xdr:row>54</xdr:row>
      <xdr:rowOff>190362</xdr:rowOff>
    </xdr:to>
    <xdr:grpSp>
      <xdr:nvGrpSpPr>
        <xdr:cNvPr id="14" name="群組 13"/>
        <xdr:cNvGrpSpPr/>
      </xdr:nvGrpSpPr>
      <xdr:grpSpPr>
        <a:xfrm>
          <a:off x="22669500" y="5324475"/>
          <a:ext cx="9948206" cy="6476862"/>
          <a:chOff x="972042" y="71079"/>
          <a:chExt cx="9948206" cy="6476862"/>
        </a:xfrm>
      </xdr:grpSpPr>
      <xdr:pic>
        <xdr:nvPicPr>
          <xdr:cNvPr id="15" name="圖片 14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1035" b="15249"/>
          <a:stretch/>
        </xdr:blipFill>
        <xdr:spPr>
          <a:xfrm>
            <a:off x="972042" y="924906"/>
            <a:ext cx="4290705" cy="5623035"/>
          </a:xfrm>
          <a:prstGeom prst="rect">
            <a:avLst/>
          </a:prstGeom>
        </xdr:spPr>
      </xdr:pic>
      <xdr:sp macro="" textlink="">
        <xdr:nvSpPr>
          <xdr:cNvPr id="16" name="直線圖說文字 1 15"/>
          <xdr:cNvSpPr/>
        </xdr:nvSpPr>
        <xdr:spPr>
          <a:xfrm>
            <a:off x="5774262" y="924906"/>
            <a:ext cx="253942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17572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每月 起始日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zh-TW" altLang="en-US">
                <a:solidFill>
                  <a:schemeClr val="tx1"/>
                </a:solidFill>
              </a:rPr>
              <a:t>終止日 </a:t>
            </a:r>
          </a:p>
        </xdr:txBody>
      </xdr:sp>
      <xdr:sp macro="" textlink="">
        <xdr:nvSpPr>
          <xdr:cNvPr id="17" name="直線圖說文字 1 16"/>
          <xdr:cNvSpPr/>
        </xdr:nvSpPr>
        <xdr:spPr>
          <a:xfrm>
            <a:off x="5458394" y="1585515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225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1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1/1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1/31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18" name="直線圖說文字 1 17"/>
          <xdr:cNvSpPr/>
        </xdr:nvSpPr>
        <xdr:spPr>
          <a:xfrm>
            <a:off x="7641020" y="1585515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56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1/2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1/31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19" name="直線圖說文字 1 18"/>
          <xdr:cNvSpPr/>
        </xdr:nvSpPr>
        <xdr:spPr>
          <a:xfrm>
            <a:off x="5458394" y="2189860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98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2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2/1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2/28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0" name="直線圖說文字 1 19"/>
          <xdr:cNvSpPr/>
        </xdr:nvSpPr>
        <xdr:spPr>
          <a:xfrm>
            <a:off x="7641020" y="2189860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63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2/1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2/27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1" name="矩形 20"/>
          <xdr:cNvSpPr/>
        </xdr:nvSpPr>
        <xdr:spPr>
          <a:xfrm>
            <a:off x="9678553" y="2284077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2/27</a:t>
            </a:r>
            <a:r>
              <a:rPr lang="zh-TW" altLang="en-US">
                <a:solidFill>
                  <a:srgbClr val="FF0000"/>
                </a:solidFill>
              </a:rPr>
              <a:t>休假</a:t>
            </a:r>
          </a:p>
        </xdr:txBody>
      </xdr:sp>
      <xdr:sp macro="" textlink="">
        <xdr:nvSpPr>
          <xdr:cNvPr id="22" name="直線圖說文字 1 21"/>
          <xdr:cNvSpPr/>
        </xdr:nvSpPr>
        <xdr:spPr>
          <a:xfrm>
            <a:off x="5458394" y="2794205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98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3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3/1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3/31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3" name="直線圖說文字 1 22"/>
          <xdr:cNvSpPr/>
        </xdr:nvSpPr>
        <xdr:spPr>
          <a:xfrm>
            <a:off x="7641020" y="2794205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63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3/1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3/30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4" name="直線圖說文字 1 23"/>
          <xdr:cNvSpPr/>
        </xdr:nvSpPr>
        <xdr:spPr>
          <a:xfrm>
            <a:off x="5458394" y="3398550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98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4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4/1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4/30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5" name="直線圖說文字 1 24"/>
          <xdr:cNvSpPr/>
        </xdr:nvSpPr>
        <xdr:spPr>
          <a:xfrm>
            <a:off x="7641020" y="3398550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63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4/2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4/30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6" name="矩形 25"/>
          <xdr:cNvSpPr/>
        </xdr:nvSpPr>
        <xdr:spPr>
          <a:xfrm>
            <a:off x="9678553" y="1667553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1/1</a:t>
            </a:r>
            <a:r>
              <a:rPr lang="zh-TW" altLang="en-US">
                <a:solidFill>
                  <a:srgbClr val="FF0000"/>
                </a:solidFill>
              </a:rPr>
              <a:t>休假</a:t>
            </a:r>
          </a:p>
        </xdr:txBody>
      </xdr:sp>
      <xdr:sp macro="" textlink="">
        <xdr:nvSpPr>
          <xdr:cNvPr id="27" name="矩形 26"/>
          <xdr:cNvSpPr/>
        </xdr:nvSpPr>
        <xdr:spPr>
          <a:xfrm>
            <a:off x="9710084" y="2900601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3/31</a:t>
            </a:r>
            <a:r>
              <a:rPr lang="zh-TW" altLang="en-US">
                <a:solidFill>
                  <a:srgbClr val="FF0000"/>
                </a:solidFill>
              </a:rPr>
              <a:t>周六</a:t>
            </a:r>
          </a:p>
        </xdr:txBody>
      </xdr:sp>
      <xdr:sp macro="" textlink="">
        <xdr:nvSpPr>
          <xdr:cNvPr id="28" name="矩形 27"/>
          <xdr:cNvSpPr/>
        </xdr:nvSpPr>
        <xdr:spPr>
          <a:xfrm>
            <a:off x="9710084" y="3480588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4/1</a:t>
            </a:r>
            <a:r>
              <a:rPr lang="zh-TW" altLang="en-US">
                <a:solidFill>
                  <a:srgbClr val="FF0000"/>
                </a:solidFill>
              </a:rPr>
              <a:t>周日</a:t>
            </a:r>
          </a:p>
        </xdr:txBody>
      </xdr:sp>
      <xdr:sp macro="" textlink="">
        <xdr:nvSpPr>
          <xdr:cNvPr id="29" name="矩形 28"/>
          <xdr:cNvSpPr/>
        </xdr:nvSpPr>
        <xdr:spPr>
          <a:xfrm>
            <a:off x="2099731" y="71079"/>
            <a:ext cx="5541289" cy="76176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 sz="2800" b="1">
                <a:solidFill>
                  <a:srgbClr val="0066FF"/>
                </a:solidFill>
              </a:rPr>
              <a:t>月線圖  起始日與終止日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nyes.com/twstock/ps_historyprice/2881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2"/>
  <sheetViews>
    <sheetView workbookViewId="0">
      <selection activeCell="O20" sqref="O20"/>
    </sheetView>
  </sheetViews>
  <sheetFormatPr defaultRowHeight="16.5"/>
  <cols>
    <col min="1" max="1" width="10.5" customWidth="1"/>
  </cols>
  <sheetData>
    <row r="1" spans="1:19" ht="33.75" customHeight="1">
      <c r="A1" s="8" t="s">
        <v>10</v>
      </c>
      <c r="B1" s="8">
        <v>2881</v>
      </c>
      <c r="C1" s="7" t="s">
        <v>11</v>
      </c>
    </row>
    <row r="2" spans="1:19" ht="33.75" customHeight="1" thickBot="1">
      <c r="A2" s="8"/>
      <c r="B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9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M3" s="11" t="s">
        <v>13</v>
      </c>
      <c r="N3" s="11" t="s">
        <v>14</v>
      </c>
      <c r="O3" s="11" t="s">
        <v>15</v>
      </c>
      <c r="P3" s="11" t="s">
        <v>16</v>
      </c>
      <c r="R3" s="11" t="s">
        <v>17</v>
      </c>
      <c r="S3" s="11" t="s">
        <v>18</v>
      </c>
    </row>
    <row r="4" spans="1:19">
      <c r="A4" s="9">
        <f>WEEKDAY(B4,1)</f>
        <v>2</v>
      </c>
      <c r="B4" s="1">
        <v>43346</v>
      </c>
      <c r="C4" s="2">
        <v>50.7</v>
      </c>
      <c r="D4" s="2">
        <v>50.8</v>
      </c>
      <c r="E4" s="2">
        <v>50.4</v>
      </c>
      <c r="F4" s="3">
        <v>50.6</v>
      </c>
      <c r="G4" s="3">
        <v>-0.3</v>
      </c>
      <c r="H4" s="4">
        <v>-5.8999999999999999E-3</v>
      </c>
      <c r="I4" s="5">
        <v>6937</v>
      </c>
      <c r="J4" s="5">
        <v>350577</v>
      </c>
      <c r="K4" s="2">
        <v>8.7200000000000006</v>
      </c>
      <c r="M4" s="12">
        <f>SUM(F4:F8)/5</f>
        <v>50.739999999999995</v>
      </c>
      <c r="N4" s="12">
        <f>SUM(F4:F13)/10</f>
        <v>50.445000000000007</v>
      </c>
      <c r="O4" s="12">
        <f>SUM(F4:F23)/20</f>
        <v>50.347500000000004</v>
      </c>
      <c r="P4" s="12">
        <f>SUM(F4:F63)/60</f>
        <v>50.949999999999996</v>
      </c>
    </row>
    <row r="5" spans="1:19">
      <c r="A5" s="9">
        <f t="shared" ref="A5:A68" si="0">WEEKDAY(B5,1)</f>
        <v>6</v>
      </c>
      <c r="B5" s="1">
        <v>43343</v>
      </c>
      <c r="C5" s="2">
        <v>50.5</v>
      </c>
      <c r="D5" s="2">
        <v>50.9</v>
      </c>
      <c r="E5" s="2">
        <v>50.4</v>
      </c>
      <c r="F5" s="3">
        <v>50.9</v>
      </c>
      <c r="G5" s="3">
        <v>0.4</v>
      </c>
      <c r="H5" s="4">
        <v>7.9000000000000008E-3</v>
      </c>
      <c r="I5" s="5">
        <v>13829</v>
      </c>
      <c r="J5" s="5">
        <v>702318</v>
      </c>
      <c r="K5" s="2">
        <v>9.64</v>
      </c>
      <c r="M5" s="12">
        <f t="shared" ref="M5:M68" si="1">SUM(F5:F9)/5</f>
        <v>50.760000000000005</v>
      </c>
      <c r="N5" s="12">
        <f t="shared" ref="N5:N68" si="2">SUM(F5:F14)/10</f>
        <v>50.375000000000007</v>
      </c>
      <c r="O5" s="12">
        <f t="shared" ref="O5:O68" si="3">SUM(F5:F24)/20</f>
        <v>50.337500000000006</v>
      </c>
      <c r="P5" s="12">
        <f t="shared" ref="P5:P68" si="4">SUM(F5:F64)/60</f>
        <v>51.00333333333333</v>
      </c>
    </row>
    <row r="6" spans="1:19">
      <c r="A6" s="9">
        <f t="shared" si="0"/>
        <v>5</v>
      </c>
      <c r="B6" s="1">
        <v>43342</v>
      </c>
      <c r="C6" s="2">
        <v>50.7</v>
      </c>
      <c r="D6" s="2">
        <v>50.8</v>
      </c>
      <c r="E6" s="2">
        <v>50.5</v>
      </c>
      <c r="F6" s="3">
        <v>50.5</v>
      </c>
      <c r="G6" s="3">
        <v>-0.4</v>
      </c>
      <c r="H6" s="4">
        <v>-7.9000000000000008E-3</v>
      </c>
      <c r="I6" s="5">
        <v>7132</v>
      </c>
      <c r="J6" s="5">
        <v>360856</v>
      </c>
      <c r="K6" s="2">
        <v>9.56</v>
      </c>
      <c r="M6" s="12">
        <f t="shared" si="1"/>
        <v>50.55</v>
      </c>
      <c r="N6" s="12">
        <f t="shared" si="2"/>
        <v>50.274999999999991</v>
      </c>
      <c r="O6" s="12">
        <f t="shared" si="3"/>
        <v>50.332499999999996</v>
      </c>
      <c r="P6" s="12">
        <f t="shared" si="4"/>
        <v>51.054999999999993</v>
      </c>
    </row>
    <row r="7" spans="1:19">
      <c r="A7" s="9">
        <f t="shared" si="0"/>
        <v>4</v>
      </c>
      <c r="B7" s="1">
        <v>43341</v>
      </c>
      <c r="C7" s="2">
        <v>50.8</v>
      </c>
      <c r="D7" s="2">
        <v>50.9</v>
      </c>
      <c r="E7" s="2">
        <v>50.5</v>
      </c>
      <c r="F7" s="3">
        <v>50.9</v>
      </c>
      <c r="G7" s="3">
        <v>0.1</v>
      </c>
      <c r="H7" s="4">
        <v>2E-3</v>
      </c>
      <c r="I7" s="5">
        <v>4987</v>
      </c>
      <c r="J7" s="5">
        <v>252886</v>
      </c>
      <c r="K7" s="2">
        <v>9.64</v>
      </c>
      <c r="M7" s="12">
        <f t="shared" si="1"/>
        <v>50.469999999999992</v>
      </c>
      <c r="N7" s="12">
        <f t="shared" si="2"/>
        <v>50.194999999999993</v>
      </c>
      <c r="O7" s="12">
        <f t="shared" si="3"/>
        <v>50.317499999999995</v>
      </c>
      <c r="P7" s="12">
        <f t="shared" si="4"/>
        <v>51.101666666666659</v>
      </c>
    </row>
    <row r="8" spans="1:19">
      <c r="A8" s="9">
        <f t="shared" si="0"/>
        <v>3</v>
      </c>
      <c r="B8" s="1">
        <v>43340</v>
      </c>
      <c r="C8" s="2">
        <v>50.8</v>
      </c>
      <c r="D8" s="2">
        <v>50.8</v>
      </c>
      <c r="E8" s="2">
        <v>50.6</v>
      </c>
      <c r="F8" s="3">
        <v>50.8</v>
      </c>
      <c r="G8" s="3">
        <v>0.1</v>
      </c>
      <c r="H8" s="4">
        <v>2E-3</v>
      </c>
      <c r="I8" s="5">
        <v>6011</v>
      </c>
      <c r="J8" s="5">
        <v>305055</v>
      </c>
      <c r="K8" s="2">
        <v>9.6199999999999992</v>
      </c>
      <c r="M8" s="12">
        <f t="shared" si="1"/>
        <v>50.309999999999995</v>
      </c>
      <c r="N8" s="12">
        <f t="shared" si="2"/>
        <v>50.114999999999995</v>
      </c>
      <c r="O8" s="12">
        <f t="shared" si="3"/>
        <v>50.322499999999998</v>
      </c>
      <c r="P8" s="12">
        <f t="shared" si="4"/>
        <v>51.136666666666663</v>
      </c>
    </row>
    <row r="9" spans="1:19">
      <c r="A9" s="9">
        <f t="shared" si="0"/>
        <v>2</v>
      </c>
      <c r="B9" s="1">
        <v>43339</v>
      </c>
      <c r="C9" s="2">
        <v>50.1</v>
      </c>
      <c r="D9" s="2">
        <v>50.8</v>
      </c>
      <c r="E9" s="2">
        <v>50</v>
      </c>
      <c r="F9" s="3">
        <v>50.7</v>
      </c>
      <c r="G9" s="3">
        <v>0.85</v>
      </c>
      <c r="H9" s="4">
        <v>1.7100000000000001E-2</v>
      </c>
      <c r="I9" s="5">
        <v>12947</v>
      </c>
      <c r="J9" s="5">
        <v>654336</v>
      </c>
      <c r="K9" s="2">
        <v>9.6</v>
      </c>
      <c r="M9" s="12">
        <f t="shared" si="1"/>
        <v>50.15</v>
      </c>
      <c r="N9" s="12">
        <f t="shared" si="2"/>
        <v>50.064999999999998</v>
      </c>
      <c r="O9" s="12">
        <f t="shared" si="3"/>
        <v>50.317500000000003</v>
      </c>
      <c r="P9" s="12">
        <f t="shared" si="4"/>
        <v>51.169999999999995</v>
      </c>
    </row>
    <row r="10" spans="1:19">
      <c r="A10" s="9">
        <f t="shared" si="0"/>
        <v>6</v>
      </c>
      <c r="B10" s="1">
        <v>43336</v>
      </c>
      <c r="C10" s="2">
        <v>50</v>
      </c>
      <c r="D10" s="2">
        <v>50.1</v>
      </c>
      <c r="E10" s="2">
        <v>49.65</v>
      </c>
      <c r="F10" s="3">
        <v>49.85</v>
      </c>
      <c r="G10" s="3">
        <v>-0.25</v>
      </c>
      <c r="H10" s="4">
        <v>-5.0000000000000001E-3</v>
      </c>
      <c r="I10" s="5">
        <v>10612</v>
      </c>
      <c r="J10" s="5">
        <v>528324</v>
      </c>
      <c r="K10" s="2">
        <v>9.44</v>
      </c>
      <c r="M10" s="12">
        <f t="shared" si="1"/>
        <v>49.99</v>
      </c>
      <c r="N10" s="12">
        <f t="shared" si="2"/>
        <v>50.00500000000001</v>
      </c>
      <c r="O10" s="12">
        <f t="shared" si="3"/>
        <v>50.302500000000002</v>
      </c>
      <c r="P10" s="12">
        <f t="shared" si="4"/>
        <v>51.188333333333325</v>
      </c>
    </row>
    <row r="11" spans="1:19">
      <c r="A11" s="9">
        <f t="shared" si="0"/>
        <v>5</v>
      </c>
      <c r="B11" s="1">
        <v>43335</v>
      </c>
      <c r="C11" s="2">
        <v>50.1</v>
      </c>
      <c r="D11" s="2">
        <v>50.2</v>
      </c>
      <c r="E11" s="2">
        <v>49.9</v>
      </c>
      <c r="F11" s="2">
        <v>50.1</v>
      </c>
      <c r="G11" s="2">
        <v>0</v>
      </c>
      <c r="H11" s="6">
        <v>0</v>
      </c>
      <c r="I11" s="5">
        <v>5825</v>
      </c>
      <c r="J11" s="5">
        <v>291275</v>
      </c>
      <c r="K11" s="2">
        <v>9.49</v>
      </c>
      <c r="M11" s="12">
        <f t="shared" si="1"/>
        <v>50</v>
      </c>
      <c r="N11" s="12">
        <f t="shared" si="2"/>
        <v>50.11</v>
      </c>
      <c r="O11" s="12">
        <f t="shared" si="3"/>
        <v>50.320000000000007</v>
      </c>
      <c r="P11" s="12">
        <f t="shared" si="4"/>
        <v>51.225833333333327</v>
      </c>
    </row>
    <row r="12" spans="1:19">
      <c r="A12" s="9">
        <f t="shared" si="0"/>
        <v>4</v>
      </c>
      <c r="B12" s="1">
        <v>43334</v>
      </c>
      <c r="C12" s="2">
        <v>50.1</v>
      </c>
      <c r="D12" s="2">
        <v>50.2</v>
      </c>
      <c r="E12" s="2">
        <v>49.9</v>
      </c>
      <c r="F12" s="3">
        <v>50.1</v>
      </c>
      <c r="G12" s="3">
        <v>0.1</v>
      </c>
      <c r="H12" s="4">
        <v>2E-3</v>
      </c>
      <c r="I12" s="5">
        <v>8431</v>
      </c>
      <c r="J12" s="5">
        <v>421792</v>
      </c>
      <c r="K12" s="2">
        <v>9.49</v>
      </c>
      <c r="M12" s="12">
        <f t="shared" si="1"/>
        <v>49.92</v>
      </c>
      <c r="N12" s="12">
        <f t="shared" si="2"/>
        <v>50.14</v>
      </c>
      <c r="O12" s="12">
        <f t="shared" si="3"/>
        <v>50.33</v>
      </c>
      <c r="P12" s="12">
        <f t="shared" si="4"/>
        <v>51.244166666666658</v>
      </c>
    </row>
    <row r="13" spans="1:19">
      <c r="A13" s="9">
        <f t="shared" si="0"/>
        <v>3</v>
      </c>
      <c r="B13" s="1">
        <v>43333</v>
      </c>
      <c r="C13" s="2">
        <v>49.95</v>
      </c>
      <c r="D13" s="2">
        <v>50.1</v>
      </c>
      <c r="E13" s="2">
        <v>49.9</v>
      </c>
      <c r="F13" s="3">
        <v>50</v>
      </c>
      <c r="G13" s="3">
        <v>0.1</v>
      </c>
      <c r="H13" s="4">
        <v>2E-3</v>
      </c>
      <c r="I13" s="5">
        <v>8771</v>
      </c>
      <c r="J13" s="5">
        <v>438335</v>
      </c>
      <c r="K13" s="2">
        <v>9.4700000000000006</v>
      </c>
      <c r="M13" s="12">
        <f t="shared" si="1"/>
        <v>49.92</v>
      </c>
      <c r="N13" s="12">
        <f t="shared" si="2"/>
        <v>50.199999999999996</v>
      </c>
      <c r="O13" s="12">
        <f t="shared" si="3"/>
        <v>50.335000000000001</v>
      </c>
      <c r="P13" s="12">
        <f t="shared" si="4"/>
        <v>51.289166666666659</v>
      </c>
    </row>
    <row r="14" spans="1:19">
      <c r="A14" s="9">
        <f t="shared" si="0"/>
        <v>2</v>
      </c>
      <c r="B14" s="1">
        <v>43332</v>
      </c>
      <c r="C14" s="2">
        <v>49.7</v>
      </c>
      <c r="D14" s="2">
        <v>50.1</v>
      </c>
      <c r="E14" s="2">
        <v>49.7</v>
      </c>
      <c r="F14" s="2">
        <v>49.9</v>
      </c>
      <c r="G14" s="2">
        <v>0</v>
      </c>
      <c r="H14" s="6">
        <v>0</v>
      </c>
      <c r="I14" s="5">
        <v>8084</v>
      </c>
      <c r="J14" s="5">
        <v>403772</v>
      </c>
      <c r="K14" s="2">
        <v>9.4499999999999993</v>
      </c>
      <c r="M14" s="12">
        <f t="shared" si="1"/>
        <v>49.98</v>
      </c>
      <c r="N14" s="12">
        <f t="shared" si="2"/>
        <v>50.249999999999993</v>
      </c>
      <c r="O14" s="12">
        <f t="shared" si="3"/>
        <v>50.35</v>
      </c>
      <c r="P14" s="12">
        <f t="shared" si="4"/>
        <v>51.344166666666666</v>
      </c>
    </row>
    <row r="15" spans="1:19">
      <c r="A15" s="9">
        <f t="shared" si="0"/>
        <v>6</v>
      </c>
      <c r="B15" s="1">
        <v>43329</v>
      </c>
      <c r="C15" s="2">
        <v>49.9</v>
      </c>
      <c r="D15" s="2">
        <v>50.1</v>
      </c>
      <c r="E15" s="2">
        <v>49.7</v>
      </c>
      <c r="F15" s="3">
        <v>49.9</v>
      </c>
      <c r="G15" s="3">
        <v>0.2</v>
      </c>
      <c r="H15" s="4">
        <v>4.0000000000000001E-3</v>
      </c>
      <c r="I15" s="5">
        <v>11482</v>
      </c>
      <c r="J15" s="5">
        <v>572836</v>
      </c>
      <c r="K15" s="2">
        <v>9.4499999999999993</v>
      </c>
      <c r="M15" s="12">
        <f t="shared" si="1"/>
        <v>50.019999999999996</v>
      </c>
      <c r="N15" s="12">
        <f t="shared" si="2"/>
        <v>50.3</v>
      </c>
      <c r="O15" s="12">
        <f t="shared" si="3"/>
        <v>50.405000000000001</v>
      </c>
      <c r="P15" s="12">
        <f t="shared" si="4"/>
        <v>51.397500000000001</v>
      </c>
    </row>
    <row r="16" spans="1:19">
      <c r="A16" s="9">
        <f t="shared" si="0"/>
        <v>5</v>
      </c>
      <c r="B16" s="1">
        <v>43328</v>
      </c>
      <c r="C16" s="2">
        <v>49.95</v>
      </c>
      <c r="D16" s="2">
        <v>49.95</v>
      </c>
      <c r="E16" s="2">
        <v>49.5</v>
      </c>
      <c r="F16" s="3">
        <v>49.7</v>
      </c>
      <c r="G16" s="3">
        <v>-0.4</v>
      </c>
      <c r="H16" s="4">
        <v>-8.0000000000000002E-3</v>
      </c>
      <c r="I16" s="5">
        <v>16683</v>
      </c>
      <c r="J16" s="5">
        <v>828892</v>
      </c>
      <c r="K16" s="2">
        <v>9.41</v>
      </c>
      <c r="M16" s="12">
        <f t="shared" si="1"/>
        <v>50.220000000000006</v>
      </c>
      <c r="N16" s="12">
        <f t="shared" si="2"/>
        <v>50.39</v>
      </c>
      <c r="O16" s="12">
        <f t="shared" si="3"/>
        <v>50.46</v>
      </c>
      <c r="P16" s="12">
        <f t="shared" si="4"/>
        <v>51.457500000000003</v>
      </c>
    </row>
    <row r="17" spans="1:16">
      <c r="A17" s="9">
        <f t="shared" si="0"/>
        <v>4</v>
      </c>
      <c r="B17" s="1">
        <v>43327</v>
      </c>
      <c r="C17" s="2">
        <v>50.2</v>
      </c>
      <c r="D17" s="2">
        <v>50.3</v>
      </c>
      <c r="E17" s="2">
        <v>49.95</v>
      </c>
      <c r="F17" s="3">
        <v>50.1</v>
      </c>
      <c r="G17" s="3">
        <v>-0.2</v>
      </c>
      <c r="H17" s="4">
        <v>-4.0000000000000001E-3</v>
      </c>
      <c r="I17" s="5">
        <v>9842</v>
      </c>
      <c r="J17" s="5">
        <v>492699</v>
      </c>
      <c r="K17" s="2">
        <v>9.49</v>
      </c>
      <c r="M17" s="12">
        <f t="shared" si="1"/>
        <v>50.36</v>
      </c>
      <c r="N17" s="12">
        <f t="shared" si="2"/>
        <v>50.44</v>
      </c>
      <c r="O17" s="12">
        <f t="shared" si="3"/>
        <v>50.515000000000001</v>
      </c>
      <c r="P17" s="12">
        <f t="shared" si="4"/>
        <v>51.517500000000013</v>
      </c>
    </row>
    <row r="18" spans="1:16">
      <c r="A18" s="9">
        <f t="shared" si="0"/>
        <v>3</v>
      </c>
      <c r="B18" s="1">
        <v>43326</v>
      </c>
      <c r="C18" s="2">
        <v>50.3</v>
      </c>
      <c r="D18" s="2">
        <v>50.4</v>
      </c>
      <c r="E18" s="2">
        <v>50</v>
      </c>
      <c r="F18" s="3">
        <v>50.3</v>
      </c>
      <c r="G18" s="3">
        <v>0.2</v>
      </c>
      <c r="H18" s="4">
        <v>4.0000000000000001E-3</v>
      </c>
      <c r="I18" s="5">
        <v>6256</v>
      </c>
      <c r="J18" s="5">
        <v>314413</v>
      </c>
      <c r="K18" s="2">
        <v>9.5299999999999994</v>
      </c>
      <c r="M18" s="12">
        <f t="shared" si="1"/>
        <v>50.480000000000004</v>
      </c>
      <c r="N18" s="12">
        <f t="shared" si="2"/>
        <v>50.53</v>
      </c>
      <c r="O18" s="12">
        <f t="shared" si="3"/>
        <v>50.55</v>
      </c>
      <c r="P18" s="12">
        <f t="shared" si="4"/>
        <v>51.577500000000008</v>
      </c>
    </row>
    <row r="19" spans="1:16">
      <c r="A19" s="9">
        <f t="shared" si="0"/>
        <v>2</v>
      </c>
      <c r="B19" s="1">
        <v>43325</v>
      </c>
      <c r="C19" s="2">
        <v>50.7</v>
      </c>
      <c r="D19" s="2">
        <v>50.7</v>
      </c>
      <c r="E19" s="2">
        <v>49.95</v>
      </c>
      <c r="F19" s="3">
        <v>50.1</v>
      </c>
      <c r="G19" s="3">
        <v>-0.8</v>
      </c>
      <c r="H19" s="4">
        <v>-1.5699999999999999E-2</v>
      </c>
      <c r="I19" s="5">
        <v>14548</v>
      </c>
      <c r="J19" s="5">
        <v>729741</v>
      </c>
      <c r="K19" s="2">
        <v>9.49</v>
      </c>
      <c r="M19" s="12">
        <f t="shared" si="1"/>
        <v>50.52</v>
      </c>
      <c r="N19" s="12">
        <f t="shared" si="2"/>
        <v>50.57</v>
      </c>
      <c r="O19" s="12">
        <f t="shared" si="3"/>
        <v>50.574999999999996</v>
      </c>
      <c r="P19" s="12">
        <f t="shared" si="4"/>
        <v>51.62583333333334</v>
      </c>
    </row>
    <row r="20" spans="1:16">
      <c r="A20" s="9">
        <f t="shared" si="0"/>
        <v>6</v>
      </c>
      <c r="B20" s="1">
        <v>43322</v>
      </c>
      <c r="C20" s="2">
        <v>50.8</v>
      </c>
      <c r="D20" s="2">
        <v>51</v>
      </c>
      <c r="E20" s="2">
        <v>50.7</v>
      </c>
      <c r="F20" s="3">
        <v>50.9</v>
      </c>
      <c r="G20" s="3">
        <v>0.5</v>
      </c>
      <c r="H20" s="4">
        <v>9.9000000000000008E-3</v>
      </c>
      <c r="I20" s="5">
        <v>11097</v>
      </c>
      <c r="J20" s="5">
        <v>564531</v>
      </c>
      <c r="K20" s="2">
        <v>9.64</v>
      </c>
      <c r="M20" s="12">
        <f t="shared" si="1"/>
        <v>50.58</v>
      </c>
      <c r="N20" s="12">
        <f t="shared" si="2"/>
        <v>50.599999999999994</v>
      </c>
      <c r="O20" s="12">
        <f t="shared" si="3"/>
        <v>50.60499999999999</v>
      </c>
      <c r="P20" s="12">
        <f t="shared" si="4"/>
        <v>51.672500000000007</v>
      </c>
    </row>
    <row r="21" spans="1:16">
      <c r="A21" s="9">
        <f t="shared" si="0"/>
        <v>5</v>
      </c>
      <c r="B21" s="1">
        <v>43321</v>
      </c>
      <c r="C21" s="2">
        <v>50.8</v>
      </c>
      <c r="D21" s="2">
        <v>50.9</v>
      </c>
      <c r="E21" s="2">
        <v>50.4</v>
      </c>
      <c r="F21" s="3">
        <v>50.4</v>
      </c>
      <c r="G21" s="3">
        <v>-0.3</v>
      </c>
      <c r="H21" s="4">
        <v>-5.8999999999999999E-3</v>
      </c>
      <c r="I21" s="5">
        <v>7460</v>
      </c>
      <c r="J21" s="5">
        <v>376972</v>
      </c>
      <c r="K21" s="2">
        <v>9.5500000000000007</v>
      </c>
      <c r="M21" s="12">
        <f t="shared" si="1"/>
        <v>50.56</v>
      </c>
      <c r="N21" s="12">
        <f t="shared" si="2"/>
        <v>50.529999999999994</v>
      </c>
      <c r="O21" s="12">
        <f t="shared" si="3"/>
        <v>50.609999999999992</v>
      </c>
      <c r="P21" s="12">
        <f t="shared" si="4"/>
        <v>51.69916666666667</v>
      </c>
    </row>
    <row r="22" spans="1:16">
      <c r="A22" s="9">
        <f t="shared" si="0"/>
        <v>4</v>
      </c>
      <c r="B22" s="1">
        <v>43320</v>
      </c>
      <c r="C22" s="2">
        <v>50.8</v>
      </c>
      <c r="D22" s="2">
        <v>51</v>
      </c>
      <c r="E22" s="2">
        <v>50.6</v>
      </c>
      <c r="F22" s="3">
        <v>50.7</v>
      </c>
      <c r="G22" s="3">
        <v>0.2</v>
      </c>
      <c r="H22" s="4">
        <v>4.0000000000000001E-3</v>
      </c>
      <c r="I22" s="5">
        <v>6312</v>
      </c>
      <c r="J22" s="5">
        <v>320624</v>
      </c>
      <c r="K22" s="2">
        <v>9.6</v>
      </c>
      <c r="M22" s="12">
        <f t="shared" si="1"/>
        <v>50.519999999999996</v>
      </c>
      <c r="N22" s="12">
        <f t="shared" si="2"/>
        <v>50.519999999999996</v>
      </c>
      <c r="O22" s="12">
        <f t="shared" si="3"/>
        <v>50.624999999999993</v>
      </c>
      <c r="P22" s="12">
        <f t="shared" si="4"/>
        <v>51.729166666666671</v>
      </c>
    </row>
    <row r="23" spans="1:16">
      <c r="A23" s="9">
        <f t="shared" si="0"/>
        <v>3</v>
      </c>
      <c r="B23" s="1">
        <v>43319</v>
      </c>
      <c r="C23" s="2">
        <v>50.5</v>
      </c>
      <c r="D23" s="2">
        <v>50.8</v>
      </c>
      <c r="E23" s="2">
        <v>50.4</v>
      </c>
      <c r="F23" s="3">
        <v>50.5</v>
      </c>
      <c r="G23" s="3">
        <v>0.1</v>
      </c>
      <c r="H23" s="4">
        <v>2E-3</v>
      </c>
      <c r="I23" s="5">
        <v>7708</v>
      </c>
      <c r="J23" s="5">
        <v>389730</v>
      </c>
      <c r="K23" s="2">
        <v>9.56</v>
      </c>
      <c r="M23" s="12">
        <f t="shared" si="1"/>
        <v>50.58</v>
      </c>
      <c r="N23" s="12">
        <f t="shared" si="2"/>
        <v>50.469999999999992</v>
      </c>
      <c r="O23" s="12">
        <f t="shared" si="3"/>
        <v>50.60499999999999</v>
      </c>
      <c r="P23" s="12">
        <f t="shared" si="4"/>
        <v>51.737500000000004</v>
      </c>
    </row>
    <row r="24" spans="1:16">
      <c r="A24" s="9">
        <f t="shared" si="0"/>
        <v>2</v>
      </c>
      <c r="B24" s="1">
        <v>43318</v>
      </c>
      <c r="C24" s="2">
        <v>50.8</v>
      </c>
      <c r="D24" s="2">
        <v>50.9</v>
      </c>
      <c r="E24" s="2">
        <v>50.4</v>
      </c>
      <c r="F24" s="3">
        <v>50.4</v>
      </c>
      <c r="G24" s="3">
        <v>-0.4</v>
      </c>
      <c r="H24" s="4">
        <v>-7.9000000000000008E-3</v>
      </c>
      <c r="I24" s="5">
        <v>6833</v>
      </c>
      <c r="J24" s="5">
        <v>345597</v>
      </c>
      <c r="K24" s="2">
        <v>9.5500000000000007</v>
      </c>
      <c r="M24" s="12">
        <f t="shared" si="1"/>
        <v>50.61999999999999</v>
      </c>
      <c r="N24" s="12">
        <f t="shared" si="2"/>
        <v>50.449999999999996</v>
      </c>
      <c r="O24" s="12">
        <f t="shared" si="3"/>
        <v>50.604999999999997</v>
      </c>
      <c r="P24" s="12">
        <f t="shared" si="4"/>
        <v>51.75916666666668</v>
      </c>
    </row>
    <row r="25" spans="1:16">
      <c r="A25" s="9">
        <f t="shared" si="0"/>
        <v>6</v>
      </c>
      <c r="B25" s="1">
        <v>43315</v>
      </c>
      <c r="C25" s="2">
        <v>50.5</v>
      </c>
      <c r="D25" s="2">
        <v>50.8</v>
      </c>
      <c r="E25" s="2">
        <v>50.4</v>
      </c>
      <c r="F25" s="3">
        <v>50.8</v>
      </c>
      <c r="G25" s="3">
        <v>0.6</v>
      </c>
      <c r="H25" s="4">
        <v>1.2E-2</v>
      </c>
      <c r="I25" s="5">
        <v>7388</v>
      </c>
      <c r="J25" s="5">
        <v>374050</v>
      </c>
      <c r="K25" s="2">
        <v>9.6199999999999992</v>
      </c>
      <c r="M25" s="12">
        <f t="shared" si="1"/>
        <v>50.62</v>
      </c>
      <c r="N25" s="12">
        <f t="shared" si="2"/>
        <v>50.510000000000005</v>
      </c>
      <c r="O25" s="12">
        <f t="shared" si="3"/>
        <v>50.589999999999996</v>
      </c>
      <c r="P25" s="12">
        <f t="shared" si="4"/>
        <v>51.782500000000013</v>
      </c>
    </row>
    <row r="26" spans="1:16">
      <c r="A26" s="9">
        <f t="shared" si="0"/>
        <v>5</v>
      </c>
      <c r="B26" s="1">
        <v>43314</v>
      </c>
      <c r="C26" s="2">
        <v>50.9</v>
      </c>
      <c r="D26" s="2">
        <v>50.9</v>
      </c>
      <c r="E26" s="2">
        <v>50.2</v>
      </c>
      <c r="F26" s="3">
        <v>50.2</v>
      </c>
      <c r="G26" s="3">
        <v>-0.8</v>
      </c>
      <c r="H26" s="4">
        <v>-1.5699999999999999E-2</v>
      </c>
      <c r="I26" s="5">
        <v>8925</v>
      </c>
      <c r="J26" s="5">
        <v>450011</v>
      </c>
      <c r="K26" s="2">
        <v>9.51</v>
      </c>
      <c r="M26" s="12">
        <f t="shared" si="1"/>
        <v>50.5</v>
      </c>
      <c r="N26" s="12">
        <f t="shared" si="2"/>
        <v>50.53</v>
      </c>
      <c r="O26" s="12">
        <f t="shared" si="3"/>
        <v>50.522500000000001</v>
      </c>
      <c r="P26" s="12">
        <f t="shared" si="4"/>
        <v>51.78583333333335</v>
      </c>
    </row>
    <row r="27" spans="1:16">
      <c r="A27" s="9">
        <f t="shared" si="0"/>
        <v>4</v>
      </c>
      <c r="B27" s="1">
        <v>43313</v>
      </c>
      <c r="C27" s="2">
        <v>50.8</v>
      </c>
      <c r="D27" s="2">
        <v>51</v>
      </c>
      <c r="E27" s="2">
        <v>50.7</v>
      </c>
      <c r="F27" s="3">
        <v>51</v>
      </c>
      <c r="G27" s="3">
        <v>0.3</v>
      </c>
      <c r="H27" s="4">
        <v>5.8999999999999999E-3</v>
      </c>
      <c r="I27" s="5">
        <v>6016</v>
      </c>
      <c r="J27" s="5">
        <v>306326</v>
      </c>
      <c r="K27" s="2">
        <v>9.66</v>
      </c>
      <c r="M27" s="12">
        <f t="shared" si="1"/>
        <v>50.52</v>
      </c>
      <c r="N27" s="12">
        <f t="shared" si="2"/>
        <v>50.59</v>
      </c>
      <c r="O27" s="12">
        <f t="shared" si="3"/>
        <v>50.502500000000005</v>
      </c>
      <c r="P27" s="12">
        <f t="shared" si="4"/>
        <v>51.794166666666676</v>
      </c>
    </row>
    <row r="28" spans="1:16">
      <c r="A28" s="9">
        <f t="shared" si="0"/>
        <v>3</v>
      </c>
      <c r="B28" s="1">
        <v>43312</v>
      </c>
      <c r="C28" s="2">
        <v>50.4</v>
      </c>
      <c r="D28" s="2">
        <v>51</v>
      </c>
      <c r="E28" s="2">
        <v>50.3</v>
      </c>
      <c r="F28" s="3">
        <v>50.7</v>
      </c>
      <c r="G28" s="3">
        <v>0.3</v>
      </c>
      <c r="H28" s="4">
        <v>6.0000000000000001E-3</v>
      </c>
      <c r="I28" s="5">
        <v>18257</v>
      </c>
      <c r="J28" s="5">
        <v>926295</v>
      </c>
      <c r="K28" s="2">
        <v>9.6</v>
      </c>
      <c r="M28" s="12">
        <f t="shared" si="1"/>
        <v>50.36</v>
      </c>
      <c r="N28" s="12">
        <f t="shared" si="2"/>
        <v>50.570000000000007</v>
      </c>
      <c r="O28" s="12">
        <f t="shared" si="3"/>
        <v>50.452500000000001</v>
      </c>
      <c r="P28" s="12">
        <f t="shared" si="4"/>
        <v>51.789166666666674</v>
      </c>
    </row>
    <row r="29" spans="1:16">
      <c r="A29" s="9">
        <f t="shared" si="0"/>
        <v>2</v>
      </c>
      <c r="B29" s="1">
        <v>43311</v>
      </c>
      <c r="C29" s="2">
        <v>50.3</v>
      </c>
      <c r="D29" s="2">
        <v>50.5</v>
      </c>
      <c r="E29" s="2">
        <v>50.1</v>
      </c>
      <c r="F29" s="3">
        <v>50.4</v>
      </c>
      <c r="G29" s="3">
        <v>0.2</v>
      </c>
      <c r="H29" s="4">
        <v>4.0000000000000001E-3</v>
      </c>
      <c r="I29" s="5">
        <v>9037</v>
      </c>
      <c r="J29" s="5">
        <v>454042</v>
      </c>
      <c r="K29" s="2">
        <v>9.5500000000000007</v>
      </c>
      <c r="M29" s="12">
        <f t="shared" si="1"/>
        <v>50.279999999999994</v>
      </c>
      <c r="N29" s="12">
        <f t="shared" si="2"/>
        <v>50.58</v>
      </c>
      <c r="O29" s="12">
        <f t="shared" si="3"/>
        <v>50.417500000000004</v>
      </c>
      <c r="P29" s="12">
        <f t="shared" si="4"/>
        <v>51.782500000000006</v>
      </c>
    </row>
    <row r="30" spans="1:16">
      <c r="A30" s="9">
        <f t="shared" si="0"/>
        <v>6</v>
      </c>
      <c r="B30" s="1">
        <v>43308</v>
      </c>
      <c r="C30" s="2">
        <v>50.3</v>
      </c>
      <c r="D30" s="2">
        <v>50.3</v>
      </c>
      <c r="E30" s="2">
        <v>50</v>
      </c>
      <c r="F30" s="3">
        <v>50.2</v>
      </c>
      <c r="G30" s="3">
        <v>-0.1</v>
      </c>
      <c r="H30" s="4">
        <v>-2E-3</v>
      </c>
      <c r="I30" s="5">
        <v>8423</v>
      </c>
      <c r="J30" s="5">
        <v>422318</v>
      </c>
      <c r="K30" s="2">
        <v>9.51</v>
      </c>
      <c r="M30" s="12">
        <f t="shared" si="1"/>
        <v>50.4</v>
      </c>
      <c r="N30" s="12">
        <f t="shared" si="2"/>
        <v>50.61</v>
      </c>
      <c r="O30" s="12">
        <f t="shared" si="3"/>
        <v>50.412500000000001</v>
      </c>
      <c r="P30" s="12">
        <f t="shared" si="4"/>
        <v>51.777500000000003</v>
      </c>
    </row>
    <row r="31" spans="1:16">
      <c r="A31" s="9">
        <f t="shared" si="0"/>
        <v>5</v>
      </c>
      <c r="B31" s="1">
        <v>43307</v>
      </c>
      <c r="C31" s="2">
        <v>50.4</v>
      </c>
      <c r="D31" s="2">
        <v>50.5</v>
      </c>
      <c r="E31" s="2">
        <v>49.9</v>
      </c>
      <c r="F31" s="3">
        <v>50.3</v>
      </c>
      <c r="G31" s="3">
        <v>0.1</v>
      </c>
      <c r="H31" s="4">
        <v>2E-3</v>
      </c>
      <c r="I31" s="5">
        <v>12574</v>
      </c>
      <c r="J31" s="5">
        <v>630041</v>
      </c>
      <c r="K31" s="2">
        <v>9.5299999999999994</v>
      </c>
      <c r="M31" s="12">
        <f t="shared" si="1"/>
        <v>50.56</v>
      </c>
      <c r="N31" s="12">
        <f t="shared" si="2"/>
        <v>50.690000000000005</v>
      </c>
      <c r="O31" s="12">
        <f t="shared" si="3"/>
        <v>50.457499999999996</v>
      </c>
      <c r="P31" s="12">
        <f t="shared" si="4"/>
        <v>51.780833333333341</v>
      </c>
    </row>
    <row r="32" spans="1:16">
      <c r="A32" s="9">
        <f t="shared" si="0"/>
        <v>4</v>
      </c>
      <c r="B32" s="1">
        <v>43306</v>
      </c>
      <c r="C32" s="2">
        <v>50.3</v>
      </c>
      <c r="D32" s="2">
        <v>50.5</v>
      </c>
      <c r="E32" s="2">
        <v>50.1</v>
      </c>
      <c r="F32" s="3">
        <v>50.2</v>
      </c>
      <c r="G32" s="3">
        <v>-0.1</v>
      </c>
      <c r="H32" s="4">
        <v>-2E-3</v>
      </c>
      <c r="I32" s="5">
        <v>10523</v>
      </c>
      <c r="J32" s="5">
        <v>529356</v>
      </c>
      <c r="K32" s="2">
        <v>9.51</v>
      </c>
      <c r="M32" s="12">
        <f t="shared" si="1"/>
        <v>50.660000000000004</v>
      </c>
      <c r="N32" s="12">
        <f t="shared" si="2"/>
        <v>50.730000000000004</v>
      </c>
      <c r="O32" s="12">
        <f t="shared" si="3"/>
        <v>50.467500000000001</v>
      </c>
      <c r="P32" s="12">
        <f t="shared" si="4"/>
        <v>51.797500000000007</v>
      </c>
    </row>
    <row r="33" spans="1:16">
      <c r="A33" s="9">
        <f t="shared" si="0"/>
        <v>3</v>
      </c>
      <c r="B33" s="1">
        <v>43305</v>
      </c>
      <c r="C33" s="2">
        <v>50.8</v>
      </c>
      <c r="D33" s="2">
        <v>50.9</v>
      </c>
      <c r="E33" s="2">
        <v>50.2</v>
      </c>
      <c r="F33" s="3">
        <v>50.3</v>
      </c>
      <c r="G33" s="3">
        <v>-0.7</v>
      </c>
      <c r="H33" s="4">
        <v>-1.37E-2</v>
      </c>
      <c r="I33" s="5">
        <v>17428</v>
      </c>
      <c r="J33" s="5">
        <v>877956</v>
      </c>
      <c r="K33" s="2">
        <v>9.5299999999999994</v>
      </c>
      <c r="M33" s="12">
        <f t="shared" si="1"/>
        <v>50.780000000000008</v>
      </c>
      <c r="N33" s="12">
        <f t="shared" si="2"/>
        <v>50.74</v>
      </c>
      <c r="O33" s="12">
        <f t="shared" si="3"/>
        <v>50.482500000000002</v>
      </c>
      <c r="P33" s="12">
        <f t="shared" si="4"/>
        <v>51.810833333333342</v>
      </c>
    </row>
    <row r="34" spans="1:16">
      <c r="A34" s="9">
        <f t="shared" si="0"/>
        <v>2</v>
      </c>
      <c r="B34" s="1">
        <v>43304</v>
      </c>
      <c r="C34" s="2">
        <v>50.9</v>
      </c>
      <c r="D34" s="2">
        <v>51</v>
      </c>
      <c r="E34" s="2">
        <v>50.6</v>
      </c>
      <c r="F34" s="2">
        <v>51</v>
      </c>
      <c r="G34" s="2">
        <v>0</v>
      </c>
      <c r="H34" s="6">
        <v>0</v>
      </c>
      <c r="I34" s="5">
        <v>7500</v>
      </c>
      <c r="J34" s="5">
        <v>380563</v>
      </c>
      <c r="K34" s="2">
        <v>9.66</v>
      </c>
      <c r="M34" s="12">
        <f t="shared" si="1"/>
        <v>50.88000000000001</v>
      </c>
      <c r="N34" s="12">
        <f t="shared" si="2"/>
        <v>50.760000000000005</v>
      </c>
      <c r="O34" s="12">
        <f t="shared" si="3"/>
        <v>50.512500000000003</v>
      </c>
      <c r="P34" s="12">
        <f t="shared" si="4"/>
        <v>51.819166666666668</v>
      </c>
    </row>
    <row r="35" spans="1:16">
      <c r="A35" s="9">
        <f t="shared" si="0"/>
        <v>6</v>
      </c>
      <c r="B35" s="1">
        <v>43301</v>
      </c>
      <c r="C35" s="2">
        <v>50.6</v>
      </c>
      <c r="D35" s="2">
        <v>51</v>
      </c>
      <c r="E35" s="2">
        <v>50.5</v>
      </c>
      <c r="F35" s="3">
        <v>51</v>
      </c>
      <c r="G35" s="3">
        <v>0.2</v>
      </c>
      <c r="H35" s="4">
        <v>3.8999999999999998E-3</v>
      </c>
      <c r="I35" s="5">
        <v>8815</v>
      </c>
      <c r="J35" s="5">
        <v>447036</v>
      </c>
      <c r="K35" s="2">
        <v>9.66</v>
      </c>
      <c r="M35" s="12">
        <f t="shared" si="1"/>
        <v>50.819999999999993</v>
      </c>
      <c r="N35" s="12">
        <f t="shared" si="2"/>
        <v>50.67</v>
      </c>
      <c r="O35" s="12">
        <f t="shared" si="3"/>
        <v>50.622499999999995</v>
      </c>
      <c r="P35" s="12">
        <f t="shared" si="4"/>
        <v>51.810833333333335</v>
      </c>
    </row>
    <row r="36" spans="1:16">
      <c r="A36" s="9">
        <f t="shared" si="0"/>
        <v>5</v>
      </c>
      <c r="B36" s="1">
        <v>43300</v>
      </c>
      <c r="C36" s="2">
        <v>51</v>
      </c>
      <c r="D36" s="2">
        <v>51</v>
      </c>
      <c r="E36" s="2">
        <v>50.5</v>
      </c>
      <c r="F36" s="2">
        <v>50.8</v>
      </c>
      <c r="G36" s="2">
        <v>0</v>
      </c>
      <c r="H36" s="6">
        <v>0</v>
      </c>
      <c r="I36" s="5">
        <v>8222</v>
      </c>
      <c r="J36" s="5">
        <v>417064</v>
      </c>
      <c r="K36" s="2">
        <v>9.6199999999999992</v>
      </c>
      <c r="M36" s="12">
        <f t="shared" si="1"/>
        <v>50.819999999999993</v>
      </c>
      <c r="N36" s="12">
        <f t="shared" si="2"/>
        <v>50.515000000000001</v>
      </c>
      <c r="O36" s="12">
        <f t="shared" si="3"/>
        <v>50.7575</v>
      </c>
      <c r="P36" s="12">
        <f t="shared" si="4"/>
        <v>51.799166666666672</v>
      </c>
    </row>
    <row r="37" spans="1:16">
      <c r="A37" s="9">
        <f t="shared" si="0"/>
        <v>4</v>
      </c>
      <c r="B37" s="1">
        <v>43299</v>
      </c>
      <c r="C37" s="2">
        <v>51</v>
      </c>
      <c r="D37" s="2">
        <v>51</v>
      </c>
      <c r="E37" s="2">
        <v>50.6</v>
      </c>
      <c r="F37" s="2">
        <v>50.8</v>
      </c>
      <c r="G37" s="2">
        <v>0</v>
      </c>
      <c r="H37" s="6">
        <v>0</v>
      </c>
      <c r="I37" s="5">
        <v>9008</v>
      </c>
      <c r="J37" s="5">
        <v>457265</v>
      </c>
      <c r="K37" s="2">
        <v>9.6199999999999992</v>
      </c>
      <c r="M37" s="12">
        <f t="shared" si="1"/>
        <v>50.8</v>
      </c>
      <c r="N37" s="12">
        <f t="shared" si="2"/>
        <v>50.415000000000006</v>
      </c>
      <c r="O37" s="12">
        <f t="shared" si="3"/>
        <v>50.912500000000009</v>
      </c>
      <c r="P37" s="12">
        <f t="shared" si="4"/>
        <v>51.789166666666667</v>
      </c>
    </row>
    <row r="38" spans="1:16">
      <c r="A38" s="9">
        <f t="shared" si="0"/>
        <v>3</v>
      </c>
      <c r="B38" s="1">
        <v>43298</v>
      </c>
      <c r="C38" s="2">
        <v>50.7</v>
      </c>
      <c r="D38" s="2">
        <v>51</v>
      </c>
      <c r="E38" s="2">
        <v>50.6</v>
      </c>
      <c r="F38" s="3">
        <v>50.8</v>
      </c>
      <c r="G38" s="3">
        <v>0.1</v>
      </c>
      <c r="H38" s="4">
        <v>2E-3</v>
      </c>
      <c r="I38" s="5">
        <v>7647</v>
      </c>
      <c r="J38" s="5">
        <v>388194</v>
      </c>
      <c r="K38" s="2">
        <v>9.6199999999999992</v>
      </c>
      <c r="M38" s="12">
        <f t="shared" si="1"/>
        <v>50.7</v>
      </c>
      <c r="N38" s="12">
        <f t="shared" si="2"/>
        <v>50.335000000000001</v>
      </c>
      <c r="O38" s="12">
        <f t="shared" si="3"/>
        <v>51.057500000000005</v>
      </c>
      <c r="P38" s="12">
        <f t="shared" si="4"/>
        <v>51.779166666666661</v>
      </c>
    </row>
    <row r="39" spans="1:16">
      <c r="A39" s="9">
        <f t="shared" si="0"/>
        <v>2</v>
      </c>
      <c r="B39" s="1">
        <v>43297</v>
      </c>
      <c r="C39" s="2">
        <v>51</v>
      </c>
      <c r="D39" s="2">
        <v>51.1</v>
      </c>
      <c r="E39" s="2">
        <v>50.6</v>
      </c>
      <c r="F39" s="3">
        <v>50.7</v>
      </c>
      <c r="G39" s="3">
        <v>-0.3</v>
      </c>
      <c r="H39" s="4">
        <v>-5.8999999999999999E-3</v>
      </c>
      <c r="I39" s="5">
        <v>5598</v>
      </c>
      <c r="J39" s="5">
        <v>284404</v>
      </c>
      <c r="K39" s="2">
        <v>9.6</v>
      </c>
      <c r="M39" s="12">
        <f t="shared" si="1"/>
        <v>50.64</v>
      </c>
      <c r="N39" s="12">
        <f t="shared" si="2"/>
        <v>50.255000000000003</v>
      </c>
      <c r="O39" s="12">
        <f t="shared" si="3"/>
        <v>51.167500000000004</v>
      </c>
      <c r="P39" s="12">
        <f t="shared" si="4"/>
        <v>51.772500000000001</v>
      </c>
    </row>
    <row r="40" spans="1:16">
      <c r="A40" s="9">
        <f t="shared" si="0"/>
        <v>6</v>
      </c>
      <c r="B40" s="1">
        <v>43294</v>
      </c>
      <c r="C40" s="2">
        <v>50.8</v>
      </c>
      <c r="D40" s="2">
        <v>51</v>
      </c>
      <c r="E40" s="2">
        <v>50.7</v>
      </c>
      <c r="F40" s="3">
        <v>51</v>
      </c>
      <c r="G40" s="3">
        <v>0.3</v>
      </c>
      <c r="H40" s="4">
        <v>5.8999999999999999E-3</v>
      </c>
      <c r="I40" s="5">
        <v>7478</v>
      </c>
      <c r="J40" s="5">
        <v>379961</v>
      </c>
      <c r="K40" s="2">
        <v>9.66</v>
      </c>
      <c r="M40" s="12">
        <f t="shared" si="1"/>
        <v>50.519999999999996</v>
      </c>
      <c r="N40" s="12">
        <f t="shared" si="2"/>
        <v>50.215000000000003</v>
      </c>
      <c r="O40" s="12">
        <f t="shared" si="3"/>
        <v>51.31750000000001</v>
      </c>
      <c r="P40" s="12">
        <f t="shared" si="4"/>
        <v>51.770833333333336</v>
      </c>
    </row>
    <row r="41" spans="1:16">
      <c r="A41" s="9">
        <f t="shared" si="0"/>
        <v>5</v>
      </c>
      <c r="B41" s="1">
        <v>43293</v>
      </c>
      <c r="C41" s="2">
        <v>50.2</v>
      </c>
      <c r="D41" s="2">
        <v>50.8</v>
      </c>
      <c r="E41" s="2">
        <v>49.9</v>
      </c>
      <c r="F41" s="3">
        <v>50.7</v>
      </c>
      <c r="G41" s="3">
        <v>0.4</v>
      </c>
      <c r="H41" s="4">
        <v>8.0000000000000002E-3</v>
      </c>
      <c r="I41" s="5">
        <v>12074</v>
      </c>
      <c r="J41" s="5">
        <v>609428</v>
      </c>
      <c r="K41" s="2">
        <v>9.6</v>
      </c>
      <c r="M41" s="12">
        <f t="shared" si="1"/>
        <v>50.21</v>
      </c>
      <c r="N41" s="12">
        <f t="shared" si="2"/>
        <v>50.225000000000009</v>
      </c>
      <c r="O41" s="12">
        <f t="shared" si="3"/>
        <v>51.412500000000009</v>
      </c>
      <c r="P41" s="12">
        <f t="shared" si="4"/>
        <v>51.75416666666667</v>
      </c>
    </row>
    <row r="42" spans="1:16">
      <c r="A42" s="9">
        <f t="shared" si="0"/>
        <v>4</v>
      </c>
      <c r="B42" s="1">
        <v>43292</v>
      </c>
      <c r="C42" s="2">
        <v>50.1</v>
      </c>
      <c r="D42" s="2">
        <v>50.3</v>
      </c>
      <c r="E42" s="2">
        <v>49.85</v>
      </c>
      <c r="F42" s="3">
        <v>50.3</v>
      </c>
      <c r="G42" s="3">
        <v>-0.2</v>
      </c>
      <c r="H42" s="4">
        <v>-4.0000000000000001E-3</v>
      </c>
      <c r="I42" s="5">
        <v>9459</v>
      </c>
      <c r="J42" s="5">
        <v>473517</v>
      </c>
      <c r="K42" s="2">
        <v>9.5299999999999994</v>
      </c>
      <c r="M42" s="12">
        <f t="shared" si="1"/>
        <v>50.030000000000008</v>
      </c>
      <c r="N42" s="12">
        <f t="shared" si="2"/>
        <v>50.205000000000005</v>
      </c>
      <c r="O42" s="12">
        <f t="shared" si="3"/>
        <v>51.577500000000008</v>
      </c>
      <c r="P42" s="12">
        <f t="shared" si="4"/>
        <v>51.741666666666667</v>
      </c>
    </row>
    <row r="43" spans="1:16">
      <c r="A43" s="9">
        <f t="shared" si="0"/>
        <v>3</v>
      </c>
      <c r="B43" s="1">
        <v>43291</v>
      </c>
      <c r="C43" s="2">
        <v>50.5</v>
      </c>
      <c r="D43" s="2">
        <v>50.6</v>
      </c>
      <c r="E43" s="2">
        <v>50</v>
      </c>
      <c r="F43" s="3">
        <v>50.5</v>
      </c>
      <c r="G43" s="3">
        <v>0.4</v>
      </c>
      <c r="H43" s="4">
        <v>8.0000000000000002E-3</v>
      </c>
      <c r="I43" s="5">
        <v>7160</v>
      </c>
      <c r="J43" s="5">
        <v>359955</v>
      </c>
      <c r="K43" s="2">
        <v>9.56</v>
      </c>
      <c r="M43" s="12">
        <f t="shared" si="1"/>
        <v>49.970000000000006</v>
      </c>
      <c r="N43" s="12">
        <f t="shared" si="2"/>
        <v>50.225000000000009</v>
      </c>
      <c r="O43" s="12">
        <f t="shared" si="3"/>
        <v>51.737500000000011</v>
      </c>
      <c r="P43" s="12">
        <f t="shared" si="4"/>
        <v>51.74666666666667</v>
      </c>
    </row>
    <row r="44" spans="1:16">
      <c r="A44" s="9">
        <f t="shared" si="0"/>
        <v>2</v>
      </c>
      <c r="B44" s="1">
        <v>43290</v>
      </c>
      <c r="C44" s="2">
        <v>50</v>
      </c>
      <c r="D44" s="2">
        <v>50.3</v>
      </c>
      <c r="E44" s="2">
        <v>49.8</v>
      </c>
      <c r="F44" s="3">
        <v>50.1</v>
      </c>
      <c r="G44" s="3">
        <v>0.65</v>
      </c>
      <c r="H44" s="4">
        <v>1.3100000000000001E-2</v>
      </c>
      <c r="I44" s="5">
        <v>8561</v>
      </c>
      <c r="J44" s="5">
        <v>428321</v>
      </c>
      <c r="K44" s="2">
        <v>9.49</v>
      </c>
      <c r="M44" s="12">
        <f t="shared" si="1"/>
        <v>49.870000000000005</v>
      </c>
      <c r="N44" s="12">
        <f t="shared" si="2"/>
        <v>50.265000000000001</v>
      </c>
      <c r="O44" s="12">
        <f t="shared" si="3"/>
        <v>51.897500000000001</v>
      </c>
      <c r="P44" s="12">
        <f t="shared" si="4"/>
        <v>51.758333333333326</v>
      </c>
    </row>
    <row r="45" spans="1:16">
      <c r="A45" s="9">
        <f t="shared" si="0"/>
        <v>6</v>
      </c>
      <c r="B45" s="1">
        <v>43287</v>
      </c>
      <c r="C45" s="2">
        <v>49.5</v>
      </c>
      <c r="D45" s="2">
        <v>49.7</v>
      </c>
      <c r="E45" s="2">
        <v>49.1</v>
      </c>
      <c r="F45" s="3">
        <v>49.45</v>
      </c>
      <c r="G45" s="3">
        <v>-0.35</v>
      </c>
      <c r="H45" s="4">
        <v>-7.0000000000000001E-3</v>
      </c>
      <c r="I45" s="5">
        <v>14364</v>
      </c>
      <c r="J45" s="5">
        <v>708677</v>
      </c>
      <c r="K45" s="2">
        <v>9.3699999999999992</v>
      </c>
      <c r="M45" s="12">
        <f t="shared" si="1"/>
        <v>49.910000000000004</v>
      </c>
      <c r="N45" s="12">
        <f t="shared" si="2"/>
        <v>50.575000000000003</v>
      </c>
      <c r="O45" s="12">
        <f t="shared" si="3"/>
        <v>52.082500000000003</v>
      </c>
      <c r="P45" s="12">
        <f t="shared" si="4"/>
        <v>51.773333333333326</v>
      </c>
    </row>
    <row r="46" spans="1:16">
      <c r="A46" s="9">
        <f t="shared" si="0"/>
        <v>5</v>
      </c>
      <c r="B46" s="1">
        <v>43286</v>
      </c>
      <c r="C46" s="2">
        <v>50</v>
      </c>
      <c r="D46" s="2">
        <v>50.1</v>
      </c>
      <c r="E46" s="2">
        <v>49.35</v>
      </c>
      <c r="F46" s="3">
        <v>49.8</v>
      </c>
      <c r="G46" s="3">
        <v>-0.2</v>
      </c>
      <c r="H46" s="4">
        <v>-4.0000000000000001E-3</v>
      </c>
      <c r="I46" s="5">
        <v>11601</v>
      </c>
      <c r="J46" s="5">
        <v>576070</v>
      </c>
      <c r="K46" s="2">
        <v>9.43</v>
      </c>
      <c r="M46" s="12">
        <f t="shared" si="1"/>
        <v>50.24</v>
      </c>
      <c r="N46" s="12">
        <f t="shared" si="2"/>
        <v>51</v>
      </c>
      <c r="O46" s="12">
        <f t="shared" si="3"/>
        <v>52.31</v>
      </c>
      <c r="P46" s="12">
        <f t="shared" si="4"/>
        <v>51.799166666666657</v>
      </c>
    </row>
    <row r="47" spans="1:16">
      <c r="A47" s="9">
        <f t="shared" si="0"/>
        <v>4</v>
      </c>
      <c r="B47" s="1">
        <v>43285</v>
      </c>
      <c r="C47" s="2">
        <v>49.85</v>
      </c>
      <c r="D47" s="2">
        <v>50.2</v>
      </c>
      <c r="E47" s="2">
        <v>49.85</v>
      </c>
      <c r="F47" s="2">
        <v>50</v>
      </c>
      <c r="G47" s="2">
        <v>0</v>
      </c>
      <c r="H47" s="6">
        <v>0</v>
      </c>
      <c r="I47" s="5">
        <v>9552</v>
      </c>
      <c r="J47" s="5">
        <v>477342</v>
      </c>
      <c r="K47" s="2">
        <v>9.4700000000000006</v>
      </c>
      <c r="M47" s="12">
        <f t="shared" si="1"/>
        <v>50.38</v>
      </c>
      <c r="N47" s="12">
        <f t="shared" si="2"/>
        <v>51.409999999999989</v>
      </c>
      <c r="O47" s="12">
        <f t="shared" si="3"/>
        <v>52.484999999999999</v>
      </c>
      <c r="P47" s="12">
        <f t="shared" si="4"/>
        <v>51.819166666666661</v>
      </c>
    </row>
    <row r="48" spans="1:16">
      <c r="A48" s="9">
        <f t="shared" si="0"/>
        <v>3</v>
      </c>
      <c r="B48" s="1">
        <v>43284</v>
      </c>
      <c r="C48" s="2">
        <v>50.4</v>
      </c>
      <c r="D48" s="2">
        <v>50.6</v>
      </c>
      <c r="E48" s="2">
        <v>49.8</v>
      </c>
      <c r="F48" s="3">
        <v>50</v>
      </c>
      <c r="G48" s="3">
        <v>-0.3</v>
      </c>
      <c r="H48" s="4">
        <v>-6.0000000000000001E-3</v>
      </c>
      <c r="I48" s="5">
        <v>16060</v>
      </c>
      <c r="J48" s="5">
        <v>805595</v>
      </c>
      <c r="K48" s="2">
        <v>9.4700000000000006</v>
      </c>
      <c r="M48" s="12">
        <f t="shared" si="1"/>
        <v>50.480000000000004</v>
      </c>
      <c r="N48" s="12">
        <f t="shared" si="2"/>
        <v>51.779999999999994</v>
      </c>
      <c r="O48" s="12">
        <f t="shared" si="3"/>
        <v>52.634999999999991</v>
      </c>
      <c r="P48" s="12">
        <f t="shared" si="4"/>
        <v>51.824166666666663</v>
      </c>
    </row>
    <row r="49" spans="1:16">
      <c r="A49" s="9">
        <f t="shared" si="0"/>
        <v>2</v>
      </c>
      <c r="B49" s="1">
        <v>43283</v>
      </c>
      <c r="C49" s="2">
        <v>50.9</v>
      </c>
      <c r="D49" s="2">
        <v>51.2</v>
      </c>
      <c r="E49" s="2">
        <v>50.3</v>
      </c>
      <c r="F49" s="3">
        <v>50.3</v>
      </c>
      <c r="G49" s="3">
        <v>-0.8</v>
      </c>
      <c r="H49" s="4">
        <v>-1.5699999999999999E-2</v>
      </c>
      <c r="I49" s="5">
        <v>10234</v>
      </c>
      <c r="J49" s="5">
        <v>518394</v>
      </c>
      <c r="K49" s="2">
        <v>9.5299999999999994</v>
      </c>
      <c r="M49" s="12">
        <f t="shared" si="1"/>
        <v>50.660000000000004</v>
      </c>
      <c r="N49" s="12">
        <f t="shared" si="2"/>
        <v>52.08</v>
      </c>
      <c r="O49" s="12">
        <f t="shared" si="3"/>
        <v>52.774999999999999</v>
      </c>
      <c r="P49" s="12">
        <f t="shared" si="4"/>
        <v>51.822499999999998</v>
      </c>
    </row>
    <row r="50" spans="1:16">
      <c r="A50" s="9">
        <f t="shared" si="0"/>
        <v>6</v>
      </c>
      <c r="B50" s="1">
        <v>43280</v>
      </c>
      <c r="C50" s="2">
        <v>50.6</v>
      </c>
      <c r="D50" s="2">
        <v>51.1</v>
      </c>
      <c r="E50" s="2">
        <v>50.4</v>
      </c>
      <c r="F50" s="3">
        <v>51.1</v>
      </c>
      <c r="G50" s="3">
        <v>0.6</v>
      </c>
      <c r="H50" s="4">
        <v>1.1900000000000001E-2</v>
      </c>
      <c r="I50" s="5">
        <v>9918</v>
      </c>
      <c r="J50" s="5">
        <v>503915</v>
      </c>
      <c r="K50" s="2">
        <v>9.68</v>
      </c>
      <c r="M50" s="12">
        <f t="shared" si="1"/>
        <v>51.239999999999995</v>
      </c>
      <c r="N50" s="12">
        <f t="shared" si="2"/>
        <v>52.419999999999995</v>
      </c>
      <c r="O50" s="12">
        <f t="shared" si="3"/>
        <v>52.849999999999987</v>
      </c>
      <c r="P50" s="12">
        <f t="shared" si="4"/>
        <v>51.819166666666661</v>
      </c>
    </row>
    <row r="51" spans="1:16">
      <c r="A51" s="9">
        <f t="shared" si="0"/>
        <v>5</v>
      </c>
      <c r="B51" s="1">
        <v>43279</v>
      </c>
      <c r="C51" s="2">
        <v>50.4</v>
      </c>
      <c r="D51" s="2">
        <v>51</v>
      </c>
      <c r="E51" s="2">
        <v>50.3</v>
      </c>
      <c r="F51" s="2">
        <v>50.5</v>
      </c>
      <c r="G51" s="2">
        <v>0</v>
      </c>
      <c r="H51" s="6">
        <v>0</v>
      </c>
      <c r="I51" s="5">
        <v>9664</v>
      </c>
      <c r="J51" s="5">
        <v>489417</v>
      </c>
      <c r="K51" s="2">
        <v>9.56</v>
      </c>
      <c r="M51" s="12">
        <f t="shared" si="1"/>
        <v>51.760000000000005</v>
      </c>
      <c r="N51" s="12">
        <f t="shared" si="2"/>
        <v>52.6</v>
      </c>
      <c r="O51" s="12">
        <f t="shared" si="3"/>
        <v>52.899999999999991</v>
      </c>
      <c r="P51" s="12">
        <f t="shared" si="4"/>
        <v>51.80416666666666</v>
      </c>
    </row>
    <row r="52" spans="1:16">
      <c r="A52" s="9">
        <f t="shared" si="0"/>
        <v>4</v>
      </c>
      <c r="B52" s="1">
        <v>43278</v>
      </c>
      <c r="C52" s="2">
        <v>51</v>
      </c>
      <c r="D52" s="2">
        <v>51.2</v>
      </c>
      <c r="E52" s="2">
        <v>50.5</v>
      </c>
      <c r="F52" s="3">
        <v>50.5</v>
      </c>
      <c r="G52" s="3">
        <v>-0.4</v>
      </c>
      <c r="H52" s="4">
        <v>-7.9000000000000008E-3</v>
      </c>
      <c r="I52" s="5">
        <v>15388</v>
      </c>
      <c r="J52" s="5">
        <v>780059</v>
      </c>
      <c r="K52" s="2">
        <v>9.56</v>
      </c>
      <c r="M52" s="12">
        <f t="shared" si="1"/>
        <v>52.44</v>
      </c>
      <c r="N52" s="12">
        <f t="shared" si="2"/>
        <v>52.95</v>
      </c>
      <c r="O52" s="12">
        <f t="shared" si="3"/>
        <v>52.934999999999988</v>
      </c>
      <c r="P52" s="12">
        <f t="shared" si="4"/>
        <v>51.797499999999992</v>
      </c>
    </row>
    <row r="53" spans="1:16">
      <c r="A53" s="9">
        <f t="shared" si="0"/>
        <v>3</v>
      </c>
      <c r="B53" s="1">
        <v>43277</v>
      </c>
      <c r="C53" s="2">
        <v>50.9</v>
      </c>
      <c r="D53" s="2">
        <v>51.4</v>
      </c>
      <c r="E53" s="2">
        <v>50.7</v>
      </c>
      <c r="F53" s="3">
        <v>50.9</v>
      </c>
      <c r="G53" s="3">
        <v>-2.2999999999999998</v>
      </c>
      <c r="H53" s="4">
        <v>-4.3200000000000002E-2</v>
      </c>
      <c r="I53" s="5">
        <v>21709</v>
      </c>
      <c r="J53" s="5">
        <v>1107886</v>
      </c>
      <c r="K53" s="2">
        <v>9.64</v>
      </c>
      <c r="M53" s="12">
        <f t="shared" si="1"/>
        <v>53.080000000000005</v>
      </c>
      <c r="N53" s="12">
        <f t="shared" si="2"/>
        <v>53.25</v>
      </c>
      <c r="O53" s="12">
        <f t="shared" si="3"/>
        <v>53.05</v>
      </c>
      <c r="P53" s="12">
        <f t="shared" si="4"/>
        <v>51.790833333333325</v>
      </c>
    </row>
    <row r="54" spans="1:16">
      <c r="A54" s="9">
        <f t="shared" si="0"/>
        <v>2</v>
      </c>
      <c r="B54" s="1">
        <v>43276</v>
      </c>
      <c r="C54" s="2">
        <v>53.5</v>
      </c>
      <c r="D54" s="2">
        <v>53.7</v>
      </c>
      <c r="E54" s="2">
        <v>53.1</v>
      </c>
      <c r="F54" s="3">
        <v>53.2</v>
      </c>
      <c r="G54" s="3">
        <v>-0.5</v>
      </c>
      <c r="H54" s="4">
        <v>-9.2999999999999992E-3</v>
      </c>
      <c r="I54" s="5">
        <v>26308</v>
      </c>
      <c r="J54" s="5">
        <v>1402753</v>
      </c>
      <c r="K54" s="2">
        <v>10.08</v>
      </c>
      <c r="M54" s="12">
        <f t="shared" si="1"/>
        <v>53.5</v>
      </c>
      <c r="N54" s="12">
        <f t="shared" si="2"/>
        <v>53.529999999999994</v>
      </c>
      <c r="O54" s="12">
        <f t="shared" si="3"/>
        <v>53.169999999999995</v>
      </c>
      <c r="P54" s="12">
        <f t="shared" si="4"/>
        <v>51.780833333333327</v>
      </c>
    </row>
    <row r="55" spans="1:16">
      <c r="A55" s="9">
        <f t="shared" si="0"/>
        <v>6</v>
      </c>
      <c r="B55" s="1">
        <v>43273</v>
      </c>
      <c r="C55" s="2">
        <v>53.5</v>
      </c>
      <c r="D55" s="2">
        <v>53.8</v>
      </c>
      <c r="E55" s="2">
        <v>53.4</v>
      </c>
      <c r="F55" s="3">
        <v>53.7</v>
      </c>
      <c r="G55" s="3">
        <v>-0.2</v>
      </c>
      <c r="H55" s="4">
        <v>-3.7000000000000002E-3</v>
      </c>
      <c r="I55" s="5">
        <v>15755</v>
      </c>
      <c r="J55" s="5">
        <v>845414</v>
      </c>
      <c r="K55" s="2">
        <v>10.17</v>
      </c>
      <c r="M55" s="12">
        <f t="shared" si="1"/>
        <v>53.6</v>
      </c>
      <c r="N55" s="12">
        <f t="shared" si="2"/>
        <v>53.589999999999996</v>
      </c>
      <c r="O55" s="12">
        <f t="shared" si="3"/>
        <v>53.164999999999985</v>
      </c>
      <c r="P55" s="12">
        <f t="shared" si="4"/>
        <v>51.739166666666648</v>
      </c>
    </row>
    <row r="56" spans="1:16">
      <c r="A56" s="9">
        <f t="shared" si="0"/>
        <v>5</v>
      </c>
      <c r="B56" s="1">
        <v>43272</v>
      </c>
      <c r="C56" s="2">
        <v>54</v>
      </c>
      <c r="D56" s="2">
        <v>54.2</v>
      </c>
      <c r="E56" s="2">
        <v>53.7</v>
      </c>
      <c r="F56" s="3">
        <v>53.9</v>
      </c>
      <c r="G56" s="3">
        <v>0.2</v>
      </c>
      <c r="H56" s="4">
        <v>3.7000000000000002E-3</v>
      </c>
      <c r="I56" s="5">
        <v>16752</v>
      </c>
      <c r="J56" s="5">
        <v>905160</v>
      </c>
      <c r="K56" s="2">
        <v>10.210000000000001</v>
      </c>
      <c r="M56" s="12">
        <f t="shared" si="1"/>
        <v>53.44</v>
      </c>
      <c r="N56" s="12">
        <f t="shared" si="2"/>
        <v>53.620000000000005</v>
      </c>
      <c r="O56" s="12">
        <f t="shared" si="3"/>
        <v>53.154999999999994</v>
      </c>
      <c r="P56" s="12">
        <f t="shared" si="4"/>
        <v>51.684166666666655</v>
      </c>
    </row>
    <row r="57" spans="1:16">
      <c r="A57" s="9">
        <f t="shared" si="0"/>
        <v>4</v>
      </c>
      <c r="B57" s="1">
        <v>43271</v>
      </c>
      <c r="C57" s="2">
        <v>53</v>
      </c>
      <c r="D57" s="2">
        <v>54</v>
      </c>
      <c r="E57" s="2">
        <v>52.9</v>
      </c>
      <c r="F57" s="3">
        <v>53.7</v>
      </c>
      <c r="G57" s="3">
        <v>0.7</v>
      </c>
      <c r="H57" s="4">
        <v>1.32E-2</v>
      </c>
      <c r="I57" s="5">
        <v>17026</v>
      </c>
      <c r="J57" s="5">
        <v>912326</v>
      </c>
      <c r="K57" s="2">
        <v>10.17</v>
      </c>
      <c r="M57" s="12">
        <f t="shared" si="1"/>
        <v>53.46</v>
      </c>
      <c r="N57" s="12">
        <f t="shared" si="2"/>
        <v>53.56</v>
      </c>
      <c r="O57" s="12">
        <f t="shared" si="3"/>
        <v>53.125</v>
      </c>
      <c r="P57" s="12">
        <f t="shared" si="4"/>
        <v>51.624166666666653</v>
      </c>
    </row>
    <row r="58" spans="1:16">
      <c r="A58" s="9">
        <f t="shared" si="0"/>
        <v>3</v>
      </c>
      <c r="B58" s="1">
        <v>43270</v>
      </c>
      <c r="C58" s="2">
        <v>53</v>
      </c>
      <c r="D58" s="2">
        <v>53.8</v>
      </c>
      <c r="E58" s="2">
        <v>52.8</v>
      </c>
      <c r="F58" s="3">
        <v>53</v>
      </c>
      <c r="G58" s="3">
        <v>-0.7</v>
      </c>
      <c r="H58" s="4">
        <v>-1.2999999999999999E-2</v>
      </c>
      <c r="I58" s="5">
        <v>23839</v>
      </c>
      <c r="J58" s="5">
        <v>1270645</v>
      </c>
      <c r="K58" s="2">
        <v>10.039999999999999</v>
      </c>
      <c r="M58" s="12">
        <f t="shared" si="1"/>
        <v>53.42</v>
      </c>
      <c r="N58" s="12">
        <f t="shared" si="2"/>
        <v>53.490000000000009</v>
      </c>
      <c r="O58" s="12">
        <f t="shared" si="3"/>
        <v>53.125</v>
      </c>
      <c r="P58" s="12">
        <f t="shared" si="4"/>
        <v>51.592499999999994</v>
      </c>
    </row>
    <row r="59" spans="1:16">
      <c r="A59" s="9">
        <f t="shared" si="0"/>
        <v>6</v>
      </c>
      <c r="B59" s="1">
        <v>43266</v>
      </c>
      <c r="C59" s="2">
        <v>52.8</v>
      </c>
      <c r="D59" s="2">
        <v>53.7</v>
      </c>
      <c r="E59" s="2">
        <v>52.7</v>
      </c>
      <c r="F59" s="3">
        <v>53.7</v>
      </c>
      <c r="G59" s="3">
        <v>0.8</v>
      </c>
      <c r="H59" s="4">
        <v>1.5100000000000001E-2</v>
      </c>
      <c r="I59" s="5">
        <v>22853</v>
      </c>
      <c r="J59" s="5">
        <v>1221724</v>
      </c>
      <c r="K59" s="2">
        <v>10.17</v>
      </c>
      <c r="M59" s="12">
        <f t="shared" si="1"/>
        <v>53.56</v>
      </c>
      <c r="N59" s="12">
        <f t="shared" si="2"/>
        <v>53.470000000000006</v>
      </c>
      <c r="O59" s="12">
        <f t="shared" si="3"/>
        <v>53.135000000000005</v>
      </c>
      <c r="P59" s="12">
        <f t="shared" si="4"/>
        <v>51.567499999999995</v>
      </c>
    </row>
    <row r="60" spans="1:16">
      <c r="A60" s="9">
        <f t="shared" si="0"/>
        <v>5</v>
      </c>
      <c r="B60" s="1">
        <v>43265</v>
      </c>
      <c r="C60" s="2">
        <v>53.6</v>
      </c>
      <c r="D60" s="2">
        <v>53.6</v>
      </c>
      <c r="E60" s="2">
        <v>52.9</v>
      </c>
      <c r="F60" s="3">
        <v>52.9</v>
      </c>
      <c r="G60" s="3">
        <v>-1.1000000000000001</v>
      </c>
      <c r="H60" s="4">
        <v>-2.0400000000000001E-2</v>
      </c>
      <c r="I60" s="5">
        <v>16584</v>
      </c>
      <c r="J60" s="5">
        <v>882267</v>
      </c>
      <c r="K60" s="2">
        <v>10.02</v>
      </c>
      <c r="M60" s="12">
        <f t="shared" si="1"/>
        <v>53.580000000000005</v>
      </c>
      <c r="N60" s="12">
        <f t="shared" si="2"/>
        <v>53.280000000000008</v>
      </c>
      <c r="O60" s="12">
        <f t="shared" si="3"/>
        <v>53.095000000000006</v>
      </c>
      <c r="P60" s="12">
        <f t="shared" si="4"/>
        <v>51.534166666666664</v>
      </c>
    </row>
    <row r="61" spans="1:16">
      <c r="A61" s="9">
        <f t="shared" si="0"/>
        <v>4</v>
      </c>
      <c r="B61" s="1">
        <v>43264</v>
      </c>
      <c r="C61" s="2">
        <v>53.4</v>
      </c>
      <c r="D61" s="2">
        <v>54</v>
      </c>
      <c r="E61" s="2">
        <v>53.4</v>
      </c>
      <c r="F61" s="3">
        <v>54</v>
      </c>
      <c r="G61" s="3">
        <v>0.5</v>
      </c>
      <c r="H61" s="4">
        <v>9.2999999999999992E-3</v>
      </c>
      <c r="I61" s="5">
        <v>9070</v>
      </c>
      <c r="J61" s="5">
        <v>488441</v>
      </c>
      <c r="K61" s="2">
        <v>10.23</v>
      </c>
      <c r="M61" s="12">
        <f t="shared" si="1"/>
        <v>53.8</v>
      </c>
      <c r="N61" s="12">
        <f t="shared" si="2"/>
        <v>53.2</v>
      </c>
      <c r="O61" s="12">
        <f t="shared" si="3"/>
        <v>53.075000000000003</v>
      </c>
      <c r="P61" s="12">
        <f t="shared" si="4"/>
        <v>51.512499999999996</v>
      </c>
    </row>
    <row r="62" spans="1:16">
      <c r="A62" s="9">
        <f t="shared" si="0"/>
        <v>3</v>
      </c>
      <c r="B62" s="1">
        <v>43263</v>
      </c>
      <c r="C62" s="2">
        <v>53.4</v>
      </c>
      <c r="D62" s="2">
        <v>54</v>
      </c>
      <c r="E62" s="2">
        <v>53.3</v>
      </c>
      <c r="F62" s="3">
        <v>53.5</v>
      </c>
      <c r="G62" s="3">
        <v>-0.2</v>
      </c>
      <c r="H62" s="4">
        <v>-3.7000000000000002E-3</v>
      </c>
      <c r="I62" s="5">
        <v>11288</v>
      </c>
      <c r="J62" s="5">
        <v>606062</v>
      </c>
      <c r="K62" s="2">
        <v>10.130000000000001</v>
      </c>
      <c r="M62" s="12">
        <f t="shared" si="1"/>
        <v>53.660000000000004</v>
      </c>
      <c r="N62" s="12">
        <f t="shared" si="2"/>
        <v>52.92</v>
      </c>
      <c r="O62" s="12">
        <f t="shared" si="3"/>
        <v>52.984999999999999</v>
      </c>
      <c r="P62" s="12">
        <f t="shared" si="4"/>
        <v>51.474166666666655</v>
      </c>
    </row>
    <row r="63" spans="1:16">
      <c r="A63" s="9">
        <f t="shared" si="0"/>
        <v>2</v>
      </c>
      <c r="B63" s="1">
        <v>43262</v>
      </c>
      <c r="C63" s="2">
        <v>53.7</v>
      </c>
      <c r="D63" s="2">
        <v>53.9</v>
      </c>
      <c r="E63" s="2">
        <v>53.5</v>
      </c>
      <c r="F63" s="3">
        <v>53.7</v>
      </c>
      <c r="G63" s="3">
        <v>-0.1</v>
      </c>
      <c r="H63" s="4">
        <v>-1.9E-3</v>
      </c>
      <c r="I63" s="5">
        <v>4881</v>
      </c>
      <c r="J63" s="5">
        <v>262250</v>
      </c>
      <c r="K63" s="2">
        <v>10.17</v>
      </c>
      <c r="M63" s="12">
        <f t="shared" si="1"/>
        <v>53.56</v>
      </c>
      <c r="N63" s="12">
        <f t="shared" si="2"/>
        <v>52.85</v>
      </c>
      <c r="O63" s="12">
        <f t="shared" si="3"/>
        <v>52.870000000000005</v>
      </c>
      <c r="P63" s="12">
        <f t="shared" si="4"/>
        <v>51.435833333333328</v>
      </c>
    </row>
    <row r="64" spans="1:16">
      <c r="A64" s="9">
        <f t="shared" si="0"/>
        <v>6</v>
      </c>
      <c r="B64" s="1">
        <v>43259</v>
      </c>
      <c r="C64" s="2">
        <v>54</v>
      </c>
      <c r="D64" s="2">
        <v>54</v>
      </c>
      <c r="E64" s="2">
        <v>53.5</v>
      </c>
      <c r="F64" s="3">
        <v>53.8</v>
      </c>
      <c r="G64" s="3">
        <v>-0.2</v>
      </c>
      <c r="H64" s="4">
        <v>-3.7000000000000002E-3</v>
      </c>
      <c r="I64" s="5">
        <v>11229</v>
      </c>
      <c r="J64" s="5">
        <v>603513</v>
      </c>
      <c r="K64" s="2">
        <v>10.19</v>
      </c>
      <c r="M64" s="12">
        <f t="shared" si="1"/>
        <v>53.379999999999995</v>
      </c>
      <c r="N64" s="12">
        <f t="shared" si="2"/>
        <v>52.81</v>
      </c>
      <c r="O64" s="12">
        <f t="shared" si="3"/>
        <v>52.775000000000013</v>
      </c>
      <c r="P64" s="12">
        <f t="shared" si="4"/>
        <v>51.400833333333331</v>
      </c>
    </row>
    <row r="65" spans="1:16">
      <c r="A65" s="9">
        <f t="shared" si="0"/>
        <v>5</v>
      </c>
      <c r="B65" s="1">
        <v>43258</v>
      </c>
      <c r="C65" s="2">
        <v>53.5</v>
      </c>
      <c r="D65" s="2">
        <v>54</v>
      </c>
      <c r="E65" s="2">
        <v>53.3</v>
      </c>
      <c r="F65" s="3">
        <v>54</v>
      </c>
      <c r="G65" s="3">
        <v>0.7</v>
      </c>
      <c r="H65" s="4">
        <v>1.3100000000000001E-2</v>
      </c>
      <c r="I65" s="5">
        <v>13770</v>
      </c>
      <c r="J65" s="5">
        <v>738765</v>
      </c>
      <c r="K65" s="2">
        <v>10.23</v>
      </c>
      <c r="M65" s="12">
        <f t="shared" si="1"/>
        <v>52.980000000000004</v>
      </c>
      <c r="N65" s="12">
        <f t="shared" si="2"/>
        <v>52.740000000000009</v>
      </c>
      <c r="O65" s="12">
        <f t="shared" si="3"/>
        <v>52.675000000000011</v>
      </c>
      <c r="P65" s="12">
        <f t="shared" si="4"/>
        <v>51.364166666666655</v>
      </c>
    </row>
    <row r="66" spans="1:16">
      <c r="A66" s="9">
        <f t="shared" si="0"/>
        <v>4</v>
      </c>
      <c r="B66" s="1">
        <v>43257</v>
      </c>
      <c r="C66" s="2">
        <v>53.1</v>
      </c>
      <c r="D66" s="2">
        <v>53.6</v>
      </c>
      <c r="E66" s="2">
        <v>52.8</v>
      </c>
      <c r="F66" s="3">
        <v>53.3</v>
      </c>
      <c r="G66" s="3">
        <v>0.3</v>
      </c>
      <c r="H66" s="4">
        <v>5.7000000000000002E-3</v>
      </c>
      <c r="I66" s="5">
        <v>10764</v>
      </c>
      <c r="J66" s="5">
        <v>573387</v>
      </c>
      <c r="K66" s="2">
        <v>10.09</v>
      </c>
      <c r="M66" s="12">
        <f t="shared" si="1"/>
        <v>52.6</v>
      </c>
      <c r="N66" s="12">
        <f t="shared" si="2"/>
        <v>52.690000000000012</v>
      </c>
      <c r="O66" s="12">
        <f t="shared" si="3"/>
        <v>52.524999999999999</v>
      </c>
      <c r="P66" s="12">
        <f t="shared" si="4"/>
        <v>51.327499999999993</v>
      </c>
    </row>
    <row r="67" spans="1:16">
      <c r="A67" s="9">
        <f t="shared" si="0"/>
        <v>3</v>
      </c>
      <c r="B67" s="1">
        <v>43256</v>
      </c>
      <c r="C67" s="2">
        <v>53</v>
      </c>
      <c r="D67" s="2">
        <v>53</v>
      </c>
      <c r="E67" s="2">
        <v>52.5</v>
      </c>
      <c r="F67" s="3">
        <v>53</v>
      </c>
      <c r="G67" s="3">
        <v>0.2</v>
      </c>
      <c r="H67" s="4">
        <v>3.8E-3</v>
      </c>
      <c r="I67" s="5">
        <v>5085</v>
      </c>
      <c r="J67" s="5">
        <v>268792</v>
      </c>
      <c r="K67" s="2">
        <v>10.039999999999999</v>
      </c>
      <c r="M67" s="12">
        <f t="shared" si="1"/>
        <v>52.179999999999993</v>
      </c>
      <c r="N67" s="12">
        <f t="shared" si="2"/>
        <v>52.69</v>
      </c>
      <c r="O67" s="12">
        <f t="shared" si="3"/>
        <v>52.395000000000003</v>
      </c>
      <c r="P67" s="12">
        <f t="shared" si="4"/>
        <v>51.280833333333327</v>
      </c>
    </row>
    <row r="68" spans="1:16">
      <c r="A68" s="9">
        <f t="shared" si="0"/>
        <v>2</v>
      </c>
      <c r="B68" s="1">
        <v>43255</v>
      </c>
      <c r="C68" s="2">
        <v>52.2</v>
      </c>
      <c r="D68" s="2">
        <v>52.8</v>
      </c>
      <c r="E68" s="2">
        <v>52.1</v>
      </c>
      <c r="F68" s="3">
        <v>52.8</v>
      </c>
      <c r="G68" s="3">
        <v>1</v>
      </c>
      <c r="H68" s="4">
        <v>1.9300000000000001E-2</v>
      </c>
      <c r="I68" s="5">
        <v>8076</v>
      </c>
      <c r="J68" s="5">
        <v>423724</v>
      </c>
      <c r="K68" s="2">
        <v>10</v>
      </c>
      <c r="M68" s="12">
        <f t="shared" si="1"/>
        <v>52.14</v>
      </c>
      <c r="N68" s="12">
        <f t="shared" si="2"/>
        <v>52.760000000000005</v>
      </c>
      <c r="O68" s="12">
        <f t="shared" si="3"/>
        <v>52.280000000000008</v>
      </c>
      <c r="P68" s="12">
        <f t="shared" si="4"/>
        <v>51.23749999999999</v>
      </c>
    </row>
    <row r="69" spans="1:16">
      <c r="A69" s="9">
        <f t="shared" ref="A69:A132" si="5">WEEKDAY(B69,1)</f>
        <v>6</v>
      </c>
      <c r="B69" s="1">
        <v>43252</v>
      </c>
      <c r="C69" s="2">
        <v>51.7</v>
      </c>
      <c r="D69" s="2">
        <v>52</v>
      </c>
      <c r="E69" s="2">
        <v>51.6</v>
      </c>
      <c r="F69" s="3">
        <v>51.8</v>
      </c>
      <c r="G69" s="3">
        <v>-0.3</v>
      </c>
      <c r="H69" s="4">
        <v>-5.7999999999999996E-3</v>
      </c>
      <c r="I69" s="5">
        <v>5741</v>
      </c>
      <c r="J69" s="5">
        <v>297455</v>
      </c>
      <c r="K69" s="2">
        <v>9.81</v>
      </c>
      <c r="M69" s="12">
        <f t="shared" ref="M69:M132" si="6">SUM(F69:F73)/5</f>
        <v>52.240000000000009</v>
      </c>
      <c r="N69" s="12">
        <f t="shared" ref="N69:N132" si="7">SUM(F69:F78)/10</f>
        <v>52.800000000000011</v>
      </c>
      <c r="O69" s="12">
        <f t="shared" ref="O69:O132" si="8">SUM(F69:F88)/20</f>
        <v>52.155000000000008</v>
      </c>
      <c r="P69" s="12">
        <f t="shared" ref="P69:P132" si="9">SUM(F69:F128)/60</f>
        <v>51.195833333333326</v>
      </c>
    </row>
    <row r="70" spans="1:16">
      <c r="A70" s="9">
        <f t="shared" si="5"/>
        <v>5</v>
      </c>
      <c r="B70" s="1">
        <v>43251</v>
      </c>
      <c r="C70" s="2">
        <v>51.8</v>
      </c>
      <c r="D70" s="2">
        <v>52.2</v>
      </c>
      <c r="E70" s="2">
        <v>51.5</v>
      </c>
      <c r="F70" s="3">
        <v>52.1</v>
      </c>
      <c r="G70" s="3">
        <v>0.9</v>
      </c>
      <c r="H70" s="4">
        <v>1.7600000000000001E-2</v>
      </c>
      <c r="I70" s="5">
        <v>27182</v>
      </c>
      <c r="J70" s="5">
        <v>1413399</v>
      </c>
      <c r="K70" s="2">
        <v>9.8699999999999992</v>
      </c>
      <c r="M70" s="12">
        <f t="shared" si="6"/>
        <v>52.500000000000014</v>
      </c>
      <c r="N70" s="12">
        <f t="shared" si="7"/>
        <v>52.910000000000004</v>
      </c>
      <c r="O70" s="12">
        <f t="shared" si="8"/>
        <v>52.070000000000007</v>
      </c>
      <c r="P70" s="12">
        <f t="shared" si="9"/>
        <v>51.170833333333334</v>
      </c>
    </row>
    <row r="71" spans="1:16">
      <c r="A71" s="9">
        <f t="shared" si="5"/>
        <v>4</v>
      </c>
      <c r="B71" s="1">
        <v>43250</v>
      </c>
      <c r="C71" s="2">
        <v>52</v>
      </c>
      <c r="D71" s="2">
        <v>52.2</v>
      </c>
      <c r="E71" s="2">
        <v>51.2</v>
      </c>
      <c r="F71" s="3">
        <v>51.2</v>
      </c>
      <c r="G71" s="3">
        <v>-1.6</v>
      </c>
      <c r="H71" s="4">
        <v>-3.0300000000000001E-2</v>
      </c>
      <c r="I71" s="5">
        <v>23403</v>
      </c>
      <c r="J71" s="5">
        <v>1205144</v>
      </c>
      <c r="K71" s="2">
        <v>10.24</v>
      </c>
      <c r="M71" s="12">
        <f t="shared" si="6"/>
        <v>52.779999999999994</v>
      </c>
      <c r="N71" s="12">
        <f t="shared" si="7"/>
        <v>52.95</v>
      </c>
      <c r="O71" s="12">
        <f t="shared" si="8"/>
        <v>51.984999999999999</v>
      </c>
      <c r="P71" s="12">
        <f t="shared" si="9"/>
        <v>51.137500000000003</v>
      </c>
    </row>
    <row r="72" spans="1:16">
      <c r="A72" s="9">
        <f t="shared" si="5"/>
        <v>3</v>
      </c>
      <c r="B72" s="1">
        <v>43249</v>
      </c>
      <c r="C72" s="2">
        <v>53.2</v>
      </c>
      <c r="D72" s="2">
        <v>53.2</v>
      </c>
      <c r="E72" s="2">
        <v>52.8</v>
      </c>
      <c r="F72" s="3">
        <v>52.8</v>
      </c>
      <c r="G72" s="3">
        <v>-0.5</v>
      </c>
      <c r="H72" s="4">
        <v>-9.4000000000000004E-3</v>
      </c>
      <c r="I72" s="5">
        <v>5938</v>
      </c>
      <c r="J72" s="5">
        <v>314455</v>
      </c>
      <c r="K72" s="2">
        <v>10.56</v>
      </c>
      <c r="M72" s="12">
        <f t="shared" si="6"/>
        <v>53.2</v>
      </c>
      <c r="N72" s="12">
        <f t="shared" si="7"/>
        <v>53.05</v>
      </c>
      <c r="O72" s="12">
        <f t="shared" si="8"/>
        <v>51.989999999999995</v>
      </c>
      <c r="P72" s="12">
        <f t="shared" si="9"/>
        <v>51.130833333333342</v>
      </c>
    </row>
    <row r="73" spans="1:16">
      <c r="A73" s="9">
        <f t="shared" si="5"/>
        <v>2</v>
      </c>
      <c r="B73" s="1">
        <v>43248</v>
      </c>
      <c r="C73" s="2">
        <v>53.3</v>
      </c>
      <c r="D73" s="2">
        <v>53.5</v>
      </c>
      <c r="E73" s="2">
        <v>53.2</v>
      </c>
      <c r="F73" s="3">
        <v>53.3</v>
      </c>
      <c r="G73" s="3">
        <v>0.2</v>
      </c>
      <c r="H73" s="4">
        <v>3.8E-3</v>
      </c>
      <c r="I73" s="5">
        <v>5831</v>
      </c>
      <c r="J73" s="5">
        <v>311381</v>
      </c>
      <c r="K73" s="2">
        <v>10.66</v>
      </c>
      <c r="M73" s="12">
        <f t="shared" si="6"/>
        <v>53.379999999999995</v>
      </c>
      <c r="N73" s="12">
        <f t="shared" si="7"/>
        <v>52.89</v>
      </c>
      <c r="O73" s="12">
        <f t="shared" si="8"/>
        <v>51.9</v>
      </c>
      <c r="P73" s="12">
        <f t="shared" si="9"/>
        <v>51.12083333333333</v>
      </c>
    </row>
    <row r="74" spans="1:16">
      <c r="A74" s="9">
        <f t="shared" si="5"/>
        <v>6</v>
      </c>
      <c r="B74" s="1">
        <v>43245</v>
      </c>
      <c r="C74" s="2">
        <v>53.5</v>
      </c>
      <c r="D74" s="2">
        <v>53.6</v>
      </c>
      <c r="E74" s="2">
        <v>53</v>
      </c>
      <c r="F74" s="3">
        <v>53.1</v>
      </c>
      <c r="G74" s="3">
        <v>-0.4</v>
      </c>
      <c r="H74" s="4">
        <v>-7.4999999999999997E-3</v>
      </c>
      <c r="I74" s="5">
        <v>6658</v>
      </c>
      <c r="J74" s="5">
        <v>354800</v>
      </c>
      <c r="K74" s="2">
        <v>10.62</v>
      </c>
      <c r="M74" s="12">
        <f t="shared" si="6"/>
        <v>53.359999999999992</v>
      </c>
      <c r="N74" s="12">
        <f t="shared" si="7"/>
        <v>52.739999999999988</v>
      </c>
      <c r="O74" s="12">
        <f t="shared" si="8"/>
        <v>51.774999999999991</v>
      </c>
      <c r="P74" s="12">
        <f t="shared" si="9"/>
        <v>51.102499999999992</v>
      </c>
    </row>
    <row r="75" spans="1:16">
      <c r="A75" s="9">
        <f t="shared" si="5"/>
        <v>5</v>
      </c>
      <c r="B75" s="1">
        <v>43244</v>
      </c>
      <c r="C75" s="2">
        <v>53.5</v>
      </c>
      <c r="D75" s="2">
        <v>53.5</v>
      </c>
      <c r="E75" s="2">
        <v>53</v>
      </c>
      <c r="F75" s="3">
        <v>53.5</v>
      </c>
      <c r="G75" s="3">
        <v>0.2</v>
      </c>
      <c r="H75" s="4">
        <v>3.8E-3</v>
      </c>
      <c r="I75" s="5">
        <v>8800</v>
      </c>
      <c r="J75" s="5">
        <v>469592</v>
      </c>
      <c r="K75" s="2">
        <v>10.7</v>
      </c>
      <c r="M75" s="12">
        <f t="shared" si="6"/>
        <v>53.319999999999993</v>
      </c>
      <c r="N75" s="12">
        <f t="shared" si="7"/>
        <v>52.609999999999992</v>
      </c>
      <c r="O75" s="12">
        <f t="shared" si="8"/>
        <v>51.644999999999996</v>
      </c>
      <c r="P75" s="12">
        <f t="shared" si="9"/>
        <v>51.087499999999991</v>
      </c>
    </row>
    <row r="76" spans="1:16">
      <c r="A76" s="9">
        <f t="shared" si="5"/>
        <v>4</v>
      </c>
      <c r="B76" s="1">
        <v>43243</v>
      </c>
      <c r="C76" s="2">
        <v>53.8</v>
      </c>
      <c r="D76" s="2">
        <v>53.8</v>
      </c>
      <c r="E76" s="2">
        <v>52.7</v>
      </c>
      <c r="F76" s="3">
        <v>53.3</v>
      </c>
      <c r="G76" s="3">
        <v>-0.4</v>
      </c>
      <c r="H76" s="4">
        <v>-7.4000000000000003E-3</v>
      </c>
      <c r="I76" s="5">
        <v>14521</v>
      </c>
      <c r="J76" s="5">
        <v>774639</v>
      </c>
      <c r="K76" s="2">
        <v>10.66</v>
      </c>
      <c r="M76" s="12">
        <f t="shared" si="6"/>
        <v>53.120000000000005</v>
      </c>
      <c r="N76" s="12">
        <f t="shared" si="7"/>
        <v>52.36</v>
      </c>
      <c r="O76" s="12">
        <f t="shared" si="8"/>
        <v>51.484999999999999</v>
      </c>
      <c r="P76" s="12">
        <f t="shared" si="9"/>
        <v>51.067499999999995</v>
      </c>
    </row>
    <row r="77" spans="1:16">
      <c r="A77" s="9">
        <f t="shared" si="5"/>
        <v>3</v>
      </c>
      <c r="B77" s="1">
        <v>43242</v>
      </c>
      <c r="C77" s="2">
        <v>53.3</v>
      </c>
      <c r="D77" s="2">
        <v>53.7</v>
      </c>
      <c r="E77" s="2">
        <v>53.2</v>
      </c>
      <c r="F77" s="3">
        <v>53.7</v>
      </c>
      <c r="G77" s="3">
        <v>0.5</v>
      </c>
      <c r="H77" s="4">
        <v>9.4000000000000004E-3</v>
      </c>
      <c r="I77" s="5">
        <v>17648</v>
      </c>
      <c r="J77" s="5">
        <v>944470</v>
      </c>
      <c r="K77" s="2">
        <v>10.74</v>
      </c>
      <c r="M77" s="12">
        <f t="shared" si="6"/>
        <v>52.9</v>
      </c>
      <c r="N77" s="12">
        <f t="shared" si="7"/>
        <v>52.1</v>
      </c>
      <c r="O77" s="12">
        <f t="shared" si="8"/>
        <v>51.33</v>
      </c>
      <c r="P77" s="12">
        <f t="shared" si="9"/>
        <v>51.042499999999997</v>
      </c>
    </row>
    <row r="78" spans="1:16">
      <c r="A78" s="9">
        <f t="shared" si="5"/>
        <v>2</v>
      </c>
      <c r="B78" s="1">
        <v>43241</v>
      </c>
      <c r="C78" s="2">
        <v>52.8</v>
      </c>
      <c r="D78" s="2">
        <v>53.4</v>
      </c>
      <c r="E78" s="2">
        <v>52.7</v>
      </c>
      <c r="F78" s="3">
        <v>53.2</v>
      </c>
      <c r="G78" s="3">
        <v>0.3</v>
      </c>
      <c r="H78" s="4">
        <v>5.7000000000000002E-3</v>
      </c>
      <c r="I78" s="5">
        <v>17372</v>
      </c>
      <c r="J78" s="5">
        <v>922517</v>
      </c>
      <c r="K78" s="2">
        <v>10.64</v>
      </c>
      <c r="M78" s="12">
        <f t="shared" si="6"/>
        <v>52.4</v>
      </c>
      <c r="N78" s="12">
        <f t="shared" si="7"/>
        <v>51.8</v>
      </c>
      <c r="O78" s="12">
        <f t="shared" si="8"/>
        <v>51.154999999999994</v>
      </c>
      <c r="P78" s="12">
        <f t="shared" si="9"/>
        <v>51.012499999999996</v>
      </c>
    </row>
    <row r="79" spans="1:16">
      <c r="A79" s="9">
        <f t="shared" si="5"/>
        <v>6</v>
      </c>
      <c r="B79" s="1">
        <v>43238</v>
      </c>
      <c r="C79" s="2">
        <v>52.6</v>
      </c>
      <c r="D79" s="2">
        <v>53</v>
      </c>
      <c r="E79" s="2">
        <v>52.5</v>
      </c>
      <c r="F79" s="3">
        <v>52.9</v>
      </c>
      <c r="G79" s="3">
        <v>0.4</v>
      </c>
      <c r="H79" s="4">
        <v>7.6E-3</v>
      </c>
      <c r="I79" s="5">
        <v>17850</v>
      </c>
      <c r="J79" s="5">
        <v>943504</v>
      </c>
      <c r="K79" s="2">
        <v>10.58</v>
      </c>
      <c r="M79" s="12">
        <f t="shared" si="6"/>
        <v>52.120000000000005</v>
      </c>
      <c r="N79" s="12">
        <f t="shared" si="7"/>
        <v>51.510000000000005</v>
      </c>
      <c r="O79" s="12">
        <f t="shared" si="8"/>
        <v>51.015000000000001</v>
      </c>
      <c r="P79" s="12">
        <f t="shared" si="9"/>
        <v>50.975833333333327</v>
      </c>
    </row>
    <row r="80" spans="1:16">
      <c r="A80" s="9">
        <f t="shared" si="5"/>
        <v>5</v>
      </c>
      <c r="B80" s="1">
        <v>43237</v>
      </c>
      <c r="C80" s="2">
        <v>52.4</v>
      </c>
      <c r="D80" s="2">
        <v>52.8</v>
      </c>
      <c r="E80" s="2">
        <v>52.2</v>
      </c>
      <c r="F80" s="3">
        <v>52.5</v>
      </c>
      <c r="G80" s="3">
        <v>0.3</v>
      </c>
      <c r="H80" s="4">
        <v>5.7000000000000002E-3</v>
      </c>
      <c r="I80" s="5">
        <v>20263</v>
      </c>
      <c r="J80" s="5">
        <v>1064562</v>
      </c>
      <c r="K80" s="2">
        <v>10.5</v>
      </c>
      <c r="M80" s="12">
        <f t="shared" si="6"/>
        <v>51.9</v>
      </c>
      <c r="N80" s="12">
        <f t="shared" si="7"/>
        <v>51.23</v>
      </c>
      <c r="O80" s="12">
        <f t="shared" si="8"/>
        <v>50.899999999999991</v>
      </c>
      <c r="P80" s="12">
        <f t="shared" si="9"/>
        <v>50.930833333333332</v>
      </c>
    </row>
    <row r="81" spans="1:16">
      <c r="A81" s="9">
        <f t="shared" si="5"/>
        <v>4</v>
      </c>
      <c r="B81" s="1">
        <v>43236</v>
      </c>
      <c r="C81" s="2">
        <v>51.7</v>
      </c>
      <c r="D81" s="2">
        <v>52.2</v>
      </c>
      <c r="E81" s="2">
        <v>51.5</v>
      </c>
      <c r="F81" s="3">
        <v>52.2</v>
      </c>
      <c r="G81" s="3">
        <v>1</v>
      </c>
      <c r="H81" s="4">
        <v>1.95E-2</v>
      </c>
      <c r="I81" s="5">
        <v>20925</v>
      </c>
      <c r="J81" s="5">
        <v>1089322</v>
      </c>
      <c r="K81" s="2">
        <v>10.44</v>
      </c>
      <c r="M81" s="12">
        <f t="shared" si="6"/>
        <v>51.6</v>
      </c>
      <c r="N81" s="12">
        <f t="shared" si="7"/>
        <v>51.019999999999996</v>
      </c>
      <c r="O81" s="12">
        <f t="shared" si="8"/>
        <v>50.774999999999999</v>
      </c>
      <c r="P81" s="12">
        <f t="shared" si="9"/>
        <v>50.899166666666666</v>
      </c>
    </row>
    <row r="82" spans="1:16">
      <c r="A82" s="9">
        <f t="shared" si="5"/>
        <v>3</v>
      </c>
      <c r="B82" s="1">
        <v>43235</v>
      </c>
      <c r="C82" s="2">
        <v>52</v>
      </c>
      <c r="D82" s="2">
        <v>52.3</v>
      </c>
      <c r="E82" s="2">
        <v>51.2</v>
      </c>
      <c r="F82" s="3">
        <v>51.2</v>
      </c>
      <c r="G82" s="3">
        <v>-0.6</v>
      </c>
      <c r="H82" s="4">
        <v>-1.1599999999999999E-2</v>
      </c>
      <c r="I82" s="5">
        <v>14198</v>
      </c>
      <c r="J82" s="5">
        <v>733873</v>
      </c>
      <c r="K82" s="2">
        <v>10.24</v>
      </c>
      <c r="M82" s="12">
        <f t="shared" si="6"/>
        <v>51.3</v>
      </c>
      <c r="N82" s="12">
        <f t="shared" si="7"/>
        <v>50.93</v>
      </c>
      <c r="O82" s="12">
        <f t="shared" si="8"/>
        <v>50.662500000000001</v>
      </c>
      <c r="P82" s="12">
        <f t="shared" si="9"/>
        <v>50.865833333333327</v>
      </c>
    </row>
    <row r="83" spans="1:16">
      <c r="A83" s="9">
        <f t="shared" si="5"/>
        <v>2</v>
      </c>
      <c r="B83" s="1">
        <v>43234</v>
      </c>
      <c r="C83" s="2">
        <v>52</v>
      </c>
      <c r="D83" s="2">
        <v>52.2</v>
      </c>
      <c r="E83" s="2">
        <v>51.6</v>
      </c>
      <c r="F83" s="2">
        <v>51.8</v>
      </c>
      <c r="G83" s="2">
        <v>0</v>
      </c>
      <c r="H83" s="6">
        <v>0</v>
      </c>
      <c r="I83" s="5">
        <v>11222</v>
      </c>
      <c r="J83" s="5">
        <v>580882</v>
      </c>
      <c r="K83" s="2">
        <v>10.36</v>
      </c>
      <c r="M83" s="12">
        <f t="shared" si="6"/>
        <v>51.2</v>
      </c>
      <c r="N83" s="12">
        <f t="shared" si="7"/>
        <v>50.910000000000004</v>
      </c>
      <c r="O83" s="12">
        <f t="shared" si="8"/>
        <v>50.632500000000007</v>
      </c>
      <c r="P83" s="12">
        <f t="shared" si="9"/>
        <v>50.832499999999996</v>
      </c>
    </row>
    <row r="84" spans="1:16">
      <c r="A84" s="9">
        <f t="shared" si="5"/>
        <v>6</v>
      </c>
      <c r="B84" s="1">
        <v>43231</v>
      </c>
      <c r="C84" s="2">
        <v>51.3</v>
      </c>
      <c r="D84" s="2">
        <v>51.8</v>
      </c>
      <c r="E84" s="2">
        <v>51.1</v>
      </c>
      <c r="F84" s="3">
        <v>51.8</v>
      </c>
      <c r="G84" s="3">
        <v>0.8</v>
      </c>
      <c r="H84" s="4">
        <v>1.5699999999999999E-2</v>
      </c>
      <c r="I84" s="5">
        <v>19730</v>
      </c>
      <c r="J84" s="5">
        <v>1016707</v>
      </c>
      <c r="K84" s="2">
        <v>10.36</v>
      </c>
      <c r="M84" s="12">
        <f t="shared" si="6"/>
        <v>50.9</v>
      </c>
      <c r="N84" s="12">
        <f t="shared" si="7"/>
        <v>50.81</v>
      </c>
      <c r="O84" s="12">
        <f t="shared" si="8"/>
        <v>50.602500000000006</v>
      </c>
      <c r="P84" s="12">
        <f t="shared" si="9"/>
        <v>50.837499999999999</v>
      </c>
    </row>
    <row r="85" spans="1:16">
      <c r="A85" s="9">
        <f t="shared" si="5"/>
        <v>5</v>
      </c>
      <c r="B85" s="1">
        <v>43230</v>
      </c>
      <c r="C85" s="2">
        <v>50.9</v>
      </c>
      <c r="D85" s="2">
        <v>51.1</v>
      </c>
      <c r="E85" s="2">
        <v>50.8</v>
      </c>
      <c r="F85" s="3">
        <v>51</v>
      </c>
      <c r="G85" s="3">
        <v>0.3</v>
      </c>
      <c r="H85" s="4">
        <v>5.8999999999999999E-3</v>
      </c>
      <c r="I85" s="5">
        <v>12335</v>
      </c>
      <c r="J85" s="5">
        <v>628821</v>
      </c>
      <c r="K85" s="2">
        <v>10.199999999999999</v>
      </c>
      <c r="M85" s="12">
        <f t="shared" si="6"/>
        <v>50.559999999999995</v>
      </c>
      <c r="N85" s="12">
        <f t="shared" si="7"/>
        <v>50.68</v>
      </c>
      <c r="O85" s="12">
        <f t="shared" si="8"/>
        <v>50.562500000000014</v>
      </c>
      <c r="P85" s="12">
        <f t="shared" si="9"/>
        <v>50.864166666666662</v>
      </c>
    </row>
    <row r="86" spans="1:16">
      <c r="A86" s="9">
        <f t="shared" si="5"/>
        <v>4</v>
      </c>
      <c r="B86" s="1">
        <v>43229</v>
      </c>
      <c r="C86" s="2">
        <v>50.6</v>
      </c>
      <c r="D86" s="2">
        <v>50.9</v>
      </c>
      <c r="E86" s="2">
        <v>50.6</v>
      </c>
      <c r="F86" s="2">
        <v>50.7</v>
      </c>
      <c r="G86" s="2">
        <v>0</v>
      </c>
      <c r="H86" s="6">
        <v>0</v>
      </c>
      <c r="I86" s="5">
        <v>7128</v>
      </c>
      <c r="J86" s="5">
        <v>361855</v>
      </c>
      <c r="K86" s="2">
        <v>10.14</v>
      </c>
      <c r="M86" s="12">
        <f t="shared" si="6"/>
        <v>50.44</v>
      </c>
      <c r="N86" s="12">
        <f t="shared" si="7"/>
        <v>50.61</v>
      </c>
      <c r="O86" s="12">
        <f t="shared" si="8"/>
        <v>50.562500000000014</v>
      </c>
      <c r="P86" s="12">
        <f t="shared" si="9"/>
        <v>50.914166666666659</v>
      </c>
    </row>
    <row r="87" spans="1:16">
      <c r="A87" s="9">
        <f t="shared" si="5"/>
        <v>3</v>
      </c>
      <c r="B87" s="1">
        <v>43228</v>
      </c>
      <c r="C87" s="2">
        <v>50.1</v>
      </c>
      <c r="D87" s="2">
        <v>50.7</v>
      </c>
      <c r="E87" s="2">
        <v>50.1</v>
      </c>
      <c r="F87" s="3">
        <v>50.7</v>
      </c>
      <c r="G87" s="3">
        <v>0.4</v>
      </c>
      <c r="H87" s="4">
        <v>8.0000000000000002E-3</v>
      </c>
      <c r="I87" s="5">
        <v>8807</v>
      </c>
      <c r="J87" s="5">
        <v>444217</v>
      </c>
      <c r="K87" s="2">
        <v>10.14</v>
      </c>
      <c r="M87" s="12">
        <f t="shared" si="6"/>
        <v>50.56</v>
      </c>
      <c r="N87" s="12">
        <f t="shared" si="7"/>
        <v>50.56</v>
      </c>
      <c r="O87" s="12">
        <f t="shared" si="8"/>
        <v>50.577500000000008</v>
      </c>
      <c r="P87" s="12">
        <f t="shared" si="9"/>
        <v>50.972499999999989</v>
      </c>
    </row>
    <row r="88" spans="1:16">
      <c r="A88" s="9">
        <f t="shared" si="5"/>
        <v>2</v>
      </c>
      <c r="B88" s="1">
        <v>43227</v>
      </c>
      <c r="C88" s="2">
        <v>50.5</v>
      </c>
      <c r="D88" s="2">
        <v>50.5</v>
      </c>
      <c r="E88" s="2">
        <v>50.1</v>
      </c>
      <c r="F88" s="3">
        <v>50.3</v>
      </c>
      <c r="G88" s="3">
        <v>0.2</v>
      </c>
      <c r="H88" s="4">
        <v>4.0000000000000001E-3</v>
      </c>
      <c r="I88" s="5">
        <v>5710</v>
      </c>
      <c r="J88" s="5">
        <v>287289</v>
      </c>
      <c r="K88" s="2">
        <v>10.06</v>
      </c>
      <c r="M88" s="12">
        <f t="shared" si="6"/>
        <v>50.620000000000005</v>
      </c>
      <c r="N88" s="12">
        <f t="shared" si="7"/>
        <v>50.510000000000005</v>
      </c>
      <c r="O88" s="12">
        <f t="shared" si="8"/>
        <v>50.557500000000005</v>
      </c>
      <c r="P88" s="12">
        <f t="shared" si="9"/>
        <v>51.012499999999982</v>
      </c>
    </row>
    <row r="89" spans="1:16">
      <c r="A89" s="9">
        <f t="shared" si="5"/>
        <v>6</v>
      </c>
      <c r="B89" s="1">
        <v>43224</v>
      </c>
      <c r="C89" s="2">
        <v>50.3</v>
      </c>
      <c r="D89" s="2">
        <v>50.5</v>
      </c>
      <c r="E89" s="2">
        <v>50.1</v>
      </c>
      <c r="F89" s="3">
        <v>50.1</v>
      </c>
      <c r="G89" s="3">
        <v>-0.3</v>
      </c>
      <c r="H89" s="4">
        <v>-6.0000000000000001E-3</v>
      </c>
      <c r="I89" s="5">
        <v>15420</v>
      </c>
      <c r="J89" s="5">
        <v>774193</v>
      </c>
      <c r="K89" s="2">
        <v>10.02</v>
      </c>
      <c r="M89" s="12">
        <f t="shared" si="6"/>
        <v>50.720000000000006</v>
      </c>
      <c r="N89" s="12">
        <f t="shared" si="7"/>
        <v>50.519999999999996</v>
      </c>
      <c r="O89" s="12">
        <f t="shared" si="8"/>
        <v>50.537500000000001</v>
      </c>
      <c r="P89" s="12">
        <f t="shared" si="9"/>
        <v>51.074166666666649</v>
      </c>
    </row>
    <row r="90" spans="1:16">
      <c r="A90" s="9">
        <f t="shared" si="5"/>
        <v>5</v>
      </c>
      <c r="B90" s="1">
        <v>43223</v>
      </c>
      <c r="C90" s="2">
        <v>51</v>
      </c>
      <c r="D90" s="2">
        <v>51.1</v>
      </c>
      <c r="E90" s="2">
        <v>50.4</v>
      </c>
      <c r="F90" s="3">
        <v>50.4</v>
      </c>
      <c r="G90" s="3">
        <v>-0.9</v>
      </c>
      <c r="H90" s="4">
        <v>-1.7500000000000002E-2</v>
      </c>
      <c r="I90" s="5">
        <v>11537</v>
      </c>
      <c r="J90" s="5">
        <v>583842</v>
      </c>
      <c r="K90" s="2">
        <v>10.08</v>
      </c>
      <c r="M90" s="12">
        <f t="shared" si="6"/>
        <v>50.8</v>
      </c>
      <c r="N90" s="12">
        <f t="shared" si="7"/>
        <v>50.57</v>
      </c>
      <c r="O90" s="12">
        <f t="shared" si="8"/>
        <v>50.537500000000009</v>
      </c>
      <c r="P90" s="12">
        <f t="shared" si="9"/>
        <v>51.125833333333311</v>
      </c>
    </row>
    <row r="91" spans="1:16">
      <c r="A91" s="9">
        <f t="shared" si="5"/>
        <v>4</v>
      </c>
      <c r="B91" s="1">
        <v>43222</v>
      </c>
      <c r="C91" s="2">
        <v>51</v>
      </c>
      <c r="D91" s="2">
        <v>51.4</v>
      </c>
      <c r="E91" s="2">
        <v>51</v>
      </c>
      <c r="F91" s="3">
        <v>51.3</v>
      </c>
      <c r="G91" s="3">
        <v>0.3</v>
      </c>
      <c r="H91" s="4">
        <v>5.8999999999999999E-3</v>
      </c>
      <c r="I91" s="5">
        <v>11872</v>
      </c>
      <c r="J91" s="5">
        <v>607740</v>
      </c>
      <c r="K91" s="2">
        <v>10.26</v>
      </c>
      <c r="M91" s="12">
        <f t="shared" si="6"/>
        <v>50.779999999999994</v>
      </c>
      <c r="N91" s="12">
        <f t="shared" si="7"/>
        <v>50.529999999999994</v>
      </c>
      <c r="O91" s="12">
        <f t="shared" si="8"/>
        <v>50.527500000000003</v>
      </c>
      <c r="P91" s="12">
        <f t="shared" si="9"/>
        <v>51.175833333333316</v>
      </c>
    </row>
    <row r="92" spans="1:16">
      <c r="A92" s="9">
        <f t="shared" si="5"/>
        <v>2</v>
      </c>
      <c r="B92" s="1">
        <v>43220</v>
      </c>
      <c r="C92" s="2">
        <v>50.9</v>
      </c>
      <c r="D92" s="2">
        <v>51.1</v>
      </c>
      <c r="E92" s="2">
        <v>50.6</v>
      </c>
      <c r="F92" s="3">
        <v>51</v>
      </c>
      <c r="G92" s="3">
        <v>0.2</v>
      </c>
      <c r="H92" s="4">
        <v>3.8999999999999998E-3</v>
      </c>
      <c r="I92" s="5">
        <v>10082</v>
      </c>
      <c r="J92" s="5">
        <v>513142</v>
      </c>
      <c r="K92" s="2">
        <v>10.199999999999999</v>
      </c>
      <c r="M92" s="12">
        <f t="shared" si="6"/>
        <v>50.56</v>
      </c>
      <c r="N92" s="12">
        <f t="shared" si="7"/>
        <v>50.394999999999996</v>
      </c>
      <c r="O92" s="12">
        <f t="shared" si="8"/>
        <v>50.467500000000001</v>
      </c>
      <c r="P92" s="12">
        <f t="shared" si="9"/>
        <v>51.200833333333314</v>
      </c>
    </row>
    <row r="93" spans="1:16">
      <c r="A93" s="9">
        <f t="shared" si="5"/>
        <v>6</v>
      </c>
      <c r="B93" s="1">
        <v>43217</v>
      </c>
      <c r="C93" s="2">
        <v>50.5</v>
      </c>
      <c r="D93" s="2">
        <v>50.8</v>
      </c>
      <c r="E93" s="2">
        <v>50.5</v>
      </c>
      <c r="F93" s="3">
        <v>50.8</v>
      </c>
      <c r="G93" s="3">
        <v>0.3</v>
      </c>
      <c r="H93" s="4">
        <v>5.8999999999999999E-3</v>
      </c>
      <c r="I93" s="5">
        <v>10542</v>
      </c>
      <c r="J93" s="5">
        <v>534383</v>
      </c>
      <c r="K93" s="2">
        <v>10.16</v>
      </c>
      <c r="M93" s="12">
        <f t="shared" si="6"/>
        <v>50.4</v>
      </c>
      <c r="N93" s="12">
        <f t="shared" si="7"/>
        <v>50.355000000000004</v>
      </c>
      <c r="O93" s="12">
        <f t="shared" si="8"/>
        <v>50.422499999999999</v>
      </c>
      <c r="P93" s="12">
        <f t="shared" si="9"/>
        <v>51.250833333333318</v>
      </c>
    </row>
    <row r="94" spans="1:16">
      <c r="A94" s="9">
        <f t="shared" si="5"/>
        <v>5</v>
      </c>
      <c r="B94" s="1">
        <v>43216</v>
      </c>
      <c r="C94" s="2">
        <v>50.5</v>
      </c>
      <c r="D94" s="2">
        <v>50.5</v>
      </c>
      <c r="E94" s="2">
        <v>50.2</v>
      </c>
      <c r="F94" s="3">
        <v>50.5</v>
      </c>
      <c r="G94" s="3">
        <v>0.2</v>
      </c>
      <c r="H94" s="4">
        <v>4.0000000000000001E-3</v>
      </c>
      <c r="I94" s="5">
        <v>10472</v>
      </c>
      <c r="J94" s="5">
        <v>527696</v>
      </c>
      <c r="K94" s="2">
        <v>10.1</v>
      </c>
      <c r="M94" s="12">
        <f t="shared" si="6"/>
        <v>50.32</v>
      </c>
      <c r="N94" s="12">
        <f t="shared" si="7"/>
        <v>50.394999999999996</v>
      </c>
      <c r="O94" s="12">
        <f t="shared" si="8"/>
        <v>50.397500000000001</v>
      </c>
      <c r="P94" s="12">
        <f t="shared" si="9"/>
        <v>51.305833333333325</v>
      </c>
    </row>
    <row r="95" spans="1:16">
      <c r="A95" s="9">
        <f t="shared" si="5"/>
        <v>4</v>
      </c>
      <c r="B95" s="1">
        <v>43215</v>
      </c>
      <c r="C95" s="2">
        <v>50</v>
      </c>
      <c r="D95" s="2">
        <v>50.3</v>
      </c>
      <c r="E95" s="2">
        <v>49.9</v>
      </c>
      <c r="F95" s="3">
        <v>50.3</v>
      </c>
      <c r="G95" s="3">
        <v>0.1</v>
      </c>
      <c r="H95" s="4">
        <v>2E-3</v>
      </c>
      <c r="I95" s="5">
        <v>9448</v>
      </c>
      <c r="J95" s="5">
        <v>473243</v>
      </c>
      <c r="K95" s="2">
        <v>10.06</v>
      </c>
      <c r="M95" s="12">
        <f t="shared" si="6"/>
        <v>50.339999999999996</v>
      </c>
      <c r="N95" s="12">
        <f t="shared" si="7"/>
        <v>50.445</v>
      </c>
      <c r="O95" s="12">
        <f t="shared" si="8"/>
        <v>50.407500000000006</v>
      </c>
      <c r="P95" s="12">
        <f t="shared" si="9"/>
        <v>51.36249999999999</v>
      </c>
    </row>
    <row r="96" spans="1:16">
      <c r="A96" s="9">
        <f t="shared" si="5"/>
        <v>3</v>
      </c>
      <c r="B96" s="1">
        <v>43214</v>
      </c>
      <c r="C96" s="2">
        <v>50.2</v>
      </c>
      <c r="D96" s="2">
        <v>50.4</v>
      </c>
      <c r="E96" s="2">
        <v>50</v>
      </c>
      <c r="F96" s="2">
        <v>50.2</v>
      </c>
      <c r="G96" s="2">
        <v>0</v>
      </c>
      <c r="H96" s="6">
        <v>0</v>
      </c>
      <c r="I96" s="5">
        <v>8202</v>
      </c>
      <c r="J96" s="5">
        <v>411694</v>
      </c>
      <c r="K96" s="2">
        <v>10.039999999999999</v>
      </c>
      <c r="M96" s="12">
        <f t="shared" si="6"/>
        <v>50.28</v>
      </c>
      <c r="N96" s="12">
        <f t="shared" si="7"/>
        <v>50.515000000000001</v>
      </c>
      <c r="O96" s="12">
        <f t="shared" si="8"/>
        <v>50.412500000000009</v>
      </c>
      <c r="P96" s="12">
        <f t="shared" si="9"/>
        <v>51.420833333333327</v>
      </c>
    </row>
    <row r="97" spans="1:16">
      <c r="A97" s="9">
        <f t="shared" si="5"/>
        <v>2</v>
      </c>
      <c r="B97" s="1">
        <v>43213</v>
      </c>
      <c r="C97" s="2">
        <v>50.2</v>
      </c>
      <c r="D97" s="2">
        <v>50.5</v>
      </c>
      <c r="E97" s="2">
        <v>50.1</v>
      </c>
      <c r="F97" s="3">
        <v>50.2</v>
      </c>
      <c r="G97" s="3">
        <v>-0.2</v>
      </c>
      <c r="H97" s="4">
        <v>-4.0000000000000001E-3</v>
      </c>
      <c r="I97" s="5">
        <v>9992</v>
      </c>
      <c r="J97" s="5">
        <v>501774</v>
      </c>
      <c r="K97" s="2">
        <v>10.039999999999999</v>
      </c>
      <c r="M97" s="12">
        <f t="shared" si="6"/>
        <v>50.23</v>
      </c>
      <c r="N97" s="12">
        <f t="shared" si="7"/>
        <v>50.594999999999999</v>
      </c>
      <c r="O97" s="12">
        <f t="shared" si="8"/>
        <v>50.417500000000004</v>
      </c>
      <c r="P97" s="12">
        <f t="shared" si="9"/>
        <v>51.487499999999983</v>
      </c>
    </row>
    <row r="98" spans="1:16">
      <c r="A98" s="9">
        <f t="shared" si="5"/>
        <v>6</v>
      </c>
      <c r="B98" s="1">
        <v>43210</v>
      </c>
      <c r="C98" s="2">
        <v>50.4</v>
      </c>
      <c r="D98" s="2">
        <v>50.5</v>
      </c>
      <c r="E98" s="2">
        <v>50.1</v>
      </c>
      <c r="F98" s="3">
        <v>50.4</v>
      </c>
      <c r="G98" s="3">
        <v>-0.2</v>
      </c>
      <c r="H98" s="4">
        <v>-4.0000000000000001E-3</v>
      </c>
      <c r="I98" s="5">
        <v>9222</v>
      </c>
      <c r="J98" s="5">
        <v>463511</v>
      </c>
      <c r="K98" s="2">
        <v>10.08</v>
      </c>
      <c r="M98" s="12">
        <f t="shared" si="6"/>
        <v>50.309999999999995</v>
      </c>
      <c r="N98" s="12">
        <f t="shared" si="7"/>
        <v>50.605000000000004</v>
      </c>
      <c r="O98" s="12">
        <f t="shared" si="8"/>
        <v>50.497500000000002</v>
      </c>
      <c r="P98" s="12">
        <f t="shared" si="9"/>
        <v>51.564166666666651</v>
      </c>
    </row>
    <row r="99" spans="1:16">
      <c r="A99" s="9">
        <f t="shared" si="5"/>
        <v>5</v>
      </c>
      <c r="B99" s="1">
        <v>43209</v>
      </c>
      <c r="C99" s="2">
        <v>50.3</v>
      </c>
      <c r="D99" s="2">
        <v>50.6</v>
      </c>
      <c r="E99" s="2">
        <v>50.2</v>
      </c>
      <c r="F99" s="3">
        <v>50.6</v>
      </c>
      <c r="G99" s="3">
        <v>0.6</v>
      </c>
      <c r="H99" s="4">
        <v>1.2E-2</v>
      </c>
      <c r="I99" s="5">
        <v>9539</v>
      </c>
      <c r="J99" s="5">
        <v>481173</v>
      </c>
      <c r="K99" s="2">
        <v>10.119999999999999</v>
      </c>
      <c r="M99" s="12">
        <f t="shared" si="6"/>
        <v>50.470000000000006</v>
      </c>
      <c r="N99" s="12">
        <f t="shared" si="7"/>
        <v>50.555</v>
      </c>
      <c r="O99" s="12">
        <f t="shared" si="8"/>
        <v>50.552499999999995</v>
      </c>
      <c r="P99" s="12">
        <f t="shared" si="9"/>
        <v>51.625833333333318</v>
      </c>
    </row>
    <row r="100" spans="1:16">
      <c r="A100" s="9">
        <f t="shared" si="5"/>
        <v>4</v>
      </c>
      <c r="B100" s="1">
        <v>43208</v>
      </c>
      <c r="C100" s="2">
        <v>50.3</v>
      </c>
      <c r="D100" s="2">
        <v>50.4</v>
      </c>
      <c r="E100" s="2">
        <v>49.9</v>
      </c>
      <c r="F100" s="3">
        <v>50</v>
      </c>
      <c r="G100" s="3">
        <v>0.05</v>
      </c>
      <c r="H100" s="4">
        <v>1E-3</v>
      </c>
      <c r="I100" s="5">
        <v>10643</v>
      </c>
      <c r="J100" s="5">
        <v>532770</v>
      </c>
      <c r="K100" s="2">
        <v>10</v>
      </c>
      <c r="M100" s="12">
        <f t="shared" si="6"/>
        <v>50.55</v>
      </c>
      <c r="N100" s="12">
        <f t="shared" si="7"/>
        <v>50.505000000000003</v>
      </c>
      <c r="O100" s="12">
        <f t="shared" si="8"/>
        <v>50.607500000000002</v>
      </c>
      <c r="P100" s="12">
        <f t="shared" si="9"/>
        <v>51.669166666666655</v>
      </c>
    </row>
    <row r="101" spans="1:16">
      <c r="A101" s="9">
        <f t="shared" si="5"/>
        <v>3</v>
      </c>
      <c r="B101" s="1">
        <v>43207</v>
      </c>
      <c r="C101" s="2">
        <v>50.6</v>
      </c>
      <c r="D101" s="2">
        <v>50.7</v>
      </c>
      <c r="E101" s="2">
        <v>49.9</v>
      </c>
      <c r="F101" s="3">
        <v>49.95</v>
      </c>
      <c r="G101" s="3">
        <v>-0.65</v>
      </c>
      <c r="H101" s="4">
        <v>-1.2800000000000001E-2</v>
      </c>
      <c r="I101" s="5">
        <v>16739</v>
      </c>
      <c r="J101" s="5">
        <v>837365</v>
      </c>
      <c r="K101" s="2">
        <v>9.99</v>
      </c>
      <c r="M101" s="12">
        <f t="shared" si="6"/>
        <v>50.75</v>
      </c>
      <c r="N101" s="12">
        <f t="shared" si="7"/>
        <v>50.524999999999999</v>
      </c>
      <c r="O101" s="12">
        <f t="shared" si="8"/>
        <v>50.6875</v>
      </c>
      <c r="P101" s="12">
        <f t="shared" si="9"/>
        <v>51.719166666666652</v>
      </c>
    </row>
    <row r="102" spans="1:16">
      <c r="A102" s="9">
        <f t="shared" si="5"/>
        <v>2</v>
      </c>
      <c r="B102" s="1">
        <v>43206</v>
      </c>
      <c r="C102" s="2">
        <v>51</v>
      </c>
      <c r="D102" s="2">
        <v>51</v>
      </c>
      <c r="E102" s="2">
        <v>50.4</v>
      </c>
      <c r="F102" s="3">
        <v>50.6</v>
      </c>
      <c r="G102" s="3">
        <v>-0.6</v>
      </c>
      <c r="H102" s="4">
        <v>-1.17E-2</v>
      </c>
      <c r="I102" s="5">
        <v>8727</v>
      </c>
      <c r="J102" s="5">
        <v>442018</v>
      </c>
      <c r="K102" s="2">
        <v>10.119999999999999</v>
      </c>
      <c r="M102" s="12">
        <f t="shared" si="6"/>
        <v>50.96</v>
      </c>
      <c r="N102" s="12">
        <f t="shared" si="7"/>
        <v>50.540000000000006</v>
      </c>
      <c r="O102" s="12">
        <f t="shared" si="8"/>
        <v>50.774999999999999</v>
      </c>
      <c r="P102" s="12">
        <f t="shared" si="9"/>
        <v>51.769999999999989</v>
      </c>
    </row>
    <row r="103" spans="1:16">
      <c r="A103" s="9">
        <f t="shared" si="5"/>
        <v>6</v>
      </c>
      <c r="B103" s="1">
        <v>43203</v>
      </c>
      <c r="C103" s="2">
        <v>51.3</v>
      </c>
      <c r="D103" s="2">
        <v>51.3</v>
      </c>
      <c r="E103" s="2">
        <v>50.9</v>
      </c>
      <c r="F103" s="3">
        <v>51.2</v>
      </c>
      <c r="G103" s="3">
        <v>0.2</v>
      </c>
      <c r="H103" s="4">
        <v>3.8999999999999998E-3</v>
      </c>
      <c r="I103" s="5">
        <v>8107</v>
      </c>
      <c r="J103" s="5">
        <v>414046</v>
      </c>
      <c r="K103" s="2">
        <v>10.24</v>
      </c>
      <c r="M103" s="12">
        <f t="shared" si="6"/>
        <v>50.9</v>
      </c>
      <c r="N103" s="12">
        <f t="shared" si="7"/>
        <v>50.49</v>
      </c>
      <c r="O103" s="12">
        <f t="shared" si="8"/>
        <v>50.805000000000007</v>
      </c>
      <c r="P103" s="12">
        <f t="shared" si="9"/>
        <v>51.801666666666662</v>
      </c>
    </row>
    <row r="104" spans="1:16">
      <c r="A104" s="9">
        <f t="shared" si="5"/>
        <v>5</v>
      </c>
      <c r="B104" s="1">
        <v>43202</v>
      </c>
      <c r="C104" s="2">
        <v>51.3</v>
      </c>
      <c r="D104" s="2">
        <v>51.4</v>
      </c>
      <c r="E104" s="2">
        <v>50.8</v>
      </c>
      <c r="F104" s="2">
        <v>51</v>
      </c>
      <c r="G104" s="2">
        <v>0</v>
      </c>
      <c r="H104" s="6">
        <v>0</v>
      </c>
      <c r="I104" s="5">
        <v>9287</v>
      </c>
      <c r="J104" s="5">
        <v>474098</v>
      </c>
      <c r="K104" s="2">
        <v>10.199999999999999</v>
      </c>
      <c r="M104" s="12">
        <f t="shared" si="6"/>
        <v>50.64</v>
      </c>
      <c r="N104" s="12">
        <f t="shared" si="7"/>
        <v>50.400000000000006</v>
      </c>
      <c r="O104" s="12">
        <f t="shared" si="8"/>
        <v>50.825000000000003</v>
      </c>
      <c r="P104" s="12">
        <f t="shared" si="9"/>
        <v>51.823333333333331</v>
      </c>
    </row>
    <row r="105" spans="1:16">
      <c r="A105" s="9">
        <f t="shared" si="5"/>
        <v>4</v>
      </c>
      <c r="B105" s="1">
        <v>43201</v>
      </c>
      <c r="C105" s="2">
        <v>51.2</v>
      </c>
      <c r="D105" s="2">
        <v>51.7</v>
      </c>
      <c r="E105" s="2">
        <v>50.9</v>
      </c>
      <c r="F105" s="2">
        <v>51</v>
      </c>
      <c r="G105" s="2">
        <v>0</v>
      </c>
      <c r="H105" s="6">
        <v>0</v>
      </c>
      <c r="I105" s="5">
        <v>16426</v>
      </c>
      <c r="J105" s="5">
        <v>842437</v>
      </c>
      <c r="K105" s="2">
        <v>10.199999999999999</v>
      </c>
      <c r="M105" s="12">
        <f t="shared" si="6"/>
        <v>50.46</v>
      </c>
      <c r="N105" s="12">
        <f t="shared" si="7"/>
        <v>50.370000000000005</v>
      </c>
      <c r="O105" s="12">
        <f t="shared" si="8"/>
        <v>50.855000000000004</v>
      </c>
      <c r="P105" s="12">
        <f t="shared" si="9"/>
        <v>51.843333333333334</v>
      </c>
    </row>
    <row r="106" spans="1:16">
      <c r="A106" s="9">
        <f t="shared" si="5"/>
        <v>3</v>
      </c>
      <c r="B106" s="1">
        <v>43200</v>
      </c>
      <c r="C106" s="2">
        <v>50.1</v>
      </c>
      <c r="D106" s="2">
        <v>51.2</v>
      </c>
      <c r="E106" s="2">
        <v>50</v>
      </c>
      <c r="F106" s="3">
        <v>51</v>
      </c>
      <c r="G106" s="3">
        <v>0.7</v>
      </c>
      <c r="H106" s="4">
        <v>1.3899999999999999E-2</v>
      </c>
      <c r="I106" s="5">
        <v>23936</v>
      </c>
      <c r="J106" s="5">
        <v>1215800</v>
      </c>
      <c r="K106" s="2">
        <v>10.199999999999999</v>
      </c>
      <c r="M106" s="12">
        <f t="shared" si="6"/>
        <v>50.3</v>
      </c>
      <c r="N106" s="12">
        <f t="shared" si="7"/>
        <v>50.31</v>
      </c>
      <c r="O106" s="12">
        <f t="shared" si="8"/>
        <v>50.895000000000003</v>
      </c>
      <c r="P106" s="12">
        <f t="shared" si="9"/>
        <v>51.858333333333334</v>
      </c>
    </row>
    <row r="107" spans="1:16">
      <c r="A107" s="9">
        <f t="shared" si="5"/>
        <v>2</v>
      </c>
      <c r="B107" s="1">
        <v>43199</v>
      </c>
      <c r="C107" s="2">
        <v>50.3</v>
      </c>
      <c r="D107" s="2">
        <v>50.3</v>
      </c>
      <c r="E107" s="2">
        <v>49.85</v>
      </c>
      <c r="F107" s="3">
        <v>50.3</v>
      </c>
      <c r="G107" s="3">
        <v>0.4</v>
      </c>
      <c r="H107" s="4">
        <v>8.0000000000000002E-3</v>
      </c>
      <c r="I107" s="5">
        <v>10990</v>
      </c>
      <c r="J107" s="5">
        <v>550313</v>
      </c>
      <c r="K107" s="2">
        <v>10.06</v>
      </c>
      <c r="M107" s="12">
        <f t="shared" si="6"/>
        <v>50.12</v>
      </c>
      <c r="N107" s="12">
        <f t="shared" si="7"/>
        <v>50.239999999999995</v>
      </c>
      <c r="O107" s="12">
        <f t="shared" si="8"/>
        <v>50.870000000000005</v>
      </c>
      <c r="P107" s="12">
        <f t="shared" si="9"/>
        <v>51.866666666666667</v>
      </c>
    </row>
    <row r="108" spans="1:16">
      <c r="A108" s="9">
        <f t="shared" si="5"/>
        <v>3</v>
      </c>
      <c r="B108" s="1">
        <v>43193</v>
      </c>
      <c r="C108" s="2">
        <v>49.95</v>
      </c>
      <c r="D108" s="2">
        <v>50</v>
      </c>
      <c r="E108" s="2">
        <v>49.8</v>
      </c>
      <c r="F108" s="3">
        <v>49.9</v>
      </c>
      <c r="G108" s="3">
        <v>-0.2</v>
      </c>
      <c r="H108" s="4">
        <v>-4.0000000000000001E-3</v>
      </c>
      <c r="I108" s="5">
        <v>13468</v>
      </c>
      <c r="J108" s="5">
        <v>671601</v>
      </c>
      <c r="K108" s="2">
        <v>9.98</v>
      </c>
      <c r="M108" s="12">
        <f t="shared" si="6"/>
        <v>50.08</v>
      </c>
      <c r="N108" s="12">
        <f t="shared" si="7"/>
        <v>50.39</v>
      </c>
      <c r="O108" s="12">
        <f t="shared" si="8"/>
        <v>50.875000000000007</v>
      </c>
      <c r="P108" s="12">
        <f t="shared" si="9"/>
        <v>51.878333333333337</v>
      </c>
    </row>
    <row r="109" spans="1:16">
      <c r="A109" s="9">
        <f t="shared" si="5"/>
        <v>2</v>
      </c>
      <c r="B109" s="1">
        <v>43192</v>
      </c>
      <c r="C109" s="2">
        <v>50.3</v>
      </c>
      <c r="D109" s="2">
        <v>50.4</v>
      </c>
      <c r="E109" s="2">
        <v>50</v>
      </c>
      <c r="F109" s="3">
        <v>50.1</v>
      </c>
      <c r="G109" s="3">
        <v>-0.1</v>
      </c>
      <c r="H109" s="4">
        <v>-2E-3</v>
      </c>
      <c r="I109" s="5">
        <v>5135</v>
      </c>
      <c r="J109" s="5">
        <v>257464</v>
      </c>
      <c r="K109" s="2">
        <v>10.02</v>
      </c>
      <c r="M109" s="12">
        <f t="shared" si="6"/>
        <v>50.160000000000004</v>
      </c>
      <c r="N109" s="12">
        <f t="shared" si="7"/>
        <v>50.55</v>
      </c>
      <c r="O109" s="12">
        <f t="shared" si="8"/>
        <v>50.895000000000003</v>
      </c>
      <c r="P109" s="12">
        <f t="shared" si="9"/>
        <v>51.891666666666659</v>
      </c>
    </row>
    <row r="110" spans="1:16">
      <c r="A110" s="9">
        <f t="shared" si="5"/>
        <v>7</v>
      </c>
      <c r="B110" s="1">
        <v>43190</v>
      </c>
      <c r="C110" s="2">
        <v>50.4</v>
      </c>
      <c r="D110" s="2">
        <v>50.4</v>
      </c>
      <c r="E110" s="2">
        <v>50.1</v>
      </c>
      <c r="F110" s="3">
        <v>50.2</v>
      </c>
      <c r="G110" s="3">
        <v>0.1</v>
      </c>
      <c r="H110" s="4">
        <v>2E-3</v>
      </c>
      <c r="I110" s="5">
        <v>2751</v>
      </c>
      <c r="J110" s="5">
        <v>138119</v>
      </c>
      <c r="K110" s="2">
        <v>10.39</v>
      </c>
      <c r="M110" s="12">
        <f t="shared" si="6"/>
        <v>50.279999999999994</v>
      </c>
      <c r="N110" s="12">
        <f t="shared" si="7"/>
        <v>50.709999999999994</v>
      </c>
      <c r="O110" s="12">
        <f t="shared" si="8"/>
        <v>50.904999999999994</v>
      </c>
      <c r="P110" s="12">
        <f t="shared" si="9"/>
        <v>51.903333333333329</v>
      </c>
    </row>
    <row r="111" spans="1:16">
      <c r="A111" s="9">
        <f t="shared" si="5"/>
        <v>6</v>
      </c>
      <c r="B111" s="1">
        <v>43189</v>
      </c>
      <c r="C111" s="2">
        <v>50.4</v>
      </c>
      <c r="D111" s="2">
        <v>50.5</v>
      </c>
      <c r="E111" s="2">
        <v>50.1</v>
      </c>
      <c r="F111" s="2">
        <v>50.1</v>
      </c>
      <c r="G111" s="2">
        <v>0</v>
      </c>
      <c r="H111" s="6">
        <v>0</v>
      </c>
      <c r="I111" s="5">
        <v>7588</v>
      </c>
      <c r="J111" s="5">
        <v>381252</v>
      </c>
      <c r="K111" s="2">
        <v>10.37</v>
      </c>
      <c r="M111" s="12">
        <f t="shared" si="6"/>
        <v>50.32</v>
      </c>
      <c r="N111" s="12">
        <f t="shared" si="7"/>
        <v>50.85</v>
      </c>
      <c r="O111" s="12">
        <f t="shared" si="8"/>
        <v>50.9</v>
      </c>
      <c r="P111" s="12">
        <f t="shared" si="9"/>
        <v>51.906666666666666</v>
      </c>
    </row>
    <row r="112" spans="1:16">
      <c r="A112" s="9">
        <f t="shared" si="5"/>
        <v>5</v>
      </c>
      <c r="B112" s="1">
        <v>43188</v>
      </c>
      <c r="C112" s="2">
        <v>50.5</v>
      </c>
      <c r="D112" s="2">
        <v>50.5</v>
      </c>
      <c r="E112" s="2">
        <v>50</v>
      </c>
      <c r="F112" s="3">
        <v>50.1</v>
      </c>
      <c r="G112" s="3">
        <v>-0.2</v>
      </c>
      <c r="H112" s="4">
        <v>-4.0000000000000001E-3</v>
      </c>
      <c r="I112" s="5">
        <v>8634</v>
      </c>
      <c r="J112" s="5">
        <v>433049</v>
      </c>
      <c r="K112" s="2">
        <v>10.37</v>
      </c>
      <c r="M112" s="12">
        <f t="shared" si="6"/>
        <v>50.36</v>
      </c>
      <c r="N112" s="12">
        <f t="shared" si="7"/>
        <v>51.010000000000005</v>
      </c>
      <c r="O112" s="12">
        <f t="shared" si="8"/>
        <v>50.934999999999995</v>
      </c>
      <c r="P112" s="12">
        <f t="shared" si="9"/>
        <v>51.908333333333331</v>
      </c>
    </row>
    <row r="113" spans="1:16">
      <c r="A113" s="9">
        <f t="shared" si="5"/>
        <v>4</v>
      </c>
      <c r="B113" s="1">
        <v>43187</v>
      </c>
      <c r="C113" s="2">
        <v>50.3</v>
      </c>
      <c r="D113" s="2">
        <v>50.5</v>
      </c>
      <c r="E113" s="2">
        <v>50.1</v>
      </c>
      <c r="F113" s="3">
        <v>50.3</v>
      </c>
      <c r="G113" s="3">
        <v>-0.4</v>
      </c>
      <c r="H113" s="4">
        <v>-7.9000000000000008E-3</v>
      </c>
      <c r="I113" s="5">
        <v>8273</v>
      </c>
      <c r="J113" s="5">
        <v>415711</v>
      </c>
      <c r="K113" s="2">
        <v>10.41</v>
      </c>
      <c r="M113" s="12">
        <f t="shared" si="6"/>
        <v>50.7</v>
      </c>
      <c r="N113" s="12">
        <f t="shared" si="7"/>
        <v>51.12</v>
      </c>
      <c r="O113" s="12">
        <f t="shared" si="8"/>
        <v>51.039999999999992</v>
      </c>
      <c r="P113" s="12">
        <f t="shared" si="9"/>
        <v>51.919999999999995</v>
      </c>
    </row>
    <row r="114" spans="1:16">
      <c r="A114" s="9">
        <f t="shared" si="5"/>
        <v>3</v>
      </c>
      <c r="B114" s="1">
        <v>43186</v>
      </c>
      <c r="C114" s="2">
        <v>50.8</v>
      </c>
      <c r="D114" s="2">
        <v>50.8</v>
      </c>
      <c r="E114" s="2">
        <v>50.4</v>
      </c>
      <c r="F114" s="3">
        <v>50.7</v>
      </c>
      <c r="G114" s="3">
        <v>0.3</v>
      </c>
      <c r="H114" s="4">
        <v>6.0000000000000001E-3</v>
      </c>
      <c r="I114" s="5">
        <v>11555</v>
      </c>
      <c r="J114" s="5">
        <v>585127</v>
      </c>
      <c r="K114" s="2">
        <v>10.5</v>
      </c>
      <c r="M114" s="12">
        <f t="shared" si="6"/>
        <v>50.94</v>
      </c>
      <c r="N114" s="12">
        <f t="shared" si="7"/>
        <v>51.25</v>
      </c>
      <c r="O114" s="12">
        <f t="shared" si="8"/>
        <v>51.134999999999998</v>
      </c>
      <c r="P114" s="12">
        <f t="shared" si="9"/>
        <v>51.931666666666665</v>
      </c>
    </row>
    <row r="115" spans="1:16">
      <c r="A115" s="9">
        <f t="shared" si="5"/>
        <v>2</v>
      </c>
      <c r="B115" s="1">
        <v>43185</v>
      </c>
      <c r="C115" s="2">
        <v>50.2</v>
      </c>
      <c r="D115" s="2">
        <v>50.4</v>
      </c>
      <c r="E115" s="2">
        <v>50.1</v>
      </c>
      <c r="F115" s="3">
        <v>50.4</v>
      </c>
      <c r="G115" s="3">
        <v>0.1</v>
      </c>
      <c r="H115" s="4">
        <v>2E-3</v>
      </c>
      <c r="I115" s="5">
        <v>9166</v>
      </c>
      <c r="J115" s="5">
        <v>460431</v>
      </c>
      <c r="K115" s="2">
        <v>10.43</v>
      </c>
      <c r="M115" s="12">
        <f t="shared" si="6"/>
        <v>51.14</v>
      </c>
      <c r="N115" s="12">
        <f t="shared" si="7"/>
        <v>51.339999999999996</v>
      </c>
      <c r="O115" s="12">
        <f t="shared" si="8"/>
        <v>51.209999999999994</v>
      </c>
      <c r="P115" s="12">
        <f t="shared" si="9"/>
        <v>51.929999999999993</v>
      </c>
    </row>
    <row r="116" spans="1:16">
      <c r="A116" s="9">
        <f t="shared" si="5"/>
        <v>6</v>
      </c>
      <c r="B116" s="1">
        <v>43182</v>
      </c>
      <c r="C116" s="2">
        <v>51</v>
      </c>
      <c r="D116" s="2">
        <v>51.1</v>
      </c>
      <c r="E116" s="2">
        <v>50</v>
      </c>
      <c r="F116" s="3">
        <v>50.3</v>
      </c>
      <c r="G116" s="3">
        <v>-1.5</v>
      </c>
      <c r="H116" s="4">
        <v>-2.9000000000000001E-2</v>
      </c>
      <c r="I116" s="5">
        <v>32672</v>
      </c>
      <c r="J116" s="5">
        <v>1646550</v>
      </c>
      <c r="K116" s="2">
        <v>10.41</v>
      </c>
      <c r="M116" s="12">
        <f t="shared" si="6"/>
        <v>51.38000000000001</v>
      </c>
      <c r="N116" s="12">
        <f t="shared" si="7"/>
        <v>51.480000000000004</v>
      </c>
      <c r="O116" s="12">
        <f t="shared" si="8"/>
        <v>51.305000000000007</v>
      </c>
      <c r="P116" s="12">
        <f t="shared" si="9"/>
        <v>51.93333333333333</v>
      </c>
    </row>
    <row r="117" spans="1:16">
      <c r="A117" s="9">
        <f t="shared" si="5"/>
        <v>5</v>
      </c>
      <c r="B117" s="1">
        <v>43181</v>
      </c>
      <c r="C117" s="2">
        <v>51.8</v>
      </c>
      <c r="D117" s="2">
        <v>52.2</v>
      </c>
      <c r="E117" s="2">
        <v>51.5</v>
      </c>
      <c r="F117" s="3">
        <v>51.8</v>
      </c>
      <c r="G117" s="3">
        <v>0.3</v>
      </c>
      <c r="H117" s="4">
        <v>5.7999999999999996E-3</v>
      </c>
      <c r="I117" s="5">
        <v>14528</v>
      </c>
      <c r="J117" s="5">
        <v>752182</v>
      </c>
      <c r="K117" s="2">
        <v>10.72</v>
      </c>
      <c r="M117" s="12">
        <f t="shared" si="6"/>
        <v>51.660000000000004</v>
      </c>
      <c r="N117" s="12">
        <f t="shared" si="7"/>
        <v>51.5</v>
      </c>
      <c r="O117" s="12">
        <f t="shared" si="8"/>
        <v>51.379999999999995</v>
      </c>
      <c r="P117" s="12">
        <f t="shared" si="9"/>
        <v>51.939999999999991</v>
      </c>
    </row>
    <row r="118" spans="1:16">
      <c r="A118" s="9">
        <f t="shared" si="5"/>
        <v>4</v>
      </c>
      <c r="B118" s="1">
        <v>43180</v>
      </c>
      <c r="C118" s="2">
        <v>51.8</v>
      </c>
      <c r="D118" s="2">
        <v>51.9</v>
      </c>
      <c r="E118" s="2">
        <v>51.4</v>
      </c>
      <c r="F118" s="3">
        <v>51.5</v>
      </c>
      <c r="G118" s="3">
        <v>-0.2</v>
      </c>
      <c r="H118" s="4">
        <v>-3.8999999999999998E-3</v>
      </c>
      <c r="I118" s="5">
        <v>10710</v>
      </c>
      <c r="J118" s="5">
        <v>551836</v>
      </c>
      <c r="K118" s="2">
        <v>10.66</v>
      </c>
      <c r="M118" s="12">
        <f t="shared" si="6"/>
        <v>51.54</v>
      </c>
      <c r="N118" s="12">
        <f t="shared" si="7"/>
        <v>51.36</v>
      </c>
      <c r="O118" s="12">
        <f t="shared" si="8"/>
        <v>51.385000000000005</v>
      </c>
      <c r="P118" s="12">
        <f t="shared" si="9"/>
        <v>51.919999999999987</v>
      </c>
    </row>
    <row r="119" spans="1:16">
      <c r="A119" s="9">
        <f t="shared" si="5"/>
        <v>3</v>
      </c>
      <c r="B119" s="1">
        <v>43179</v>
      </c>
      <c r="C119" s="2">
        <v>51.3</v>
      </c>
      <c r="D119" s="2">
        <v>51.7</v>
      </c>
      <c r="E119" s="2">
        <v>51.2</v>
      </c>
      <c r="F119" s="3">
        <v>51.7</v>
      </c>
      <c r="G119" s="3">
        <v>0.1</v>
      </c>
      <c r="H119" s="4">
        <v>1.9E-3</v>
      </c>
      <c r="I119" s="5">
        <v>9823</v>
      </c>
      <c r="J119" s="5">
        <v>504940</v>
      </c>
      <c r="K119" s="2">
        <v>10.7</v>
      </c>
      <c r="M119" s="12">
        <f t="shared" si="6"/>
        <v>51.56</v>
      </c>
      <c r="N119" s="12">
        <f t="shared" si="7"/>
        <v>51.239999999999995</v>
      </c>
      <c r="O119" s="12">
        <f t="shared" si="8"/>
        <v>51.359999999999992</v>
      </c>
      <c r="P119" s="12">
        <f t="shared" si="9"/>
        <v>51.898333333333319</v>
      </c>
    </row>
    <row r="120" spans="1:16">
      <c r="A120" s="9">
        <f t="shared" si="5"/>
        <v>2</v>
      </c>
      <c r="B120" s="1">
        <v>43178</v>
      </c>
      <c r="C120" s="2">
        <v>51.3</v>
      </c>
      <c r="D120" s="2">
        <v>51.6</v>
      </c>
      <c r="E120" s="2">
        <v>51.3</v>
      </c>
      <c r="F120" s="3">
        <v>51.6</v>
      </c>
      <c r="G120" s="3">
        <v>-0.1</v>
      </c>
      <c r="H120" s="4">
        <v>-1.9E-3</v>
      </c>
      <c r="I120" s="5">
        <v>7510</v>
      </c>
      <c r="J120" s="5">
        <v>386221</v>
      </c>
      <c r="K120" s="2">
        <v>10.68</v>
      </c>
      <c r="M120" s="12">
        <f t="shared" si="6"/>
        <v>51.54</v>
      </c>
      <c r="N120" s="12">
        <f t="shared" si="7"/>
        <v>51.1</v>
      </c>
      <c r="O120" s="12">
        <f t="shared" si="8"/>
        <v>51.285000000000004</v>
      </c>
      <c r="P120" s="12">
        <f t="shared" si="9"/>
        <v>51.881666666666653</v>
      </c>
    </row>
    <row r="121" spans="1:16">
      <c r="A121" s="9">
        <f t="shared" si="5"/>
        <v>6</v>
      </c>
      <c r="B121" s="1">
        <v>43175</v>
      </c>
      <c r="C121" s="2">
        <v>51</v>
      </c>
      <c r="D121" s="2">
        <v>51.7</v>
      </c>
      <c r="E121" s="2">
        <v>50.8</v>
      </c>
      <c r="F121" s="3">
        <v>51.7</v>
      </c>
      <c r="G121" s="3">
        <v>0.5</v>
      </c>
      <c r="H121" s="4">
        <v>9.7999999999999997E-3</v>
      </c>
      <c r="I121" s="5">
        <v>26776</v>
      </c>
      <c r="J121" s="5">
        <v>1376101</v>
      </c>
      <c r="K121" s="2">
        <v>10.7</v>
      </c>
      <c r="M121" s="12">
        <f t="shared" si="6"/>
        <v>51.58</v>
      </c>
      <c r="N121" s="12">
        <f t="shared" si="7"/>
        <v>50.95</v>
      </c>
      <c r="O121" s="12">
        <f t="shared" si="8"/>
        <v>51.234999999999999</v>
      </c>
      <c r="P121" s="12">
        <f t="shared" si="9"/>
        <v>51.861666666666657</v>
      </c>
    </row>
    <row r="122" spans="1:16">
      <c r="A122" s="9">
        <f t="shared" si="5"/>
        <v>5</v>
      </c>
      <c r="B122" s="1">
        <v>43174</v>
      </c>
      <c r="C122" s="2">
        <v>51.4</v>
      </c>
      <c r="D122" s="2">
        <v>51.5</v>
      </c>
      <c r="E122" s="2">
        <v>51.2</v>
      </c>
      <c r="F122" s="3">
        <v>51.2</v>
      </c>
      <c r="G122" s="3">
        <v>-0.4</v>
      </c>
      <c r="H122" s="4">
        <v>-7.7999999999999996E-3</v>
      </c>
      <c r="I122" s="5">
        <v>8721</v>
      </c>
      <c r="J122" s="5">
        <v>447334</v>
      </c>
      <c r="K122" s="2">
        <v>10.6</v>
      </c>
      <c r="M122" s="12">
        <f t="shared" si="6"/>
        <v>51.339999999999996</v>
      </c>
      <c r="N122" s="12">
        <f t="shared" si="7"/>
        <v>50.86</v>
      </c>
      <c r="O122" s="12">
        <f t="shared" si="8"/>
        <v>51.160000000000011</v>
      </c>
      <c r="P122" s="12">
        <f t="shared" si="9"/>
        <v>51.826666666666647</v>
      </c>
    </row>
    <row r="123" spans="1:16">
      <c r="A123" s="9">
        <f t="shared" si="5"/>
        <v>4</v>
      </c>
      <c r="B123" s="1">
        <v>43173</v>
      </c>
      <c r="C123" s="2">
        <v>51.6</v>
      </c>
      <c r="D123" s="2">
        <v>51.8</v>
      </c>
      <c r="E123" s="2">
        <v>51.2</v>
      </c>
      <c r="F123" s="2">
        <v>51.6</v>
      </c>
      <c r="G123" s="2">
        <v>0</v>
      </c>
      <c r="H123" s="6">
        <v>0</v>
      </c>
      <c r="I123" s="5">
        <v>8305</v>
      </c>
      <c r="J123" s="5">
        <v>427210</v>
      </c>
      <c r="K123" s="2">
        <v>10.68</v>
      </c>
      <c r="M123" s="12">
        <f t="shared" si="6"/>
        <v>51.18</v>
      </c>
      <c r="N123" s="12">
        <f t="shared" si="7"/>
        <v>50.96</v>
      </c>
      <c r="O123" s="12">
        <f t="shared" si="8"/>
        <v>51.060000000000009</v>
      </c>
      <c r="P123" s="12">
        <f t="shared" si="9"/>
        <v>51.809999999999981</v>
      </c>
    </row>
    <row r="124" spans="1:16">
      <c r="A124" s="9">
        <f t="shared" si="5"/>
        <v>3</v>
      </c>
      <c r="B124" s="1">
        <v>43172</v>
      </c>
      <c r="C124" s="2">
        <v>51.8</v>
      </c>
      <c r="D124" s="2">
        <v>51.8</v>
      </c>
      <c r="E124" s="2">
        <v>51.3</v>
      </c>
      <c r="F124" s="3">
        <v>51.6</v>
      </c>
      <c r="G124" s="3">
        <v>-0.2</v>
      </c>
      <c r="H124" s="4">
        <v>-3.8999999999999998E-3</v>
      </c>
      <c r="I124" s="5">
        <v>13502</v>
      </c>
      <c r="J124" s="5">
        <v>695334</v>
      </c>
      <c r="K124" s="2">
        <v>10.68</v>
      </c>
      <c r="M124" s="12">
        <f t="shared" si="6"/>
        <v>50.92</v>
      </c>
      <c r="N124" s="12">
        <f t="shared" si="7"/>
        <v>51.02</v>
      </c>
      <c r="O124" s="12">
        <f t="shared" si="8"/>
        <v>51.085000000000008</v>
      </c>
      <c r="P124" s="12">
        <f t="shared" si="9"/>
        <v>51.786666666666648</v>
      </c>
    </row>
    <row r="125" spans="1:16">
      <c r="A125" s="9">
        <f t="shared" si="5"/>
        <v>2</v>
      </c>
      <c r="B125" s="1">
        <v>43171</v>
      </c>
      <c r="C125" s="2">
        <v>50.8</v>
      </c>
      <c r="D125" s="2">
        <v>52.2</v>
      </c>
      <c r="E125" s="2">
        <v>50.8</v>
      </c>
      <c r="F125" s="3">
        <v>51.8</v>
      </c>
      <c r="G125" s="3">
        <v>1.3</v>
      </c>
      <c r="H125" s="4">
        <v>2.5700000000000001E-2</v>
      </c>
      <c r="I125" s="5">
        <v>20916</v>
      </c>
      <c r="J125" s="5">
        <v>1081685</v>
      </c>
      <c r="K125" s="2">
        <v>10.72</v>
      </c>
      <c r="M125" s="12">
        <f t="shared" si="6"/>
        <v>50.660000000000004</v>
      </c>
      <c r="N125" s="12">
        <f t="shared" si="7"/>
        <v>51.08</v>
      </c>
      <c r="O125" s="12">
        <f t="shared" si="8"/>
        <v>51.175000000000004</v>
      </c>
      <c r="P125" s="12">
        <f t="shared" si="9"/>
        <v>51.755833333333314</v>
      </c>
    </row>
    <row r="126" spans="1:16">
      <c r="A126" s="9">
        <f t="shared" si="5"/>
        <v>6</v>
      </c>
      <c r="B126" s="1">
        <v>43168</v>
      </c>
      <c r="C126" s="2">
        <v>50.6</v>
      </c>
      <c r="D126" s="2">
        <v>50.7</v>
      </c>
      <c r="E126" s="2">
        <v>50.4</v>
      </c>
      <c r="F126" s="3">
        <v>50.5</v>
      </c>
      <c r="G126" s="3">
        <v>0.1</v>
      </c>
      <c r="H126" s="4">
        <v>2E-3</v>
      </c>
      <c r="I126" s="5">
        <v>4758</v>
      </c>
      <c r="J126" s="5">
        <v>240452</v>
      </c>
      <c r="K126" s="2">
        <v>10.46</v>
      </c>
      <c r="M126" s="12">
        <f t="shared" si="6"/>
        <v>50.32</v>
      </c>
      <c r="N126" s="12">
        <f t="shared" si="7"/>
        <v>51.129999999999995</v>
      </c>
      <c r="O126" s="12">
        <f t="shared" si="8"/>
        <v>51.285000000000004</v>
      </c>
      <c r="P126" s="12">
        <f t="shared" si="9"/>
        <v>51.735833333333311</v>
      </c>
    </row>
    <row r="127" spans="1:16">
      <c r="A127" s="9">
        <f t="shared" si="5"/>
        <v>5</v>
      </c>
      <c r="B127" s="1">
        <v>43167</v>
      </c>
      <c r="C127" s="2">
        <v>50.6</v>
      </c>
      <c r="D127" s="2">
        <v>50.7</v>
      </c>
      <c r="E127" s="2">
        <v>50.4</v>
      </c>
      <c r="F127" s="3">
        <v>50.4</v>
      </c>
      <c r="G127" s="3">
        <v>0.1</v>
      </c>
      <c r="H127" s="4">
        <v>2E-3</v>
      </c>
      <c r="I127" s="5">
        <v>6103</v>
      </c>
      <c r="J127" s="5">
        <v>308312</v>
      </c>
      <c r="K127" s="2">
        <v>10.43</v>
      </c>
      <c r="M127" s="12">
        <f t="shared" si="6"/>
        <v>50.379999999999995</v>
      </c>
      <c r="N127" s="12">
        <f t="shared" si="7"/>
        <v>51.259999999999991</v>
      </c>
      <c r="O127" s="12">
        <f t="shared" si="8"/>
        <v>51.470000000000006</v>
      </c>
      <c r="P127" s="12">
        <f t="shared" si="9"/>
        <v>51.752499999999984</v>
      </c>
    </row>
    <row r="128" spans="1:16">
      <c r="A128" s="9">
        <f t="shared" si="5"/>
        <v>4</v>
      </c>
      <c r="B128" s="1">
        <v>43166</v>
      </c>
      <c r="C128" s="2">
        <v>50.3</v>
      </c>
      <c r="D128" s="2">
        <v>50.7</v>
      </c>
      <c r="E128" s="2">
        <v>50.2</v>
      </c>
      <c r="F128" s="2">
        <v>50.3</v>
      </c>
      <c r="G128" s="2">
        <v>0</v>
      </c>
      <c r="H128" s="6">
        <v>0</v>
      </c>
      <c r="I128" s="5">
        <v>8972</v>
      </c>
      <c r="J128" s="5">
        <v>453111</v>
      </c>
      <c r="K128" s="2">
        <v>10.41</v>
      </c>
      <c r="M128" s="12">
        <f t="shared" si="6"/>
        <v>50.739999999999995</v>
      </c>
      <c r="N128" s="12">
        <f t="shared" si="7"/>
        <v>51.410000000000004</v>
      </c>
      <c r="O128" s="12">
        <f t="shared" si="8"/>
        <v>51.605000000000004</v>
      </c>
      <c r="P128" s="12">
        <f t="shared" si="9"/>
        <v>51.767499999999991</v>
      </c>
    </row>
    <row r="129" spans="1:16">
      <c r="A129" s="9">
        <f t="shared" si="5"/>
        <v>3</v>
      </c>
      <c r="B129" s="1">
        <v>43165</v>
      </c>
      <c r="C129" s="2">
        <v>50.7</v>
      </c>
      <c r="D129" s="2">
        <v>50.7</v>
      </c>
      <c r="E129" s="2">
        <v>50.2</v>
      </c>
      <c r="F129" s="3">
        <v>50.3</v>
      </c>
      <c r="G129" s="3">
        <v>0.2</v>
      </c>
      <c r="H129" s="4">
        <v>4.0000000000000001E-3</v>
      </c>
      <c r="I129" s="5">
        <v>8571</v>
      </c>
      <c r="J129" s="5">
        <v>432451</v>
      </c>
      <c r="K129" s="2">
        <v>10.41</v>
      </c>
      <c r="M129" s="12">
        <f t="shared" si="6"/>
        <v>51.11999999999999</v>
      </c>
      <c r="N129" s="12">
        <f t="shared" si="7"/>
        <v>51.48</v>
      </c>
      <c r="O129" s="12">
        <f t="shared" si="8"/>
        <v>51.790000000000006</v>
      </c>
      <c r="P129" s="12">
        <f t="shared" si="9"/>
        <v>51.777499999999996</v>
      </c>
    </row>
    <row r="130" spans="1:16">
      <c r="A130" s="9">
        <f t="shared" si="5"/>
        <v>2</v>
      </c>
      <c r="B130" s="1">
        <v>43164</v>
      </c>
      <c r="C130" s="2">
        <v>51.2</v>
      </c>
      <c r="D130" s="2">
        <v>51.2</v>
      </c>
      <c r="E130" s="2">
        <v>49.95</v>
      </c>
      <c r="F130" s="3">
        <v>50.1</v>
      </c>
      <c r="G130" s="3">
        <v>-0.7</v>
      </c>
      <c r="H130" s="4">
        <v>-1.38E-2</v>
      </c>
      <c r="I130" s="5">
        <v>19270</v>
      </c>
      <c r="J130" s="5">
        <v>969712</v>
      </c>
      <c r="K130" s="2">
        <v>10.37</v>
      </c>
      <c r="M130" s="12">
        <f t="shared" si="6"/>
        <v>51.5</v>
      </c>
      <c r="N130" s="12">
        <f t="shared" si="7"/>
        <v>51.470000000000006</v>
      </c>
      <c r="O130" s="12">
        <f t="shared" si="8"/>
        <v>51.935000000000016</v>
      </c>
      <c r="P130" s="12">
        <f t="shared" si="9"/>
        <v>51.756666666666661</v>
      </c>
    </row>
    <row r="131" spans="1:16">
      <c r="A131" s="9">
        <f t="shared" si="5"/>
        <v>6</v>
      </c>
      <c r="B131" s="1">
        <v>43161</v>
      </c>
      <c r="C131" s="2">
        <v>51.5</v>
      </c>
      <c r="D131" s="2">
        <v>51.7</v>
      </c>
      <c r="E131" s="2">
        <v>50.8</v>
      </c>
      <c r="F131" s="3">
        <v>50.8</v>
      </c>
      <c r="G131" s="3">
        <v>-1.4</v>
      </c>
      <c r="H131" s="4">
        <v>-2.6800000000000001E-2</v>
      </c>
      <c r="I131" s="5">
        <v>26632</v>
      </c>
      <c r="J131" s="5">
        <v>1362220</v>
      </c>
      <c r="K131" s="2">
        <v>10.52</v>
      </c>
      <c r="M131" s="12">
        <f t="shared" si="6"/>
        <v>51.94</v>
      </c>
      <c r="N131" s="12">
        <f t="shared" si="7"/>
        <v>51.519999999999996</v>
      </c>
      <c r="O131" s="12">
        <f t="shared" si="8"/>
        <v>52.100000000000009</v>
      </c>
      <c r="P131" s="12">
        <f t="shared" si="9"/>
        <v>51.749166666666653</v>
      </c>
    </row>
    <row r="132" spans="1:16">
      <c r="A132" s="9">
        <f t="shared" si="5"/>
        <v>5</v>
      </c>
      <c r="B132" s="1">
        <v>43160</v>
      </c>
      <c r="C132" s="2">
        <v>51.5</v>
      </c>
      <c r="D132" s="2">
        <v>52.2</v>
      </c>
      <c r="E132" s="2">
        <v>51.4</v>
      </c>
      <c r="F132" s="2">
        <v>52.2</v>
      </c>
      <c r="G132" s="2">
        <v>0</v>
      </c>
      <c r="H132" s="6">
        <v>0</v>
      </c>
      <c r="I132" s="5">
        <v>14657</v>
      </c>
      <c r="J132" s="5">
        <v>759965</v>
      </c>
      <c r="K132" s="2">
        <v>10.81</v>
      </c>
      <c r="M132" s="12">
        <f t="shared" si="6"/>
        <v>52.140000000000008</v>
      </c>
      <c r="N132" s="12">
        <f t="shared" si="7"/>
        <v>51.46</v>
      </c>
      <c r="O132" s="12">
        <f t="shared" si="8"/>
        <v>52.20000000000001</v>
      </c>
      <c r="P132" s="12">
        <f t="shared" si="9"/>
        <v>51.724999999999994</v>
      </c>
    </row>
    <row r="133" spans="1:16">
      <c r="A133" s="9">
        <f t="shared" ref="A133:A196" si="10">WEEKDAY(B133,1)</f>
        <v>3</v>
      </c>
      <c r="B133" s="1">
        <v>43158</v>
      </c>
      <c r="C133" s="2">
        <v>52.8</v>
      </c>
      <c r="D133" s="2">
        <v>52.8</v>
      </c>
      <c r="E133" s="2">
        <v>52.2</v>
      </c>
      <c r="F133" s="2">
        <v>52.2</v>
      </c>
      <c r="G133" s="2">
        <v>0</v>
      </c>
      <c r="H133" s="6">
        <v>0</v>
      </c>
      <c r="I133" s="5">
        <v>14313</v>
      </c>
      <c r="J133" s="5">
        <v>749567</v>
      </c>
      <c r="K133" s="2">
        <v>10.81</v>
      </c>
      <c r="M133" s="12">
        <f t="shared" ref="M133:M196" si="11">SUM(F133:F137)/5</f>
        <v>52.08</v>
      </c>
      <c r="N133" s="12">
        <f t="shared" ref="N133:N196" si="12">SUM(F133:F142)/10</f>
        <v>51.16</v>
      </c>
      <c r="O133" s="12">
        <f t="shared" ref="O133:O196" si="13">SUM(F133:F152)/20</f>
        <v>52.29</v>
      </c>
      <c r="P133" s="12">
        <f t="shared" ref="P133:P196" si="14">SUM(F133:F192)/60</f>
        <v>51.685833333333321</v>
      </c>
    </row>
    <row r="134" spans="1:16">
      <c r="A134" s="9">
        <f t="shared" si="10"/>
        <v>2</v>
      </c>
      <c r="B134" s="1">
        <v>43157</v>
      </c>
      <c r="C134" s="2">
        <v>52.6</v>
      </c>
      <c r="D134" s="2">
        <v>52.7</v>
      </c>
      <c r="E134" s="2">
        <v>51.9</v>
      </c>
      <c r="F134" s="3">
        <v>52.2</v>
      </c>
      <c r="G134" s="3">
        <v>-0.1</v>
      </c>
      <c r="H134" s="4">
        <v>-1.9E-3</v>
      </c>
      <c r="I134" s="5">
        <v>10540</v>
      </c>
      <c r="J134" s="5">
        <v>550317</v>
      </c>
      <c r="K134" s="2">
        <v>10.81</v>
      </c>
      <c r="M134" s="12">
        <f t="shared" si="11"/>
        <v>51.840000000000011</v>
      </c>
      <c r="N134" s="12">
        <f t="shared" si="12"/>
        <v>51.150000000000006</v>
      </c>
      <c r="O134" s="12">
        <f t="shared" si="13"/>
        <v>52.385000000000005</v>
      </c>
      <c r="P134" s="12">
        <f t="shared" si="14"/>
        <v>51.659166666666657</v>
      </c>
    </row>
    <row r="135" spans="1:16">
      <c r="A135" s="9">
        <f t="shared" si="10"/>
        <v>6</v>
      </c>
      <c r="B135" s="1">
        <v>43154</v>
      </c>
      <c r="C135" s="2">
        <v>52.1</v>
      </c>
      <c r="D135" s="2">
        <v>52.4</v>
      </c>
      <c r="E135" s="2">
        <v>51.9</v>
      </c>
      <c r="F135" s="3">
        <v>52.3</v>
      </c>
      <c r="G135" s="3">
        <v>0.5</v>
      </c>
      <c r="H135" s="4">
        <v>9.7000000000000003E-3</v>
      </c>
      <c r="I135" s="5">
        <v>11639</v>
      </c>
      <c r="J135" s="5">
        <v>606689</v>
      </c>
      <c r="K135" s="2">
        <v>10.83</v>
      </c>
      <c r="M135" s="12">
        <f t="shared" si="11"/>
        <v>51.44</v>
      </c>
      <c r="N135" s="12">
        <f t="shared" si="12"/>
        <v>51.27</v>
      </c>
      <c r="O135" s="12">
        <f t="shared" si="13"/>
        <v>52.470000000000006</v>
      </c>
      <c r="P135" s="12">
        <f t="shared" si="14"/>
        <v>51.642499999999991</v>
      </c>
    </row>
    <row r="136" spans="1:16">
      <c r="A136" s="9">
        <f t="shared" si="10"/>
        <v>5</v>
      </c>
      <c r="B136" s="1">
        <v>43153</v>
      </c>
      <c r="C136" s="2">
        <v>51.4</v>
      </c>
      <c r="D136" s="2">
        <v>51.8</v>
      </c>
      <c r="E136" s="2">
        <v>51</v>
      </c>
      <c r="F136" s="3">
        <v>51.8</v>
      </c>
      <c r="G136" s="3">
        <v>-0.1</v>
      </c>
      <c r="H136" s="4">
        <v>-1.9E-3</v>
      </c>
      <c r="I136" s="5">
        <v>12823</v>
      </c>
      <c r="J136" s="5">
        <v>659723</v>
      </c>
      <c r="K136" s="2">
        <v>10.72</v>
      </c>
      <c r="M136" s="12">
        <f t="shared" si="11"/>
        <v>51.099999999999994</v>
      </c>
      <c r="N136" s="12">
        <f t="shared" si="12"/>
        <v>51.44</v>
      </c>
      <c r="O136" s="12">
        <f t="shared" si="13"/>
        <v>52.545000000000002</v>
      </c>
      <c r="P136" s="12">
        <f t="shared" si="14"/>
        <v>51.617499999999986</v>
      </c>
    </row>
    <row r="137" spans="1:16">
      <c r="A137" s="9">
        <f t="shared" si="10"/>
        <v>4</v>
      </c>
      <c r="B137" s="1">
        <v>43152</v>
      </c>
      <c r="C137" s="2">
        <v>51.7</v>
      </c>
      <c r="D137" s="2">
        <v>51.9</v>
      </c>
      <c r="E137" s="2">
        <v>51.3</v>
      </c>
      <c r="F137" s="3">
        <v>51.9</v>
      </c>
      <c r="G137" s="3">
        <v>0.9</v>
      </c>
      <c r="H137" s="4">
        <v>1.7600000000000001E-2</v>
      </c>
      <c r="I137" s="5">
        <v>16386</v>
      </c>
      <c r="J137" s="5">
        <v>845793</v>
      </c>
      <c r="K137" s="2">
        <v>10.75</v>
      </c>
      <c r="M137" s="12">
        <f t="shared" si="11"/>
        <v>50.780000000000008</v>
      </c>
      <c r="N137" s="12">
        <f t="shared" si="12"/>
        <v>51.680000000000007</v>
      </c>
      <c r="O137" s="12">
        <f t="shared" si="13"/>
        <v>52.664999999999999</v>
      </c>
      <c r="P137" s="12">
        <f t="shared" si="14"/>
        <v>51.592499999999987</v>
      </c>
    </row>
    <row r="138" spans="1:16">
      <c r="A138" s="9">
        <f t="shared" si="10"/>
        <v>2</v>
      </c>
      <c r="B138" s="1">
        <v>43143</v>
      </c>
      <c r="C138" s="2">
        <v>51.1</v>
      </c>
      <c r="D138" s="2">
        <v>51.2</v>
      </c>
      <c r="E138" s="2">
        <v>50.6</v>
      </c>
      <c r="F138" s="3">
        <v>51</v>
      </c>
      <c r="G138" s="3">
        <v>0.8</v>
      </c>
      <c r="H138" s="4">
        <v>1.5900000000000001E-2</v>
      </c>
      <c r="I138" s="5">
        <v>12723</v>
      </c>
      <c r="J138" s="5">
        <v>648713</v>
      </c>
      <c r="K138" s="2">
        <v>10.56</v>
      </c>
      <c r="M138" s="12">
        <f t="shared" si="11"/>
        <v>50.239999999999995</v>
      </c>
      <c r="N138" s="12">
        <f t="shared" si="12"/>
        <v>51.8</v>
      </c>
      <c r="O138" s="12">
        <f t="shared" si="13"/>
        <v>52.81</v>
      </c>
      <c r="P138" s="12">
        <f t="shared" si="14"/>
        <v>51.527499999999996</v>
      </c>
    </row>
    <row r="139" spans="1:16">
      <c r="A139" s="9">
        <f t="shared" si="10"/>
        <v>6</v>
      </c>
      <c r="B139" s="1">
        <v>43140</v>
      </c>
      <c r="C139" s="2">
        <v>49.2</v>
      </c>
      <c r="D139" s="2">
        <v>50.9</v>
      </c>
      <c r="E139" s="2">
        <v>49.2</v>
      </c>
      <c r="F139" s="3">
        <v>50.2</v>
      </c>
      <c r="G139" s="3">
        <v>-0.4</v>
      </c>
      <c r="H139" s="4">
        <v>-7.9000000000000008E-3</v>
      </c>
      <c r="I139" s="5">
        <v>15881</v>
      </c>
      <c r="J139" s="5">
        <v>794538</v>
      </c>
      <c r="K139" s="2">
        <v>10.39</v>
      </c>
      <c r="M139" s="12">
        <f t="shared" si="11"/>
        <v>50.459999999999994</v>
      </c>
      <c r="N139" s="12">
        <f t="shared" si="12"/>
        <v>52.1</v>
      </c>
      <c r="O139" s="12">
        <f t="shared" si="13"/>
        <v>52.964999999999996</v>
      </c>
      <c r="P139" s="12">
        <f t="shared" si="14"/>
        <v>51.47</v>
      </c>
    </row>
    <row r="140" spans="1:16">
      <c r="A140" s="9">
        <f t="shared" si="10"/>
        <v>5</v>
      </c>
      <c r="B140" s="1">
        <v>43139</v>
      </c>
      <c r="C140" s="2">
        <v>50.8</v>
      </c>
      <c r="D140" s="2">
        <v>51.1</v>
      </c>
      <c r="E140" s="2">
        <v>50.5</v>
      </c>
      <c r="F140" s="3">
        <v>50.6</v>
      </c>
      <c r="G140" s="3">
        <v>0.4</v>
      </c>
      <c r="H140" s="4">
        <v>8.0000000000000002E-3</v>
      </c>
      <c r="I140" s="5">
        <v>12628</v>
      </c>
      <c r="J140" s="5">
        <v>641160</v>
      </c>
      <c r="K140" s="2">
        <v>10.48</v>
      </c>
      <c r="M140" s="12">
        <f t="shared" si="11"/>
        <v>51.1</v>
      </c>
      <c r="N140" s="12">
        <f t="shared" si="12"/>
        <v>52.4</v>
      </c>
      <c r="O140" s="12">
        <f t="shared" si="13"/>
        <v>53.114999999999995</v>
      </c>
      <c r="P140" s="12">
        <f t="shared" si="14"/>
        <v>51.43</v>
      </c>
    </row>
    <row r="141" spans="1:16">
      <c r="A141" s="9">
        <f t="shared" si="10"/>
        <v>4</v>
      </c>
      <c r="B141" s="1">
        <v>43138</v>
      </c>
      <c r="C141" s="2">
        <v>50.6</v>
      </c>
      <c r="D141" s="2">
        <v>51.1</v>
      </c>
      <c r="E141" s="2">
        <v>50.1</v>
      </c>
      <c r="F141" s="3">
        <v>50.2</v>
      </c>
      <c r="G141" s="3">
        <v>1</v>
      </c>
      <c r="H141" s="4">
        <v>2.0299999999999999E-2</v>
      </c>
      <c r="I141" s="5">
        <v>23493</v>
      </c>
      <c r="J141" s="5">
        <v>1186930</v>
      </c>
      <c r="K141" s="2">
        <v>10.39</v>
      </c>
      <c r="M141" s="12">
        <f t="shared" si="11"/>
        <v>51.779999999999994</v>
      </c>
      <c r="N141" s="12">
        <f t="shared" si="12"/>
        <v>52.679999999999993</v>
      </c>
      <c r="O141" s="12">
        <f t="shared" si="13"/>
        <v>53.234999999999992</v>
      </c>
      <c r="P141" s="12">
        <f t="shared" si="14"/>
        <v>51.385000000000005</v>
      </c>
    </row>
    <row r="142" spans="1:16">
      <c r="A142" s="9">
        <f t="shared" si="10"/>
        <v>3</v>
      </c>
      <c r="B142" s="1">
        <v>43137</v>
      </c>
      <c r="C142" s="2">
        <v>50.2</v>
      </c>
      <c r="D142" s="2">
        <v>50.6</v>
      </c>
      <c r="E142" s="2">
        <v>49.05</v>
      </c>
      <c r="F142" s="3">
        <v>49.2</v>
      </c>
      <c r="G142" s="3">
        <v>-2.9</v>
      </c>
      <c r="H142" s="4">
        <v>-5.57E-2</v>
      </c>
      <c r="I142" s="5">
        <v>33754</v>
      </c>
      <c r="J142" s="5">
        <v>1677224</v>
      </c>
      <c r="K142" s="2">
        <v>10.19</v>
      </c>
      <c r="M142" s="12">
        <f t="shared" si="11"/>
        <v>52.580000000000005</v>
      </c>
      <c r="N142" s="12">
        <f t="shared" si="12"/>
        <v>52.94</v>
      </c>
      <c r="O142" s="12">
        <f t="shared" si="13"/>
        <v>53.375</v>
      </c>
      <c r="P142" s="12">
        <f t="shared" si="14"/>
        <v>51.350000000000009</v>
      </c>
    </row>
    <row r="143" spans="1:16">
      <c r="A143" s="9">
        <f t="shared" si="10"/>
        <v>2</v>
      </c>
      <c r="B143" s="1">
        <v>43136</v>
      </c>
      <c r="C143" s="2">
        <v>52</v>
      </c>
      <c r="D143" s="2">
        <v>52.3</v>
      </c>
      <c r="E143" s="2">
        <v>51.8</v>
      </c>
      <c r="F143" s="3">
        <v>52.1</v>
      </c>
      <c r="G143" s="3">
        <v>-1.3</v>
      </c>
      <c r="H143" s="4">
        <v>-2.4299999999999999E-2</v>
      </c>
      <c r="I143" s="5">
        <v>16316</v>
      </c>
      <c r="J143" s="5">
        <v>849164</v>
      </c>
      <c r="K143" s="2">
        <v>10.79</v>
      </c>
      <c r="M143" s="12">
        <f t="shared" si="11"/>
        <v>53.36</v>
      </c>
      <c r="N143" s="12">
        <f t="shared" si="12"/>
        <v>53.42</v>
      </c>
      <c r="O143" s="12">
        <f t="shared" si="13"/>
        <v>53.540000000000006</v>
      </c>
      <c r="P143" s="12">
        <f t="shared" si="14"/>
        <v>51.330833333333345</v>
      </c>
    </row>
    <row r="144" spans="1:16">
      <c r="A144" s="9">
        <f t="shared" si="10"/>
        <v>6</v>
      </c>
      <c r="B144" s="1">
        <v>43133</v>
      </c>
      <c r="C144" s="2">
        <v>53.5</v>
      </c>
      <c r="D144" s="2">
        <v>53.7</v>
      </c>
      <c r="E144" s="2">
        <v>53.1</v>
      </c>
      <c r="F144" s="3">
        <v>53.4</v>
      </c>
      <c r="G144" s="3">
        <v>-0.6</v>
      </c>
      <c r="H144" s="4">
        <v>-1.11E-2</v>
      </c>
      <c r="I144" s="5">
        <v>13527</v>
      </c>
      <c r="J144" s="5">
        <v>721422</v>
      </c>
      <c r="K144" s="2">
        <v>11.06</v>
      </c>
      <c r="M144" s="12">
        <f t="shared" si="11"/>
        <v>53.740000000000009</v>
      </c>
      <c r="N144" s="12">
        <f t="shared" si="12"/>
        <v>53.620000000000005</v>
      </c>
      <c r="O144" s="12">
        <f t="shared" si="13"/>
        <v>53.56</v>
      </c>
      <c r="P144" s="12">
        <f t="shared" si="14"/>
        <v>51.264166666666682</v>
      </c>
    </row>
    <row r="145" spans="1:16">
      <c r="A145" s="9">
        <f t="shared" si="10"/>
        <v>5</v>
      </c>
      <c r="B145" s="1">
        <v>43132</v>
      </c>
      <c r="C145" s="2">
        <v>54.3</v>
      </c>
      <c r="D145" s="2">
        <v>54.5</v>
      </c>
      <c r="E145" s="2">
        <v>53.5</v>
      </c>
      <c r="F145" s="3">
        <v>54</v>
      </c>
      <c r="G145" s="3">
        <v>-0.2</v>
      </c>
      <c r="H145" s="4">
        <v>-3.7000000000000002E-3</v>
      </c>
      <c r="I145" s="5">
        <v>14287</v>
      </c>
      <c r="J145" s="5">
        <v>771489</v>
      </c>
      <c r="K145" s="2">
        <v>11.18</v>
      </c>
      <c r="M145" s="12">
        <f t="shared" si="11"/>
        <v>53.7</v>
      </c>
      <c r="N145" s="12">
        <f t="shared" si="12"/>
        <v>53.67</v>
      </c>
      <c r="O145" s="12">
        <f t="shared" si="13"/>
        <v>53.5</v>
      </c>
      <c r="P145" s="12">
        <f t="shared" si="14"/>
        <v>51.175000000000026</v>
      </c>
    </row>
    <row r="146" spans="1:16">
      <c r="A146" s="9">
        <f t="shared" si="10"/>
        <v>4</v>
      </c>
      <c r="B146" s="1">
        <v>43131</v>
      </c>
      <c r="C146" s="2">
        <v>52.7</v>
      </c>
      <c r="D146" s="2">
        <v>54.2</v>
      </c>
      <c r="E146" s="2">
        <v>52.7</v>
      </c>
      <c r="F146" s="3">
        <v>54.2</v>
      </c>
      <c r="G146" s="3">
        <v>1.1000000000000001</v>
      </c>
      <c r="H146" s="4">
        <v>2.07E-2</v>
      </c>
      <c r="I146" s="5">
        <v>15523</v>
      </c>
      <c r="J146" s="5">
        <v>831800</v>
      </c>
      <c r="K146" s="2">
        <v>11.22</v>
      </c>
      <c r="M146" s="12">
        <f t="shared" si="11"/>
        <v>53.58</v>
      </c>
      <c r="N146" s="12">
        <f t="shared" si="12"/>
        <v>53.65</v>
      </c>
      <c r="O146" s="12">
        <f t="shared" si="13"/>
        <v>53.395000000000003</v>
      </c>
      <c r="P146" s="12">
        <f t="shared" si="14"/>
        <v>51.080000000000027</v>
      </c>
    </row>
    <row r="147" spans="1:16">
      <c r="A147" s="9">
        <f t="shared" si="10"/>
        <v>3</v>
      </c>
      <c r="B147" s="1">
        <v>43130</v>
      </c>
      <c r="C147" s="2">
        <v>53.9</v>
      </c>
      <c r="D147" s="2">
        <v>54</v>
      </c>
      <c r="E147" s="2">
        <v>53.1</v>
      </c>
      <c r="F147" s="3">
        <v>53.1</v>
      </c>
      <c r="G147" s="3">
        <v>-0.9</v>
      </c>
      <c r="H147" s="4">
        <v>-1.67E-2</v>
      </c>
      <c r="I147" s="5">
        <v>9494</v>
      </c>
      <c r="J147" s="5">
        <v>507302</v>
      </c>
      <c r="K147" s="2">
        <v>10.99</v>
      </c>
      <c r="M147" s="12">
        <f t="shared" si="11"/>
        <v>53.3</v>
      </c>
      <c r="N147" s="12">
        <f t="shared" si="12"/>
        <v>53.65</v>
      </c>
      <c r="O147" s="12">
        <f t="shared" si="13"/>
        <v>53.260000000000005</v>
      </c>
      <c r="P147" s="12">
        <f t="shared" si="14"/>
        <v>50.984166666666688</v>
      </c>
    </row>
    <row r="148" spans="1:16">
      <c r="A148" s="9">
        <f t="shared" si="10"/>
        <v>2</v>
      </c>
      <c r="B148" s="1">
        <v>43129</v>
      </c>
      <c r="C148" s="2">
        <v>53.6</v>
      </c>
      <c r="D148" s="2">
        <v>54</v>
      </c>
      <c r="E148" s="2">
        <v>53.4</v>
      </c>
      <c r="F148" s="3">
        <v>54</v>
      </c>
      <c r="G148" s="3">
        <v>0.8</v>
      </c>
      <c r="H148" s="4">
        <v>1.4999999999999999E-2</v>
      </c>
      <c r="I148" s="5">
        <v>10615</v>
      </c>
      <c r="J148" s="5">
        <v>570803</v>
      </c>
      <c r="K148" s="2">
        <v>11.18</v>
      </c>
      <c r="M148" s="12">
        <f t="shared" si="11"/>
        <v>53.48</v>
      </c>
      <c r="N148" s="12">
        <f t="shared" si="12"/>
        <v>53.819999999999993</v>
      </c>
      <c r="O148" s="12">
        <f t="shared" si="13"/>
        <v>53.154999999999994</v>
      </c>
      <c r="P148" s="12">
        <f t="shared" si="14"/>
        <v>50.905833333333348</v>
      </c>
    </row>
    <row r="149" spans="1:16">
      <c r="A149" s="9">
        <f t="shared" si="10"/>
        <v>6</v>
      </c>
      <c r="B149" s="1">
        <v>43126</v>
      </c>
      <c r="C149" s="2">
        <v>53.2</v>
      </c>
      <c r="D149" s="2">
        <v>53.4</v>
      </c>
      <c r="E149" s="2">
        <v>52.8</v>
      </c>
      <c r="F149" s="3">
        <v>53.2</v>
      </c>
      <c r="G149" s="3">
        <v>-0.2</v>
      </c>
      <c r="H149" s="4">
        <v>-3.7000000000000002E-3</v>
      </c>
      <c r="I149" s="5">
        <v>10523</v>
      </c>
      <c r="J149" s="5">
        <v>558714</v>
      </c>
      <c r="K149" s="2">
        <v>11.01</v>
      </c>
      <c r="M149" s="12">
        <f t="shared" si="11"/>
        <v>53.5</v>
      </c>
      <c r="N149" s="12">
        <f t="shared" si="12"/>
        <v>53.83</v>
      </c>
      <c r="O149" s="12">
        <f t="shared" si="13"/>
        <v>52.989999999999995</v>
      </c>
      <c r="P149" s="12">
        <f t="shared" si="14"/>
        <v>50.814166666666679</v>
      </c>
    </row>
    <row r="150" spans="1:16">
      <c r="A150" s="9">
        <f t="shared" si="10"/>
        <v>5</v>
      </c>
      <c r="B150" s="1">
        <v>43125</v>
      </c>
      <c r="C150" s="2">
        <v>52.7</v>
      </c>
      <c r="D150" s="2">
        <v>53.5</v>
      </c>
      <c r="E150" s="2">
        <v>52.6</v>
      </c>
      <c r="F150" s="3">
        <v>53.4</v>
      </c>
      <c r="G150" s="3">
        <v>0.6</v>
      </c>
      <c r="H150" s="4">
        <v>1.14E-2</v>
      </c>
      <c r="I150" s="5">
        <v>21693</v>
      </c>
      <c r="J150" s="5">
        <v>1152923</v>
      </c>
      <c r="K150" s="2">
        <v>11.06</v>
      </c>
      <c r="M150" s="12">
        <f t="shared" si="11"/>
        <v>53.64</v>
      </c>
      <c r="N150" s="12">
        <f t="shared" si="12"/>
        <v>53.830000000000005</v>
      </c>
      <c r="O150" s="12">
        <f t="shared" si="13"/>
        <v>52.870000000000005</v>
      </c>
      <c r="P150" s="12">
        <f t="shared" si="14"/>
        <v>50.733333333333348</v>
      </c>
    </row>
    <row r="151" spans="1:16">
      <c r="A151" s="9">
        <f t="shared" si="10"/>
        <v>4</v>
      </c>
      <c r="B151" s="1">
        <v>43124</v>
      </c>
      <c r="C151" s="2">
        <v>53.9</v>
      </c>
      <c r="D151" s="2">
        <v>53.9</v>
      </c>
      <c r="E151" s="2">
        <v>52.6</v>
      </c>
      <c r="F151" s="3">
        <v>52.8</v>
      </c>
      <c r="G151" s="3">
        <v>-1.2</v>
      </c>
      <c r="H151" s="4">
        <v>-2.2200000000000001E-2</v>
      </c>
      <c r="I151" s="5">
        <v>21637</v>
      </c>
      <c r="J151" s="5">
        <v>1143982</v>
      </c>
      <c r="K151" s="2">
        <v>10.93</v>
      </c>
      <c r="M151" s="12">
        <f t="shared" si="11"/>
        <v>53.720000000000006</v>
      </c>
      <c r="N151" s="12">
        <f t="shared" si="12"/>
        <v>53.790000000000006</v>
      </c>
      <c r="O151" s="12">
        <f t="shared" si="13"/>
        <v>52.720000000000006</v>
      </c>
      <c r="P151" s="12">
        <f t="shared" si="14"/>
        <v>50.645833333333343</v>
      </c>
    </row>
    <row r="152" spans="1:16">
      <c r="A152" s="9">
        <f t="shared" si="10"/>
        <v>3</v>
      </c>
      <c r="B152" s="1">
        <v>43123</v>
      </c>
      <c r="C152" s="2">
        <v>54</v>
      </c>
      <c r="D152" s="2">
        <v>54.2</v>
      </c>
      <c r="E152" s="2">
        <v>53.5</v>
      </c>
      <c r="F152" s="3">
        <v>54</v>
      </c>
      <c r="G152" s="3">
        <v>-0.1</v>
      </c>
      <c r="H152" s="4">
        <v>-1.8E-3</v>
      </c>
      <c r="I152" s="5">
        <v>10071</v>
      </c>
      <c r="J152" s="5">
        <v>542185</v>
      </c>
      <c r="K152" s="2">
        <v>11.18</v>
      </c>
      <c r="M152" s="12">
        <f t="shared" si="11"/>
        <v>54</v>
      </c>
      <c r="N152" s="12">
        <f t="shared" si="12"/>
        <v>53.81</v>
      </c>
      <c r="O152" s="12">
        <f t="shared" si="13"/>
        <v>52.589999999999996</v>
      </c>
      <c r="P152" s="12">
        <f t="shared" si="14"/>
        <v>50.566666666666684</v>
      </c>
    </row>
    <row r="153" spans="1:16">
      <c r="A153" s="9">
        <f t="shared" si="10"/>
        <v>2</v>
      </c>
      <c r="B153" s="1">
        <v>43122</v>
      </c>
      <c r="C153" s="2">
        <v>53.9</v>
      </c>
      <c r="D153" s="2">
        <v>54.1</v>
      </c>
      <c r="E153" s="2">
        <v>53.5</v>
      </c>
      <c r="F153" s="3">
        <v>54.1</v>
      </c>
      <c r="G153" s="3">
        <v>0.2</v>
      </c>
      <c r="H153" s="4">
        <v>3.7000000000000002E-3</v>
      </c>
      <c r="I153" s="5">
        <v>15902</v>
      </c>
      <c r="J153" s="5">
        <v>855550</v>
      </c>
      <c r="K153" s="2">
        <v>11.2</v>
      </c>
      <c r="M153" s="12">
        <f t="shared" si="11"/>
        <v>54.160000000000004</v>
      </c>
      <c r="N153" s="12">
        <f t="shared" si="12"/>
        <v>53.660000000000004</v>
      </c>
      <c r="O153" s="12">
        <f t="shared" si="13"/>
        <v>52.430000000000007</v>
      </c>
      <c r="P153" s="12">
        <f t="shared" si="14"/>
        <v>50.466666666666683</v>
      </c>
    </row>
    <row r="154" spans="1:16">
      <c r="A154" s="9">
        <f t="shared" si="10"/>
        <v>6</v>
      </c>
      <c r="B154" s="1">
        <v>43119</v>
      </c>
      <c r="C154" s="2">
        <v>53.9</v>
      </c>
      <c r="D154" s="2">
        <v>53.9</v>
      </c>
      <c r="E154" s="2">
        <v>53.3</v>
      </c>
      <c r="F154" s="3">
        <v>53.9</v>
      </c>
      <c r="G154" s="3">
        <v>0.1</v>
      </c>
      <c r="H154" s="4">
        <v>1.9E-3</v>
      </c>
      <c r="I154" s="5">
        <v>13275</v>
      </c>
      <c r="J154" s="5">
        <v>712163</v>
      </c>
      <c r="K154" s="2">
        <v>11.16</v>
      </c>
      <c r="M154" s="12">
        <f t="shared" si="11"/>
        <v>54.160000000000004</v>
      </c>
      <c r="N154" s="12">
        <f t="shared" si="12"/>
        <v>53.5</v>
      </c>
      <c r="O154" s="12">
        <f t="shared" si="13"/>
        <v>52.274999999999999</v>
      </c>
      <c r="P154" s="12">
        <f t="shared" si="14"/>
        <v>50.361666666666686</v>
      </c>
    </row>
    <row r="155" spans="1:16">
      <c r="A155" s="9">
        <f t="shared" si="10"/>
        <v>5</v>
      </c>
      <c r="B155" s="1">
        <v>43118</v>
      </c>
      <c r="C155" s="2">
        <v>54.4</v>
      </c>
      <c r="D155" s="2">
        <v>54.6</v>
      </c>
      <c r="E155" s="2">
        <v>53.7</v>
      </c>
      <c r="F155" s="3">
        <v>53.8</v>
      </c>
      <c r="G155" s="3">
        <v>-0.4</v>
      </c>
      <c r="H155" s="4">
        <v>-7.4000000000000003E-3</v>
      </c>
      <c r="I155" s="5">
        <v>16772</v>
      </c>
      <c r="J155" s="5">
        <v>906020</v>
      </c>
      <c r="K155" s="2">
        <v>11.14</v>
      </c>
      <c r="M155" s="12">
        <f t="shared" si="11"/>
        <v>54.02</v>
      </c>
      <c r="N155" s="12">
        <f t="shared" si="12"/>
        <v>53.330000000000005</v>
      </c>
      <c r="O155" s="12">
        <f t="shared" si="13"/>
        <v>52.11</v>
      </c>
      <c r="P155" s="12">
        <f t="shared" si="14"/>
        <v>50.253333333333352</v>
      </c>
    </row>
    <row r="156" spans="1:16">
      <c r="A156" s="9">
        <f t="shared" si="10"/>
        <v>4</v>
      </c>
      <c r="B156" s="1">
        <v>43117</v>
      </c>
      <c r="C156" s="2">
        <v>54.7</v>
      </c>
      <c r="D156" s="2">
        <v>54.7</v>
      </c>
      <c r="E156" s="2">
        <v>53.9</v>
      </c>
      <c r="F156" s="3">
        <v>54.2</v>
      </c>
      <c r="G156" s="3">
        <v>-0.6</v>
      </c>
      <c r="H156" s="4">
        <v>-1.09E-2</v>
      </c>
      <c r="I156" s="5">
        <v>16587</v>
      </c>
      <c r="J156" s="5">
        <v>897866</v>
      </c>
      <c r="K156" s="2">
        <v>11.22</v>
      </c>
      <c r="M156" s="12">
        <f t="shared" si="11"/>
        <v>53.86</v>
      </c>
      <c r="N156" s="12">
        <f t="shared" si="12"/>
        <v>53.14</v>
      </c>
      <c r="O156" s="12">
        <f t="shared" si="13"/>
        <v>51.95</v>
      </c>
      <c r="P156" s="12">
        <f t="shared" si="14"/>
        <v>50.148333333333348</v>
      </c>
    </row>
    <row r="157" spans="1:16">
      <c r="A157" s="9">
        <f t="shared" si="10"/>
        <v>3</v>
      </c>
      <c r="B157" s="1">
        <v>43116</v>
      </c>
      <c r="C157" s="2">
        <v>54</v>
      </c>
      <c r="D157" s="2">
        <v>55</v>
      </c>
      <c r="E157" s="2">
        <v>53.9</v>
      </c>
      <c r="F157" s="3">
        <v>54.8</v>
      </c>
      <c r="G157" s="3">
        <v>0.7</v>
      </c>
      <c r="H157" s="4">
        <v>1.29E-2</v>
      </c>
      <c r="I157" s="5">
        <v>26429</v>
      </c>
      <c r="J157" s="5">
        <v>1439593</v>
      </c>
      <c r="K157" s="2">
        <v>11.35</v>
      </c>
      <c r="M157" s="12">
        <f t="shared" si="11"/>
        <v>53.620000000000005</v>
      </c>
      <c r="N157" s="12">
        <f t="shared" si="12"/>
        <v>52.870000000000005</v>
      </c>
      <c r="O157" s="12">
        <f t="shared" si="13"/>
        <v>51.774999999999999</v>
      </c>
      <c r="P157" s="12">
        <f t="shared" si="14"/>
        <v>50.03166666666668</v>
      </c>
    </row>
    <row r="158" spans="1:16">
      <c r="A158" s="9">
        <f t="shared" si="10"/>
        <v>2</v>
      </c>
      <c r="B158" s="1">
        <v>43115</v>
      </c>
      <c r="C158" s="2">
        <v>53.6</v>
      </c>
      <c r="D158" s="2">
        <v>54.3</v>
      </c>
      <c r="E158" s="2">
        <v>53.5</v>
      </c>
      <c r="F158" s="3">
        <v>54.1</v>
      </c>
      <c r="G158" s="3">
        <v>0.9</v>
      </c>
      <c r="H158" s="4">
        <v>1.6899999999999998E-2</v>
      </c>
      <c r="I158" s="5">
        <v>21672</v>
      </c>
      <c r="J158" s="5">
        <v>1170990</v>
      </c>
      <c r="K158" s="2">
        <v>11.2</v>
      </c>
      <c r="M158" s="12">
        <f t="shared" si="11"/>
        <v>53.160000000000004</v>
      </c>
      <c r="N158" s="12">
        <f t="shared" si="12"/>
        <v>52.489999999999995</v>
      </c>
      <c r="O158" s="12">
        <f t="shared" si="13"/>
        <v>51.564999999999998</v>
      </c>
      <c r="P158" s="12">
        <f t="shared" si="14"/>
        <v>49.90666666666668</v>
      </c>
    </row>
    <row r="159" spans="1:16">
      <c r="A159" s="9">
        <f t="shared" si="10"/>
        <v>6</v>
      </c>
      <c r="B159" s="1">
        <v>43112</v>
      </c>
      <c r="C159" s="2">
        <v>53.1</v>
      </c>
      <c r="D159" s="2">
        <v>53.2</v>
      </c>
      <c r="E159" s="2">
        <v>53</v>
      </c>
      <c r="F159" s="3">
        <v>53.2</v>
      </c>
      <c r="G159" s="3">
        <v>0.2</v>
      </c>
      <c r="H159" s="4">
        <v>3.8E-3</v>
      </c>
      <c r="I159" s="5">
        <v>9774</v>
      </c>
      <c r="J159" s="5">
        <v>519233</v>
      </c>
      <c r="K159" s="2">
        <v>11.01</v>
      </c>
      <c r="M159" s="12">
        <f t="shared" si="11"/>
        <v>52.839999999999996</v>
      </c>
      <c r="N159" s="12">
        <f t="shared" si="12"/>
        <v>52.15</v>
      </c>
      <c r="O159" s="12">
        <f t="shared" si="13"/>
        <v>51.370000000000005</v>
      </c>
      <c r="P159" s="12">
        <f t="shared" si="14"/>
        <v>49.792500000000011</v>
      </c>
    </row>
    <row r="160" spans="1:16">
      <c r="A160" s="9">
        <f t="shared" si="10"/>
        <v>5</v>
      </c>
      <c r="B160" s="1">
        <v>43111</v>
      </c>
      <c r="C160" s="2">
        <v>53</v>
      </c>
      <c r="D160" s="2">
        <v>53.3</v>
      </c>
      <c r="E160" s="2">
        <v>52.8</v>
      </c>
      <c r="F160" s="2">
        <v>53</v>
      </c>
      <c r="G160" s="2">
        <v>0</v>
      </c>
      <c r="H160" s="6">
        <v>0</v>
      </c>
      <c r="I160" s="5">
        <v>17606</v>
      </c>
      <c r="J160" s="5">
        <v>931871</v>
      </c>
      <c r="K160" s="2">
        <v>10.97</v>
      </c>
      <c r="M160" s="12">
        <f t="shared" si="11"/>
        <v>52.64</v>
      </c>
      <c r="N160" s="12">
        <f t="shared" si="12"/>
        <v>51.909999999999989</v>
      </c>
      <c r="O160" s="12">
        <f t="shared" si="13"/>
        <v>51.245000000000005</v>
      </c>
      <c r="P160" s="12">
        <f t="shared" si="14"/>
        <v>49.692500000000003</v>
      </c>
    </row>
    <row r="161" spans="1:16">
      <c r="A161" s="9">
        <f t="shared" si="10"/>
        <v>4</v>
      </c>
      <c r="B161" s="1">
        <v>43110</v>
      </c>
      <c r="C161" s="2">
        <v>52.9</v>
      </c>
      <c r="D161" s="2">
        <v>53.5</v>
      </c>
      <c r="E161" s="2">
        <v>52.8</v>
      </c>
      <c r="F161" s="3">
        <v>53</v>
      </c>
      <c r="G161" s="3">
        <v>0.5</v>
      </c>
      <c r="H161" s="4">
        <v>9.4999999999999998E-3</v>
      </c>
      <c r="I161" s="5">
        <v>23725</v>
      </c>
      <c r="J161" s="5">
        <v>1258988</v>
      </c>
      <c r="K161" s="2">
        <v>10.97</v>
      </c>
      <c r="M161" s="12">
        <f t="shared" si="11"/>
        <v>52.419999999999995</v>
      </c>
      <c r="N161" s="12">
        <f t="shared" si="12"/>
        <v>51.65</v>
      </c>
      <c r="O161" s="12">
        <f t="shared" si="13"/>
        <v>51.115000000000009</v>
      </c>
      <c r="P161" s="12">
        <f t="shared" si="14"/>
        <v>49.597500000000011</v>
      </c>
    </row>
    <row r="162" spans="1:16">
      <c r="A162" s="9">
        <f t="shared" si="10"/>
        <v>3</v>
      </c>
      <c r="B162" s="1">
        <v>43109</v>
      </c>
      <c r="C162" s="2">
        <v>52.5</v>
      </c>
      <c r="D162" s="2">
        <v>52.6</v>
      </c>
      <c r="E162" s="2">
        <v>52.1</v>
      </c>
      <c r="F162" s="2">
        <v>52.5</v>
      </c>
      <c r="G162" s="2">
        <v>0</v>
      </c>
      <c r="H162" s="6">
        <v>0</v>
      </c>
      <c r="I162" s="5">
        <v>14798</v>
      </c>
      <c r="J162" s="5">
        <v>774980</v>
      </c>
      <c r="K162" s="2">
        <v>10.87</v>
      </c>
      <c r="M162" s="12">
        <f t="shared" si="11"/>
        <v>52.120000000000005</v>
      </c>
      <c r="N162" s="12">
        <f t="shared" si="12"/>
        <v>51.370000000000005</v>
      </c>
      <c r="O162" s="12">
        <f t="shared" si="13"/>
        <v>50.945000000000007</v>
      </c>
      <c r="P162" s="12">
        <f t="shared" si="14"/>
        <v>49.510833333333345</v>
      </c>
    </row>
    <row r="163" spans="1:16">
      <c r="A163" s="9">
        <f t="shared" si="10"/>
        <v>2</v>
      </c>
      <c r="B163" s="1">
        <v>43108</v>
      </c>
      <c r="C163" s="2">
        <v>52.2</v>
      </c>
      <c r="D163" s="2">
        <v>52.6</v>
      </c>
      <c r="E163" s="2">
        <v>51.8</v>
      </c>
      <c r="F163" s="3">
        <v>52.5</v>
      </c>
      <c r="G163" s="3">
        <v>0.3</v>
      </c>
      <c r="H163" s="4">
        <v>5.7000000000000002E-3</v>
      </c>
      <c r="I163" s="5">
        <v>15892</v>
      </c>
      <c r="J163" s="5">
        <v>832280</v>
      </c>
      <c r="K163" s="2">
        <v>10.87</v>
      </c>
      <c r="M163" s="12">
        <f t="shared" si="11"/>
        <v>51.820000000000007</v>
      </c>
      <c r="N163" s="12">
        <f t="shared" si="12"/>
        <v>51.2</v>
      </c>
      <c r="O163" s="12">
        <f t="shared" si="13"/>
        <v>50.830000000000013</v>
      </c>
      <c r="P163" s="12">
        <f t="shared" si="14"/>
        <v>49.432500000000012</v>
      </c>
    </row>
    <row r="164" spans="1:16">
      <c r="A164" s="9">
        <f t="shared" si="10"/>
        <v>6</v>
      </c>
      <c r="B164" s="1">
        <v>43105</v>
      </c>
      <c r="C164" s="2">
        <v>51.9</v>
      </c>
      <c r="D164" s="2">
        <v>52.4</v>
      </c>
      <c r="E164" s="2">
        <v>51.6</v>
      </c>
      <c r="F164" s="3">
        <v>52.2</v>
      </c>
      <c r="G164" s="3">
        <v>0.3</v>
      </c>
      <c r="H164" s="4">
        <v>5.7999999999999996E-3</v>
      </c>
      <c r="I164" s="5">
        <v>21035</v>
      </c>
      <c r="J164" s="5">
        <v>1095748</v>
      </c>
      <c r="K164" s="2">
        <v>10.81</v>
      </c>
      <c r="M164" s="12">
        <f t="shared" si="11"/>
        <v>51.46</v>
      </c>
      <c r="N164" s="12">
        <f t="shared" si="12"/>
        <v>51.05</v>
      </c>
      <c r="O164" s="12">
        <f t="shared" si="13"/>
        <v>50.715000000000018</v>
      </c>
      <c r="P164" s="12">
        <f t="shared" si="14"/>
        <v>49.351666666666681</v>
      </c>
    </row>
    <row r="165" spans="1:16">
      <c r="A165" s="9">
        <f t="shared" si="10"/>
        <v>5</v>
      </c>
      <c r="B165" s="1">
        <v>43104</v>
      </c>
      <c r="C165" s="2">
        <v>51.7</v>
      </c>
      <c r="D165" s="2">
        <v>51.9</v>
      </c>
      <c r="E165" s="2">
        <v>51.2</v>
      </c>
      <c r="F165" s="3">
        <v>51.9</v>
      </c>
      <c r="G165" s="3">
        <v>0.4</v>
      </c>
      <c r="H165" s="4">
        <v>7.7999999999999996E-3</v>
      </c>
      <c r="I165" s="5">
        <v>15864</v>
      </c>
      <c r="J165" s="5">
        <v>818637</v>
      </c>
      <c r="K165" s="2">
        <v>10.75</v>
      </c>
      <c r="M165" s="12">
        <f t="shared" si="11"/>
        <v>51.180000000000007</v>
      </c>
      <c r="N165" s="12">
        <f t="shared" si="12"/>
        <v>50.89</v>
      </c>
      <c r="O165" s="12">
        <f t="shared" si="13"/>
        <v>50.592500000000015</v>
      </c>
      <c r="P165" s="12">
        <f t="shared" si="14"/>
        <v>49.272500000000008</v>
      </c>
    </row>
    <row r="166" spans="1:16">
      <c r="A166" s="9">
        <f t="shared" si="10"/>
        <v>4</v>
      </c>
      <c r="B166" s="1">
        <v>43103</v>
      </c>
      <c r="C166" s="2">
        <v>51.2</v>
      </c>
      <c r="D166" s="2">
        <v>51.7</v>
      </c>
      <c r="E166" s="2">
        <v>51</v>
      </c>
      <c r="F166" s="3">
        <v>51.5</v>
      </c>
      <c r="G166" s="3">
        <v>0.5</v>
      </c>
      <c r="H166" s="4">
        <v>9.7999999999999997E-3</v>
      </c>
      <c r="I166" s="5">
        <v>24569</v>
      </c>
      <c r="J166" s="5">
        <v>1263763</v>
      </c>
      <c r="K166" s="2">
        <v>10.66</v>
      </c>
      <c r="M166" s="12">
        <f t="shared" si="11"/>
        <v>50.88</v>
      </c>
      <c r="N166" s="12">
        <f t="shared" si="12"/>
        <v>50.760000000000005</v>
      </c>
      <c r="O166" s="12">
        <f t="shared" si="13"/>
        <v>50.527500000000018</v>
      </c>
      <c r="P166" s="12">
        <f t="shared" si="14"/>
        <v>49.197500000000005</v>
      </c>
    </row>
    <row r="167" spans="1:16">
      <c r="A167" s="9">
        <f t="shared" si="10"/>
        <v>3</v>
      </c>
      <c r="B167" s="1">
        <v>43102</v>
      </c>
      <c r="C167" s="2">
        <v>50.5</v>
      </c>
      <c r="D167" s="2">
        <v>51</v>
      </c>
      <c r="E167" s="2">
        <v>50.4</v>
      </c>
      <c r="F167" s="3">
        <v>51</v>
      </c>
      <c r="G167" s="3">
        <v>0.3</v>
      </c>
      <c r="H167" s="4">
        <v>5.8999999999999999E-3</v>
      </c>
      <c r="I167" s="5">
        <v>6243</v>
      </c>
      <c r="J167" s="5">
        <v>317164</v>
      </c>
      <c r="K167" s="2">
        <v>10.56</v>
      </c>
      <c r="M167" s="12">
        <f t="shared" si="11"/>
        <v>50.620000000000005</v>
      </c>
      <c r="N167" s="12">
        <f t="shared" si="12"/>
        <v>50.680000000000007</v>
      </c>
      <c r="O167" s="12">
        <f t="shared" si="13"/>
        <v>50.527500000000018</v>
      </c>
      <c r="P167" s="12">
        <f t="shared" si="14"/>
        <v>49.127500000000019</v>
      </c>
    </row>
    <row r="168" spans="1:16">
      <c r="A168" s="9">
        <f t="shared" si="10"/>
        <v>6</v>
      </c>
      <c r="B168" s="1">
        <v>43098</v>
      </c>
      <c r="C168" s="2">
        <v>50.7</v>
      </c>
      <c r="D168" s="2">
        <v>51</v>
      </c>
      <c r="E168" s="2">
        <v>50.1</v>
      </c>
      <c r="F168" s="3">
        <v>50.7</v>
      </c>
      <c r="G168" s="3">
        <v>-0.1</v>
      </c>
      <c r="H168" s="4">
        <v>-2E-3</v>
      </c>
      <c r="I168" s="5">
        <v>9232</v>
      </c>
      <c r="J168" s="5">
        <v>467086</v>
      </c>
      <c r="K168" s="2">
        <v>10.5</v>
      </c>
      <c r="M168" s="12">
        <f t="shared" si="11"/>
        <v>50.580000000000005</v>
      </c>
      <c r="N168" s="12">
        <f t="shared" si="12"/>
        <v>50.640000000000008</v>
      </c>
      <c r="O168" s="12">
        <f t="shared" si="13"/>
        <v>50.542500000000011</v>
      </c>
      <c r="P168" s="12">
        <f t="shared" si="14"/>
        <v>49.062500000000014</v>
      </c>
    </row>
    <row r="169" spans="1:16">
      <c r="A169" s="9">
        <f t="shared" si="10"/>
        <v>5</v>
      </c>
      <c r="B169" s="1">
        <v>43097</v>
      </c>
      <c r="C169" s="2">
        <v>50.5</v>
      </c>
      <c r="D169" s="2">
        <v>50.9</v>
      </c>
      <c r="E169" s="2">
        <v>50.3</v>
      </c>
      <c r="F169" s="3">
        <v>50.8</v>
      </c>
      <c r="G169" s="3">
        <v>0.4</v>
      </c>
      <c r="H169" s="4">
        <v>7.9000000000000008E-3</v>
      </c>
      <c r="I169" s="5">
        <v>8724</v>
      </c>
      <c r="J169" s="5">
        <v>442618</v>
      </c>
      <c r="K169" s="2">
        <v>10.52</v>
      </c>
      <c r="M169" s="12">
        <f t="shared" si="11"/>
        <v>50.64</v>
      </c>
      <c r="N169" s="12">
        <f t="shared" si="12"/>
        <v>50.59</v>
      </c>
      <c r="O169" s="12">
        <f t="shared" si="13"/>
        <v>50.552500000000002</v>
      </c>
      <c r="P169" s="12">
        <f t="shared" si="14"/>
        <v>49.004166666666677</v>
      </c>
    </row>
    <row r="170" spans="1:16">
      <c r="A170" s="9">
        <f t="shared" si="10"/>
        <v>4</v>
      </c>
      <c r="B170" s="1">
        <v>43096</v>
      </c>
      <c r="C170" s="2">
        <v>50</v>
      </c>
      <c r="D170" s="2">
        <v>50.5</v>
      </c>
      <c r="E170" s="2">
        <v>49.9</v>
      </c>
      <c r="F170" s="3">
        <v>50.4</v>
      </c>
      <c r="G170" s="3">
        <v>0.2</v>
      </c>
      <c r="H170" s="4">
        <v>4.0000000000000001E-3</v>
      </c>
      <c r="I170" s="5">
        <v>9108</v>
      </c>
      <c r="J170" s="5">
        <v>457327</v>
      </c>
      <c r="K170" s="2">
        <v>10.43</v>
      </c>
      <c r="M170" s="12">
        <f t="shared" si="11"/>
        <v>50.599999999999994</v>
      </c>
      <c r="N170" s="12">
        <f t="shared" si="12"/>
        <v>50.58</v>
      </c>
      <c r="O170" s="12">
        <f t="shared" si="13"/>
        <v>50.464999999999996</v>
      </c>
      <c r="P170" s="12">
        <f t="shared" si="14"/>
        <v>48.948333333333338</v>
      </c>
    </row>
    <row r="171" spans="1:16">
      <c r="A171" s="9">
        <f t="shared" si="10"/>
        <v>3</v>
      </c>
      <c r="B171" s="1">
        <v>43095</v>
      </c>
      <c r="C171" s="2">
        <v>50.8</v>
      </c>
      <c r="D171" s="2">
        <v>50.8</v>
      </c>
      <c r="E171" s="2">
        <v>49.9</v>
      </c>
      <c r="F171" s="3">
        <v>50.2</v>
      </c>
      <c r="G171" s="3">
        <v>-0.6</v>
      </c>
      <c r="H171" s="4">
        <v>-1.18E-2</v>
      </c>
      <c r="I171" s="5">
        <v>8864</v>
      </c>
      <c r="J171" s="5">
        <v>445557</v>
      </c>
      <c r="K171" s="2">
        <v>10.39</v>
      </c>
      <c r="M171" s="12">
        <f t="shared" si="11"/>
        <v>50.64</v>
      </c>
      <c r="N171" s="12">
        <f t="shared" si="12"/>
        <v>50.58</v>
      </c>
      <c r="O171" s="12">
        <f t="shared" si="13"/>
        <v>50.427499999999995</v>
      </c>
      <c r="P171" s="12">
        <f t="shared" si="14"/>
        <v>48.894999999999996</v>
      </c>
    </row>
    <row r="172" spans="1:16">
      <c r="A172" s="9">
        <f t="shared" si="10"/>
        <v>2</v>
      </c>
      <c r="B172" s="1">
        <v>43094</v>
      </c>
      <c r="C172" s="2">
        <v>51</v>
      </c>
      <c r="D172" s="2">
        <v>51</v>
      </c>
      <c r="E172" s="2">
        <v>50.6</v>
      </c>
      <c r="F172" s="3">
        <v>50.8</v>
      </c>
      <c r="G172" s="3">
        <v>-0.2</v>
      </c>
      <c r="H172" s="4">
        <v>-3.8999999999999998E-3</v>
      </c>
      <c r="I172" s="5">
        <v>2452</v>
      </c>
      <c r="J172" s="5">
        <v>124513</v>
      </c>
      <c r="K172" s="2">
        <v>10.52</v>
      </c>
      <c r="M172" s="12">
        <f t="shared" si="11"/>
        <v>50.739999999999995</v>
      </c>
      <c r="N172" s="12">
        <f t="shared" si="12"/>
        <v>50.519999999999996</v>
      </c>
      <c r="O172" s="12">
        <f t="shared" si="13"/>
        <v>50.384999999999998</v>
      </c>
      <c r="P172" s="12">
        <f t="shared" si="14"/>
        <v>48.846666666666664</v>
      </c>
    </row>
    <row r="173" spans="1:16">
      <c r="A173" s="9">
        <f t="shared" si="10"/>
        <v>6</v>
      </c>
      <c r="B173" s="1">
        <v>43091</v>
      </c>
      <c r="C173" s="2">
        <v>50.8</v>
      </c>
      <c r="D173" s="2">
        <v>51</v>
      </c>
      <c r="E173" s="2">
        <v>50.6</v>
      </c>
      <c r="F173" s="3">
        <v>51</v>
      </c>
      <c r="G173" s="3">
        <v>0.4</v>
      </c>
      <c r="H173" s="4">
        <v>7.9000000000000008E-3</v>
      </c>
      <c r="I173" s="5">
        <v>9282</v>
      </c>
      <c r="J173" s="5">
        <v>471862</v>
      </c>
      <c r="K173" s="2">
        <v>10.56</v>
      </c>
      <c r="M173" s="12">
        <f t="shared" si="11"/>
        <v>50.699999999999996</v>
      </c>
      <c r="N173" s="12">
        <f t="shared" si="12"/>
        <v>50.459999999999994</v>
      </c>
      <c r="O173" s="12">
        <f t="shared" si="13"/>
        <v>50.337499999999991</v>
      </c>
      <c r="P173" s="12">
        <f t="shared" si="14"/>
        <v>48.783333333333324</v>
      </c>
    </row>
    <row r="174" spans="1:16">
      <c r="A174" s="9">
        <f t="shared" si="10"/>
        <v>5</v>
      </c>
      <c r="B174" s="1">
        <v>43090</v>
      </c>
      <c r="C174" s="2">
        <v>50.9</v>
      </c>
      <c r="D174" s="2">
        <v>51</v>
      </c>
      <c r="E174" s="2">
        <v>50.4</v>
      </c>
      <c r="F174" s="2">
        <v>50.6</v>
      </c>
      <c r="G174" s="2">
        <v>0</v>
      </c>
      <c r="H174" s="6">
        <v>0</v>
      </c>
      <c r="I174" s="5">
        <v>7816</v>
      </c>
      <c r="J174" s="5">
        <v>395191</v>
      </c>
      <c r="K174" s="2">
        <v>10.48</v>
      </c>
      <c r="M174" s="12">
        <f t="shared" si="11"/>
        <v>50.54</v>
      </c>
      <c r="N174" s="12">
        <f t="shared" si="12"/>
        <v>50.379999999999995</v>
      </c>
      <c r="O174" s="12">
        <f t="shared" si="13"/>
        <v>50.317499999999995</v>
      </c>
      <c r="P174" s="12">
        <f t="shared" si="14"/>
        <v>48.716666666666661</v>
      </c>
    </row>
    <row r="175" spans="1:16">
      <c r="A175" s="9">
        <f t="shared" si="10"/>
        <v>4</v>
      </c>
      <c r="B175" s="1">
        <v>43089</v>
      </c>
      <c r="C175" s="2">
        <v>50.7</v>
      </c>
      <c r="D175" s="2">
        <v>51.1</v>
      </c>
      <c r="E175" s="2">
        <v>50.4</v>
      </c>
      <c r="F175" s="3">
        <v>50.6</v>
      </c>
      <c r="G175" s="3">
        <v>-0.1</v>
      </c>
      <c r="H175" s="4">
        <v>-2E-3</v>
      </c>
      <c r="I175" s="5">
        <v>15171</v>
      </c>
      <c r="J175" s="5">
        <v>769539</v>
      </c>
      <c r="K175" s="2">
        <v>10.48</v>
      </c>
      <c r="M175" s="12">
        <f t="shared" si="11"/>
        <v>50.56</v>
      </c>
      <c r="N175" s="12">
        <f t="shared" si="12"/>
        <v>50.295000000000002</v>
      </c>
      <c r="O175" s="12">
        <f t="shared" si="13"/>
        <v>50.347499999999997</v>
      </c>
      <c r="P175" s="12">
        <f t="shared" si="14"/>
        <v>48.655000000000001</v>
      </c>
    </row>
    <row r="176" spans="1:16">
      <c r="A176" s="9">
        <f t="shared" si="10"/>
        <v>3</v>
      </c>
      <c r="B176" s="1">
        <v>43088</v>
      </c>
      <c r="C176" s="2">
        <v>50.6</v>
      </c>
      <c r="D176" s="2">
        <v>50.9</v>
      </c>
      <c r="E176" s="2">
        <v>50.2</v>
      </c>
      <c r="F176" s="3">
        <v>50.7</v>
      </c>
      <c r="G176" s="3">
        <v>0.1</v>
      </c>
      <c r="H176" s="4">
        <v>2E-3</v>
      </c>
      <c r="I176" s="5">
        <v>18323</v>
      </c>
      <c r="J176" s="5">
        <v>926532</v>
      </c>
      <c r="K176" s="2">
        <v>10.5</v>
      </c>
      <c r="M176" s="12">
        <f t="shared" si="11"/>
        <v>50.519999999999996</v>
      </c>
      <c r="N176" s="12">
        <f t="shared" si="12"/>
        <v>50.295000000000002</v>
      </c>
      <c r="O176" s="12">
        <f t="shared" si="13"/>
        <v>50.357500000000002</v>
      </c>
      <c r="P176" s="12">
        <f t="shared" si="14"/>
        <v>48.587500000000006</v>
      </c>
    </row>
    <row r="177" spans="1:16">
      <c r="A177" s="9">
        <f t="shared" si="10"/>
        <v>2</v>
      </c>
      <c r="B177" s="1">
        <v>43087</v>
      </c>
      <c r="C177" s="2">
        <v>50.2</v>
      </c>
      <c r="D177" s="2">
        <v>50.6</v>
      </c>
      <c r="E177" s="2">
        <v>49.9</v>
      </c>
      <c r="F177" s="3">
        <v>50.6</v>
      </c>
      <c r="G177" s="3">
        <v>0.4</v>
      </c>
      <c r="H177" s="4">
        <v>8.0000000000000002E-3</v>
      </c>
      <c r="I177" s="5">
        <v>9314</v>
      </c>
      <c r="J177" s="5">
        <v>468478</v>
      </c>
      <c r="K177" s="2">
        <v>10.48</v>
      </c>
      <c r="M177" s="12">
        <f t="shared" si="11"/>
        <v>50.3</v>
      </c>
      <c r="N177" s="12">
        <f t="shared" si="12"/>
        <v>50.375</v>
      </c>
      <c r="O177" s="12">
        <f t="shared" si="13"/>
        <v>50.337499999999991</v>
      </c>
      <c r="P177" s="12">
        <f t="shared" si="14"/>
        <v>48.521666666666668</v>
      </c>
    </row>
    <row r="178" spans="1:16">
      <c r="A178" s="9">
        <f t="shared" si="10"/>
        <v>6</v>
      </c>
      <c r="B178" s="1">
        <v>43084</v>
      </c>
      <c r="C178" s="2">
        <v>50.4</v>
      </c>
      <c r="D178" s="2">
        <v>50.5</v>
      </c>
      <c r="E178" s="2">
        <v>49.9</v>
      </c>
      <c r="F178" s="3">
        <v>50.2</v>
      </c>
      <c r="G178" s="3">
        <v>-0.5</v>
      </c>
      <c r="H178" s="4">
        <v>-9.9000000000000008E-3</v>
      </c>
      <c r="I178" s="5">
        <v>13792</v>
      </c>
      <c r="J178" s="5">
        <v>691710</v>
      </c>
      <c r="K178" s="2">
        <v>10.39</v>
      </c>
      <c r="M178" s="12">
        <f t="shared" si="11"/>
        <v>50.220000000000006</v>
      </c>
      <c r="N178" s="12">
        <f t="shared" si="12"/>
        <v>50.445000000000007</v>
      </c>
      <c r="O178" s="12">
        <f t="shared" si="13"/>
        <v>50.207499999999996</v>
      </c>
      <c r="P178" s="12">
        <f t="shared" si="14"/>
        <v>48.458333333333343</v>
      </c>
    </row>
    <row r="179" spans="1:16">
      <c r="A179" s="9">
        <f t="shared" si="10"/>
        <v>5</v>
      </c>
      <c r="B179" s="1">
        <v>43083</v>
      </c>
      <c r="C179" s="2">
        <v>50.8</v>
      </c>
      <c r="D179" s="2">
        <v>50.9</v>
      </c>
      <c r="E179" s="2">
        <v>50.2</v>
      </c>
      <c r="F179" s="3">
        <v>50.7</v>
      </c>
      <c r="G179" s="3">
        <v>0.3</v>
      </c>
      <c r="H179" s="4">
        <v>6.0000000000000001E-3</v>
      </c>
      <c r="I179" s="5">
        <v>8109</v>
      </c>
      <c r="J179" s="5">
        <v>410618</v>
      </c>
      <c r="K179" s="2">
        <v>10.5</v>
      </c>
      <c r="M179" s="12">
        <f t="shared" si="11"/>
        <v>50.219999999999992</v>
      </c>
      <c r="N179" s="12">
        <f t="shared" si="12"/>
        <v>50.515000000000001</v>
      </c>
      <c r="O179" s="12">
        <f t="shared" si="13"/>
        <v>50.074999999999996</v>
      </c>
      <c r="P179" s="12">
        <f t="shared" si="14"/>
        <v>48.398333333333341</v>
      </c>
    </row>
    <row r="180" spans="1:16">
      <c r="A180" s="9">
        <f t="shared" si="10"/>
        <v>4</v>
      </c>
      <c r="B180" s="1">
        <v>43082</v>
      </c>
      <c r="C180" s="2">
        <v>49.8</v>
      </c>
      <c r="D180" s="2">
        <v>50.6</v>
      </c>
      <c r="E180" s="2">
        <v>49.8</v>
      </c>
      <c r="F180" s="3">
        <v>50.4</v>
      </c>
      <c r="G180" s="3">
        <v>0.8</v>
      </c>
      <c r="H180" s="4">
        <v>1.61E-2</v>
      </c>
      <c r="I180" s="5">
        <v>9299</v>
      </c>
      <c r="J180" s="5">
        <v>467308</v>
      </c>
      <c r="K180" s="2">
        <v>10.43</v>
      </c>
      <c r="M180" s="12">
        <f t="shared" si="11"/>
        <v>50.029999999999994</v>
      </c>
      <c r="N180" s="12">
        <f t="shared" si="12"/>
        <v>50.35</v>
      </c>
      <c r="O180" s="12">
        <f t="shared" si="13"/>
        <v>49.929999999999993</v>
      </c>
      <c r="P180" s="12">
        <f t="shared" si="14"/>
        <v>48.335833333333333</v>
      </c>
    </row>
    <row r="181" spans="1:16">
      <c r="A181" s="9">
        <f t="shared" si="10"/>
        <v>3</v>
      </c>
      <c r="B181" s="1">
        <v>43081</v>
      </c>
      <c r="C181" s="2">
        <v>50</v>
      </c>
      <c r="D181" s="2">
        <v>50.1</v>
      </c>
      <c r="E181" s="2">
        <v>49.55</v>
      </c>
      <c r="F181" s="3">
        <v>49.6</v>
      </c>
      <c r="G181" s="3">
        <v>-0.6</v>
      </c>
      <c r="H181" s="4">
        <v>-1.2E-2</v>
      </c>
      <c r="I181" s="5">
        <v>11082</v>
      </c>
      <c r="J181" s="5">
        <v>551622</v>
      </c>
      <c r="K181" s="2">
        <v>10.27</v>
      </c>
      <c r="M181" s="12">
        <f t="shared" si="11"/>
        <v>50.07</v>
      </c>
      <c r="N181" s="12">
        <f t="shared" si="12"/>
        <v>50.274999999999999</v>
      </c>
      <c r="O181" s="12">
        <f t="shared" si="13"/>
        <v>49.804999999999993</v>
      </c>
      <c r="P181" s="12">
        <f t="shared" si="14"/>
        <v>48.280833333333327</v>
      </c>
    </row>
    <row r="182" spans="1:16">
      <c r="A182" s="9">
        <f t="shared" si="10"/>
        <v>2</v>
      </c>
      <c r="B182" s="1">
        <v>43080</v>
      </c>
      <c r="C182" s="2">
        <v>50.3</v>
      </c>
      <c r="D182" s="2">
        <v>50.6</v>
      </c>
      <c r="E182" s="2">
        <v>50.2</v>
      </c>
      <c r="F182" s="2">
        <v>50.2</v>
      </c>
      <c r="G182" s="2">
        <v>0</v>
      </c>
      <c r="H182" s="6">
        <v>0</v>
      </c>
      <c r="I182" s="5">
        <v>9717</v>
      </c>
      <c r="J182" s="5">
        <v>489163</v>
      </c>
      <c r="K182" s="2">
        <v>10.39</v>
      </c>
      <c r="M182" s="12">
        <f t="shared" si="11"/>
        <v>50.45</v>
      </c>
      <c r="N182" s="12">
        <f t="shared" si="12"/>
        <v>50.25</v>
      </c>
      <c r="O182" s="12">
        <f t="shared" si="13"/>
        <v>49.73</v>
      </c>
      <c r="P182" s="12">
        <f t="shared" si="14"/>
        <v>48.23416666666666</v>
      </c>
    </row>
    <row r="183" spans="1:16">
      <c r="A183" s="9">
        <f t="shared" si="10"/>
        <v>6</v>
      </c>
      <c r="B183" s="1">
        <v>43077</v>
      </c>
      <c r="C183" s="2">
        <v>49.75</v>
      </c>
      <c r="D183" s="2">
        <v>50.2</v>
      </c>
      <c r="E183" s="2">
        <v>49.55</v>
      </c>
      <c r="F183" s="3">
        <v>50.2</v>
      </c>
      <c r="G183" s="3">
        <v>0.45</v>
      </c>
      <c r="H183" s="4">
        <v>8.9999999999999993E-3</v>
      </c>
      <c r="I183" s="5">
        <v>11265</v>
      </c>
      <c r="J183" s="5">
        <v>562815</v>
      </c>
      <c r="K183" s="2">
        <v>10.39</v>
      </c>
      <c r="M183" s="12">
        <f t="shared" si="11"/>
        <v>50.67</v>
      </c>
      <c r="N183" s="12">
        <f t="shared" si="12"/>
        <v>50.215000000000003</v>
      </c>
      <c r="O183" s="12">
        <f t="shared" si="13"/>
        <v>49.622499999999988</v>
      </c>
      <c r="P183" s="12">
        <f t="shared" si="14"/>
        <v>48.182499999999997</v>
      </c>
    </row>
    <row r="184" spans="1:16">
      <c r="A184" s="9">
        <f t="shared" si="10"/>
        <v>5</v>
      </c>
      <c r="B184" s="1">
        <v>43076</v>
      </c>
      <c r="C184" s="2">
        <v>50.3</v>
      </c>
      <c r="D184" s="2">
        <v>50.4</v>
      </c>
      <c r="E184" s="2">
        <v>49.6</v>
      </c>
      <c r="F184" s="3">
        <v>49.75</v>
      </c>
      <c r="G184" s="3">
        <v>-0.85</v>
      </c>
      <c r="H184" s="4">
        <v>-1.6799999999999999E-2</v>
      </c>
      <c r="I184" s="5">
        <v>13761</v>
      </c>
      <c r="J184" s="5">
        <v>687057</v>
      </c>
      <c r="K184" s="2">
        <v>10.3</v>
      </c>
      <c r="M184" s="12">
        <f t="shared" si="11"/>
        <v>50.809999999999995</v>
      </c>
      <c r="N184" s="12">
        <f t="shared" si="12"/>
        <v>50.255000000000003</v>
      </c>
      <c r="O184" s="12">
        <f t="shared" si="13"/>
        <v>49.517499999999991</v>
      </c>
      <c r="P184" s="12">
        <f t="shared" si="14"/>
        <v>48.130833333333335</v>
      </c>
    </row>
    <row r="185" spans="1:16">
      <c r="A185" s="9">
        <f t="shared" si="10"/>
        <v>4</v>
      </c>
      <c r="B185" s="1">
        <v>43075</v>
      </c>
      <c r="C185" s="2">
        <v>51.5</v>
      </c>
      <c r="D185" s="2">
        <v>51.5</v>
      </c>
      <c r="E185" s="2">
        <v>50.3</v>
      </c>
      <c r="F185" s="3">
        <v>50.6</v>
      </c>
      <c r="G185" s="3">
        <v>-0.9</v>
      </c>
      <c r="H185" s="4">
        <v>-1.7500000000000002E-2</v>
      </c>
      <c r="I185" s="5">
        <v>14114</v>
      </c>
      <c r="J185" s="5">
        <v>717087</v>
      </c>
      <c r="K185" s="2">
        <v>10.48</v>
      </c>
      <c r="M185" s="12">
        <f t="shared" si="11"/>
        <v>50.669999999999995</v>
      </c>
      <c r="N185" s="12">
        <f t="shared" si="12"/>
        <v>50.4</v>
      </c>
      <c r="O185" s="12">
        <f t="shared" si="13"/>
        <v>49.43249999999999</v>
      </c>
      <c r="P185" s="12">
        <f t="shared" si="14"/>
        <v>48.093333333333334</v>
      </c>
    </row>
    <row r="186" spans="1:16">
      <c r="A186" s="9">
        <f t="shared" si="10"/>
        <v>3</v>
      </c>
      <c r="B186" s="1">
        <v>43074</v>
      </c>
      <c r="C186" s="2">
        <v>51</v>
      </c>
      <c r="D186" s="2">
        <v>51.9</v>
      </c>
      <c r="E186" s="2">
        <v>50.6</v>
      </c>
      <c r="F186" s="3">
        <v>51.5</v>
      </c>
      <c r="G186" s="3">
        <v>0.2</v>
      </c>
      <c r="H186" s="4">
        <v>3.8999999999999998E-3</v>
      </c>
      <c r="I186" s="5">
        <v>25608</v>
      </c>
      <c r="J186" s="5">
        <v>1320530</v>
      </c>
      <c r="K186" s="2">
        <v>10.66</v>
      </c>
      <c r="M186" s="12">
        <f t="shared" si="11"/>
        <v>50.480000000000004</v>
      </c>
      <c r="N186" s="12">
        <f t="shared" si="12"/>
        <v>50.42</v>
      </c>
      <c r="O186" s="12">
        <f t="shared" si="13"/>
        <v>49.317499999999988</v>
      </c>
      <c r="P186" s="12">
        <f t="shared" si="14"/>
        <v>48.039166666666659</v>
      </c>
    </row>
    <row r="187" spans="1:16">
      <c r="A187" s="9">
        <f t="shared" si="10"/>
        <v>2</v>
      </c>
      <c r="B187" s="1">
        <v>43073</v>
      </c>
      <c r="C187" s="2">
        <v>51</v>
      </c>
      <c r="D187" s="2">
        <v>51.6</v>
      </c>
      <c r="E187" s="2">
        <v>50.1</v>
      </c>
      <c r="F187" s="3">
        <v>51.3</v>
      </c>
      <c r="G187" s="3">
        <v>0.4</v>
      </c>
      <c r="H187" s="4">
        <v>7.9000000000000008E-3</v>
      </c>
      <c r="I187" s="5">
        <v>25820</v>
      </c>
      <c r="J187" s="5">
        <v>1320843</v>
      </c>
      <c r="K187" s="2">
        <v>10.62</v>
      </c>
      <c r="M187" s="12">
        <f t="shared" si="11"/>
        <v>50.05</v>
      </c>
      <c r="N187" s="12">
        <f t="shared" si="12"/>
        <v>50.300000000000004</v>
      </c>
      <c r="O187" s="12">
        <f t="shared" si="13"/>
        <v>49.164999999999992</v>
      </c>
      <c r="P187" s="12">
        <f t="shared" si="14"/>
        <v>47.975000000000001</v>
      </c>
    </row>
    <row r="188" spans="1:16">
      <c r="A188" s="9">
        <f t="shared" si="10"/>
        <v>6</v>
      </c>
      <c r="B188" s="1">
        <v>43070</v>
      </c>
      <c r="C188" s="2">
        <v>49.25</v>
      </c>
      <c r="D188" s="2">
        <v>51.3</v>
      </c>
      <c r="E188" s="2">
        <v>49.25</v>
      </c>
      <c r="F188" s="3">
        <v>50.9</v>
      </c>
      <c r="G188" s="3">
        <v>1.85</v>
      </c>
      <c r="H188" s="4">
        <v>3.7699999999999997E-2</v>
      </c>
      <c r="I188" s="5">
        <v>42775</v>
      </c>
      <c r="J188" s="5">
        <v>2157388</v>
      </c>
      <c r="K188" s="2">
        <v>10.54</v>
      </c>
      <c r="M188" s="12">
        <f t="shared" si="11"/>
        <v>49.76</v>
      </c>
      <c r="N188" s="12">
        <f t="shared" si="12"/>
        <v>49.97</v>
      </c>
      <c r="O188" s="12">
        <f t="shared" si="13"/>
        <v>49.019999999999996</v>
      </c>
      <c r="P188" s="12">
        <f t="shared" si="14"/>
        <v>47.910833333333336</v>
      </c>
    </row>
    <row r="189" spans="1:16">
      <c r="A189" s="9">
        <f t="shared" si="10"/>
        <v>5</v>
      </c>
      <c r="B189" s="1">
        <v>43069</v>
      </c>
      <c r="C189" s="2">
        <v>49.95</v>
      </c>
      <c r="D189" s="2">
        <v>50</v>
      </c>
      <c r="E189" s="2">
        <v>49.05</v>
      </c>
      <c r="F189" s="3">
        <v>49.05</v>
      </c>
      <c r="G189" s="3">
        <v>-0.6</v>
      </c>
      <c r="H189" s="4">
        <v>-1.21E-2</v>
      </c>
      <c r="I189" s="5">
        <v>25288</v>
      </c>
      <c r="J189" s="5">
        <v>1248489</v>
      </c>
      <c r="K189" s="2">
        <v>10.16</v>
      </c>
      <c r="M189" s="12">
        <f t="shared" si="11"/>
        <v>49.699999999999996</v>
      </c>
      <c r="N189" s="12">
        <f t="shared" si="12"/>
        <v>49.635000000000005</v>
      </c>
      <c r="O189" s="12">
        <f t="shared" si="13"/>
        <v>48.899999999999991</v>
      </c>
      <c r="P189" s="12">
        <f t="shared" si="14"/>
        <v>47.855833333333329</v>
      </c>
    </row>
    <row r="190" spans="1:16">
      <c r="A190" s="9">
        <f t="shared" si="10"/>
        <v>4</v>
      </c>
      <c r="B190" s="1">
        <v>43068</v>
      </c>
      <c r="C190" s="2">
        <v>49.85</v>
      </c>
      <c r="D190" s="2">
        <v>49.95</v>
      </c>
      <c r="E190" s="2">
        <v>49.6</v>
      </c>
      <c r="F190" s="3">
        <v>49.65</v>
      </c>
      <c r="G190" s="3">
        <v>0.3</v>
      </c>
      <c r="H190" s="4">
        <v>6.1000000000000004E-3</v>
      </c>
      <c r="I190" s="5">
        <v>12709</v>
      </c>
      <c r="J190" s="5">
        <v>632336</v>
      </c>
      <c r="K190" s="2">
        <v>12.38</v>
      </c>
      <c r="M190" s="12">
        <f t="shared" si="11"/>
        <v>50.129999999999995</v>
      </c>
      <c r="N190" s="12">
        <f t="shared" si="12"/>
        <v>49.510000000000005</v>
      </c>
      <c r="O190" s="12">
        <f t="shared" si="13"/>
        <v>48.864999999999995</v>
      </c>
      <c r="P190" s="12">
        <f t="shared" si="14"/>
        <v>47.84</v>
      </c>
    </row>
    <row r="191" spans="1:16">
      <c r="A191" s="9">
        <f t="shared" si="10"/>
        <v>3</v>
      </c>
      <c r="B191" s="1">
        <v>43067</v>
      </c>
      <c r="C191" s="2">
        <v>49.75</v>
      </c>
      <c r="D191" s="2">
        <v>49.95</v>
      </c>
      <c r="E191" s="2">
        <v>49</v>
      </c>
      <c r="F191" s="3">
        <v>49.35</v>
      </c>
      <c r="G191" s="3">
        <v>-0.5</v>
      </c>
      <c r="H191" s="4">
        <v>-0.01</v>
      </c>
      <c r="I191" s="5">
        <v>18439</v>
      </c>
      <c r="J191" s="5">
        <v>910195</v>
      </c>
      <c r="K191" s="2">
        <v>12.31</v>
      </c>
      <c r="M191" s="12">
        <f t="shared" si="11"/>
        <v>50.36</v>
      </c>
      <c r="N191" s="12">
        <f t="shared" si="12"/>
        <v>49.335000000000001</v>
      </c>
      <c r="O191" s="12">
        <f t="shared" si="13"/>
        <v>48.79</v>
      </c>
      <c r="P191" s="12">
        <f t="shared" si="14"/>
        <v>47.811666666666653</v>
      </c>
    </row>
    <row r="192" spans="1:16">
      <c r="A192" s="9">
        <f t="shared" si="10"/>
        <v>2</v>
      </c>
      <c r="B192" s="1">
        <v>43066</v>
      </c>
      <c r="C192" s="2">
        <v>50.6</v>
      </c>
      <c r="D192" s="2">
        <v>50.6</v>
      </c>
      <c r="E192" s="2">
        <v>49.45</v>
      </c>
      <c r="F192" s="3">
        <v>49.85</v>
      </c>
      <c r="G192" s="3">
        <v>-0.75</v>
      </c>
      <c r="H192" s="4">
        <v>-1.4800000000000001E-2</v>
      </c>
      <c r="I192" s="5">
        <v>17514</v>
      </c>
      <c r="J192" s="5">
        <v>872620</v>
      </c>
      <c r="K192" s="2">
        <v>12.43</v>
      </c>
      <c r="M192" s="12">
        <f t="shared" si="11"/>
        <v>50.55</v>
      </c>
      <c r="N192" s="12">
        <f t="shared" si="12"/>
        <v>49.21</v>
      </c>
      <c r="O192" s="12">
        <f t="shared" si="13"/>
        <v>48.724999999999994</v>
      </c>
      <c r="P192" s="12">
        <f t="shared" si="14"/>
        <v>47.793333333333322</v>
      </c>
    </row>
    <row r="193" spans="1:16">
      <c r="A193" s="9">
        <f t="shared" si="10"/>
        <v>6</v>
      </c>
      <c r="B193" s="1">
        <v>43063</v>
      </c>
      <c r="C193" s="2">
        <v>50.8</v>
      </c>
      <c r="D193" s="2">
        <v>51</v>
      </c>
      <c r="E193" s="2">
        <v>50.4</v>
      </c>
      <c r="F193" s="3">
        <v>50.6</v>
      </c>
      <c r="G193" s="3">
        <v>-0.6</v>
      </c>
      <c r="H193" s="4">
        <v>-1.17E-2</v>
      </c>
      <c r="I193" s="5">
        <v>11579</v>
      </c>
      <c r="J193" s="5">
        <v>585729</v>
      </c>
      <c r="K193" s="2">
        <v>12.62</v>
      </c>
      <c r="M193" s="12">
        <f t="shared" si="11"/>
        <v>50.180000000000007</v>
      </c>
      <c r="N193" s="12">
        <f t="shared" si="12"/>
        <v>49.030000000000008</v>
      </c>
      <c r="O193" s="12">
        <f t="shared" si="13"/>
        <v>48.6325</v>
      </c>
      <c r="P193" s="12">
        <f t="shared" si="14"/>
        <v>47.770833333333329</v>
      </c>
    </row>
    <row r="194" spans="1:16">
      <c r="A194" s="9">
        <f t="shared" si="10"/>
        <v>5</v>
      </c>
      <c r="B194" s="1">
        <v>43062</v>
      </c>
      <c r="C194" s="2">
        <v>51.4</v>
      </c>
      <c r="D194" s="2">
        <v>51.7</v>
      </c>
      <c r="E194" s="2">
        <v>50.6</v>
      </c>
      <c r="F194" s="3">
        <v>51.2</v>
      </c>
      <c r="G194" s="3">
        <v>0.4</v>
      </c>
      <c r="H194" s="4">
        <v>7.9000000000000008E-3</v>
      </c>
      <c r="I194" s="5">
        <v>23000</v>
      </c>
      <c r="J194" s="5">
        <v>1178066</v>
      </c>
      <c r="K194" s="2">
        <v>12.77</v>
      </c>
      <c r="M194" s="12">
        <f t="shared" si="11"/>
        <v>49.570000000000007</v>
      </c>
      <c r="N194" s="12">
        <f t="shared" si="12"/>
        <v>48.780000000000008</v>
      </c>
      <c r="O194" s="12">
        <f t="shared" si="13"/>
        <v>48.492499999999993</v>
      </c>
      <c r="P194" s="12">
        <f t="shared" si="14"/>
        <v>47.731666666666662</v>
      </c>
    </row>
    <row r="195" spans="1:16">
      <c r="A195" s="9">
        <f t="shared" si="10"/>
        <v>4</v>
      </c>
      <c r="B195" s="1">
        <v>43061</v>
      </c>
      <c r="C195" s="2">
        <v>51</v>
      </c>
      <c r="D195" s="2">
        <v>52.1</v>
      </c>
      <c r="E195" s="2">
        <v>50.5</v>
      </c>
      <c r="F195" s="3">
        <v>50.8</v>
      </c>
      <c r="G195" s="3">
        <v>0.5</v>
      </c>
      <c r="H195" s="4">
        <v>9.9000000000000008E-3</v>
      </c>
      <c r="I195" s="5">
        <v>52748</v>
      </c>
      <c r="J195" s="5">
        <v>2707684</v>
      </c>
      <c r="K195" s="2">
        <v>12.67</v>
      </c>
      <c r="M195" s="12">
        <f t="shared" si="11"/>
        <v>48.89</v>
      </c>
      <c r="N195" s="12">
        <f t="shared" si="12"/>
        <v>48.465000000000003</v>
      </c>
      <c r="O195" s="12">
        <f t="shared" si="13"/>
        <v>48.302499999999995</v>
      </c>
      <c r="P195" s="12">
        <f t="shared" si="14"/>
        <v>47.680833333333325</v>
      </c>
    </row>
    <row r="196" spans="1:16">
      <c r="A196" s="9">
        <f t="shared" si="10"/>
        <v>3</v>
      </c>
      <c r="B196" s="1">
        <v>43060</v>
      </c>
      <c r="C196" s="2">
        <v>48</v>
      </c>
      <c r="D196" s="2">
        <v>50.5</v>
      </c>
      <c r="E196" s="2">
        <v>48</v>
      </c>
      <c r="F196" s="3">
        <v>50.3</v>
      </c>
      <c r="G196" s="3">
        <v>2.2999999999999998</v>
      </c>
      <c r="H196" s="4">
        <v>4.7899999999999998E-2</v>
      </c>
      <c r="I196" s="5">
        <v>53178</v>
      </c>
      <c r="J196" s="5">
        <v>2634152</v>
      </c>
      <c r="K196" s="2">
        <v>12.54</v>
      </c>
      <c r="M196" s="12">
        <f t="shared" si="11"/>
        <v>48.309999999999995</v>
      </c>
      <c r="N196" s="12">
        <f t="shared" si="12"/>
        <v>48.215000000000003</v>
      </c>
      <c r="O196" s="12">
        <f t="shared" si="13"/>
        <v>48.137499999999996</v>
      </c>
      <c r="P196" s="12">
        <f t="shared" si="14"/>
        <v>47.638333333333321</v>
      </c>
    </row>
    <row r="197" spans="1:16">
      <c r="A197" s="9">
        <f t="shared" ref="A197:A260" si="15">WEEKDAY(B197,1)</f>
        <v>2</v>
      </c>
      <c r="B197" s="1">
        <v>43059</v>
      </c>
      <c r="C197" s="2">
        <v>47.65</v>
      </c>
      <c r="D197" s="2">
        <v>48.1</v>
      </c>
      <c r="E197" s="2">
        <v>47.65</v>
      </c>
      <c r="F197" s="3">
        <v>48</v>
      </c>
      <c r="G197" s="3">
        <v>0.45</v>
      </c>
      <c r="H197" s="4">
        <v>9.4999999999999998E-3</v>
      </c>
      <c r="I197" s="5">
        <v>7968</v>
      </c>
      <c r="J197" s="5">
        <v>382067</v>
      </c>
      <c r="K197" s="2">
        <v>11.97</v>
      </c>
      <c r="M197" s="12">
        <f t="shared" ref="M197:M260" si="16">SUM(F197:F201)/5</f>
        <v>47.87</v>
      </c>
      <c r="N197" s="12">
        <f t="shared" ref="N197:N260" si="17">SUM(F197:F206)/10</f>
        <v>48.03</v>
      </c>
      <c r="O197" s="12">
        <f t="shared" ref="O197:O260" si="18">SUM(F197:F216)/20</f>
        <v>47.982500000000002</v>
      </c>
      <c r="P197" s="12">
        <f t="shared" ref="P197:P260" si="19">SUM(F197:F256)/60</f>
        <v>47.591666666666661</v>
      </c>
    </row>
    <row r="198" spans="1:16">
      <c r="A198" s="9">
        <f t="shared" si="15"/>
        <v>6</v>
      </c>
      <c r="B198" s="1">
        <v>43056</v>
      </c>
      <c r="C198" s="2">
        <v>48</v>
      </c>
      <c r="D198" s="2">
        <v>48.05</v>
      </c>
      <c r="E198" s="2">
        <v>47.55</v>
      </c>
      <c r="F198" s="3">
        <v>47.55</v>
      </c>
      <c r="G198" s="3">
        <v>-0.25</v>
      </c>
      <c r="H198" s="4">
        <v>-5.1999999999999998E-3</v>
      </c>
      <c r="I198" s="5">
        <v>12916</v>
      </c>
      <c r="J198" s="5">
        <v>616267</v>
      </c>
      <c r="K198" s="2">
        <v>11.86</v>
      </c>
      <c r="M198" s="12">
        <f t="shared" si="16"/>
        <v>47.879999999999995</v>
      </c>
      <c r="N198" s="12">
        <f t="shared" si="17"/>
        <v>48.07</v>
      </c>
      <c r="O198" s="12">
        <f t="shared" si="18"/>
        <v>47.947499999999998</v>
      </c>
      <c r="P198" s="12">
        <f t="shared" si="19"/>
        <v>47.579166666666652</v>
      </c>
    </row>
    <row r="199" spans="1:16">
      <c r="A199" s="9">
        <f t="shared" si="15"/>
        <v>5</v>
      </c>
      <c r="B199" s="1">
        <v>43055</v>
      </c>
      <c r="C199" s="2">
        <v>47.8</v>
      </c>
      <c r="D199" s="2">
        <v>48</v>
      </c>
      <c r="E199" s="2">
        <v>47.7</v>
      </c>
      <c r="F199" s="3">
        <v>47.8</v>
      </c>
      <c r="G199" s="3">
        <v>-0.1</v>
      </c>
      <c r="H199" s="4">
        <v>-2.0999999999999999E-3</v>
      </c>
      <c r="I199" s="5">
        <v>5129</v>
      </c>
      <c r="J199" s="5">
        <v>245309</v>
      </c>
      <c r="K199" s="2">
        <v>11.92</v>
      </c>
      <c r="M199" s="12">
        <f t="shared" si="16"/>
        <v>47.989999999999995</v>
      </c>
      <c r="N199" s="12">
        <f t="shared" si="17"/>
        <v>48.164999999999992</v>
      </c>
      <c r="O199" s="12">
        <f t="shared" si="18"/>
        <v>47.93249999999999</v>
      </c>
      <c r="P199" s="12">
        <f t="shared" si="19"/>
        <v>47.577499999999986</v>
      </c>
    </row>
    <row r="200" spans="1:16">
      <c r="A200" s="9">
        <f t="shared" si="15"/>
        <v>4</v>
      </c>
      <c r="B200" s="1">
        <v>43054</v>
      </c>
      <c r="C200" s="2">
        <v>48.3</v>
      </c>
      <c r="D200" s="2">
        <v>48.3</v>
      </c>
      <c r="E200" s="2">
        <v>47.9</v>
      </c>
      <c r="F200" s="3">
        <v>47.9</v>
      </c>
      <c r="G200" s="3">
        <v>-0.2</v>
      </c>
      <c r="H200" s="4">
        <v>-4.1999999999999997E-3</v>
      </c>
      <c r="I200" s="5">
        <v>10694</v>
      </c>
      <c r="J200" s="5">
        <v>513560</v>
      </c>
      <c r="K200" s="2">
        <v>11.95</v>
      </c>
      <c r="M200" s="12">
        <f t="shared" si="16"/>
        <v>48.04</v>
      </c>
      <c r="N200" s="12">
        <f t="shared" si="17"/>
        <v>48.22</v>
      </c>
      <c r="O200" s="12">
        <f t="shared" si="18"/>
        <v>47.902499999999996</v>
      </c>
      <c r="P200" s="12">
        <f t="shared" si="19"/>
        <v>47.569999999999979</v>
      </c>
    </row>
    <row r="201" spans="1:16">
      <c r="A201" s="9">
        <f t="shared" si="15"/>
        <v>3</v>
      </c>
      <c r="B201" s="1">
        <v>43053</v>
      </c>
      <c r="C201" s="2">
        <v>48.35</v>
      </c>
      <c r="D201" s="2">
        <v>48.5</v>
      </c>
      <c r="E201" s="2">
        <v>48.05</v>
      </c>
      <c r="F201" s="3">
        <v>48.1</v>
      </c>
      <c r="G201" s="3">
        <v>0.05</v>
      </c>
      <c r="H201" s="4">
        <v>1E-3</v>
      </c>
      <c r="I201" s="5">
        <v>7072</v>
      </c>
      <c r="J201" s="5">
        <v>340810</v>
      </c>
      <c r="K201" s="2">
        <v>12</v>
      </c>
      <c r="M201" s="12">
        <f t="shared" si="16"/>
        <v>48.120000000000005</v>
      </c>
      <c r="N201" s="12">
        <f t="shared" si="17"/>
        <v>48.244999999999997</v>
      </c>
      <c r="O201" s="12">
        <f t="shared" si="18"/>
        <v>47.872499999999995</v>
      </c>
      <c r="P201" s="12">
        <f t="shared" si="19"/>
        <v>47.559999999999988</v>
      </c>
    </row>
    <row r="202" spans="1:16">
      <c r="A202" s="9">
        <f t="shared" si="15"/>
        <v>2</v>
      </c>
      <c r="B202" s="1">
        <v>43052</v>
      </c>
      <c r="C202" s="2">
        <v>48.05</v>
      </c>
      <c r="D202" s="2">
        <v>48.4</v>
      </c>
      <c r="E202" s="2">
        <v>47.95</v>
      </c>
      <c r="F202" s="3">
        <v>48.05</v>
      </c>
      <c r="G202" s="3">
        <v>-0.05</v>
      </c>
      <c r="H202" s="4">
        <v>-1E-3</v>
      </c>
      <c r="I202" s="5">
        <v>7128</v>
      </c>
      <c r="J202" s="5">
        <v>343244</v>
      </c>
      <c r="K202" s="2">
        <v>11.98</v>
      </c>
      <c r="M202" s="12">
        <f t="shared" si="16"/>
        <v>48.19</v>
      </c>
      <c r="N202" s="12">
        <f t="shared" si="17"/>
        <v>48.239999999999995</v>
      </c>
      <c r="O202" s="12">
        <f t="shared" si="18"/>
        <v>47.857499999999995</v>
      </c>
      <c r="P202" s="12">
        <f t="shared" si="19"/>
        <v>47.551666666666648</v>
      </c>
    </row>
    <row r="203" spans="1:16">
      <c r="A203" s="9">
        <f t="shared" si="15"/>
        <v>6</v>
      </c>
      <c r="B203" s="1">
        <v>43049</v>
      </c>
      <c r="C203" s="2">
        <v>48.1</v>
      </c>
      <c r="D203" s="2">
        <v>48.3</v>
      </c>
      <c r="E203" s="2">
        <v>47.95</v>
      </c>
      <c r="F203" s="3">
        <v>48.1</v>
      </c>
      <c r="G203" s="3">
        <v>0.05</v>
      </c>
      <c r="H203" s="4">
        <v>1E-3</v>
      </c>
      <c r="I203" s="5">
        <v>4824</v>
      </c>
      <c r="J203" s="5">
        <v>232193</v>
      </c>
      <c r="K203" s="2">
        <v>12</v>
      </c>
      <c r="M203" s="12">
        <f t="shared" si="16"/>
        <v>48.26</v>
      </c>
      <c r="N203" s="12">
        <f t="shared" si="17"/>
        <v>48.234999999999999</v>
      </c>
      <c r="O203" s="12">
        <f t="shared" si="18"/>
        <v>47.844999999999992</v>
      </c>
      <c r="P203" s="12">
        <f t="shared" si="19"/>
        <v>47.54916666666665</v>
      </c>
    </row>
    <row r="204" spans="1:16">
      <c r="A204" s="9">
        <f t="shared" si="15"/>
        <v>5</v>
      </c>
      <c r="B204" s="1">
        <v>43048</v>
      </c>
      <c r="C204" s="2">
        <v>48.35</v>
      </c>
      <c r="D204" s="2">
        <v>48.5</v>
      </c>
      <c r="E204" s="2">
        <v>47.85</v>
      </c>
      <c r="F204" s="3">
        <v>48.05</v>
      </c>
      <c r="G204" s="3">
        <v>-0.25</v>
      </c>
      <c r="H204" s="4">
        <v>-5.1999999999999998E-3</v>
      </c>
      <c r="I204" s="5">
        <v>8307</v>
      </c>
      <c r="J204" s="5">
        <v>400507</v>
      </c>
      <c r="K204" s="2">
        <v>11.98</v>
      </c>
      <c r="M204" s="12">
        <f t="shared" si="16"/>
        <v>48.34</v>
      </c>
      <c r="N204" s="12">
        <f t="shared" si="17"/>
        <v>48.204999999999998</v>
      </c>
      <c r="O204" s="12">
        <f t="shared" si="18"/>
        <v>47.822499999999998</v>
      </c>
      <c r="P204" s="12">
        <f t="shared" si="19"/>
        <v>47.52999999999998</v>
      </c>
    </row>
    <row r="205" spans="1:16">
      <c r="A205" s="9">
        <f t="shared" si="15"/>
        <v>4</v>
      </c>
      <c r="B205" s="1">
        <v>43047</v>
      </c>
      <c r="C205" s="2">
        <v>48.4</v>
      </c>
      <c r="D205" s="2">
        <v>48.45</v>
      </c>
      <c r="E205" s="2">
        <v>48.3</v>
      </c>
      <c r="F205" s="3">
        <v>48.3</v>
      </c>
      <c r="G205" s="3">
        <v>-0.15</v>
      </c>
      <c r="H205" s="4">
        <v>-3.0999999999999999E-3</v>
      </c>
      <c r="I205" s="5">
        <v>9303</v>
      </c>
      <c r="J205" s="5">
        <v>450165</v>
      </c>
      <c r="K205" s="2">
        <v>12.04</v>
      </c>
      <c r="M205" s="12">
        <f t="shared" si="16"/>
        <v>48.4</v>
      </c>
      <c r="N205" s="12">
        <f t="shared" si="17"/>
        <v>48.14</v>
      </c>
      <c r="O205" s="12">
        <f t="shared" si="18"/>
        <v>47.792499999999997</v>
      </c>
      <c r="P205" s="12">
        <f t="shared" si="19"/>
        <v>47.519999999999982</v>
      </c>
    </row>
    <row r="206" spans="1:16">
      <c r="A206" s="9">
        <f t="shared" si="15"/>
        <v>3</v>
      </c>
      <c r="B206" s="1">
        <v>43046</v>
      </c>
      <c r="C206" s="2">
        <v>48.4</v>
      </c>
      <c r="D206" s="2">
        <v>48.5</v>
      </c>
      <c r="E206" s="2">
        <v>48.25</v>
      </c>
      <c r="F206" s="3">
        <v>48.45</v>
      </c>
      <c r="G206" s="3">
        <v>0.05</v>
      </c>
      <c r="H206" s="4">
        <v>1E-3</v>
      </c>
      <c r="I206" s="5">
        <v>9472</v>
      </c>
      <c r="J206" s="5">
        <v>458160</v>
      </c>
      <c r="K206" s="2">
        <v>12.08</v>
      </c>
      <c r="M206" s="12">
        <f t="shared" si="16"/>
        <v>48.37</v>
      </c>
      <c r="N206" s="12">
        <f t="shared" si="17"/>
        <v>48.059999999999995</v>
      </c>
      <c r="O206" s="12">
        <f t="shared" si="18"/>
        <v>47.747499999999988</v>
      </c>
      <c r="P206" s="12">
        <f t="shared" si="19"/>
        <v>47.498333333333314</v>
      </c>
    </row>
    <row r="207" spans="1:16">
      <c r="A207" s="9">
        <f t="shared" si="15"/>
        <v>2</v>
      </c>
      <c r="B207" s="1">
        <v>43045</v>
      </c>
      <c r="C207" s="2">
        <v>48.45</v>
      </c>
      <c r="D207" s="2">
        <v>48.5</v>
      </c>
      <c r="E207" s="2">
        <v>48.15</v>
      </c>
      <c r="F207" s="3">
        <v>48.4</v>
      </c>
      <c r="G207" s="3">
        <v>-0.1</v>
      </c>
      <c r="H207" s="4">
        <v>-2.0999999999999999E-3</v>
      </c>
      <c r="I207" s="5">
        <v>8531</v>
      </c>
      <c r="J207" s="5">
        <v>412316</v>
      </c>
      <c r="K207" s="2">
        <v>12.07</v>
      </c>
      <c r="M207" s="12">
        <f t="shared" si="16"/>
        <v>48.29</v>
      </c>
      <c r="N207" s="12">
        <f t="shared" si="17"/>
        <v>47.934999999999995</v>
      </c>
      <c r="O207" s="12">
        <f t="shared" si="18"/>
        <v>47.689999999999991</v>
      </c>
      <c r="P207" s="12">
        <f t="shared" si="19"/>
        <v>47.47916666666665</v>
      </c>
    </row>
    <row r="208" spans="1:16">
      <c r="A208" s="9">
        <f t="shared" si="15"/>
        <v>6</v>
      </c>
      <c r="B208" s="1">
        <v>43042</v>
      </c>
      <c r="C208" s="2">
        <v>48.45</v>
      </c>
      <c r="D208" s="2">
        <v>48.5</v>
      </c>
      <c r="E208" s="2">
        <v>48.35</v>
      </c>
      <c r="F208" s="3">
        <v>48.5</v>
      </c>
      <c r="G208" s="3">
        <v>0.15</v>
      </c>
      <c r="H208" s="4">
        <v>3.0999999999999999E-3</v>
      </c>
      <c r="I208" s="5">
        <v>12206</v>
      </c>
      <c r="J208" s="5">
        <v>591070</v>
      </c>
      <c r="K208" s="2">
        <v>12.09</v>
      </c>
      <c r="M208" s="12">
        <f t="shared" si="16"/>
        <v>48.21</v>
      </c>
      <c r="N208" s="12">
        <f t="shared" si="17"/>
        <v>47.825000000000003</v>
      </c>
      <c r="O208" s="12">
        <f t="shared" si="18"/>
        <v>47.624999999999993</v>
      </c>
      <c r="P208" s="12">
        <f t="shared" si="19"/>
        <v>47.459166666666654</v>
      </c>
    </row>
    <row r="209" spans="1:16">
      <c r="A209" s="9">
        <f t="shared" si="15"/>
        <v>5</v>
      </c>
      <c r="B209" s="1">
        <v>43041</v>
      </c>
      <c r="C209" s="2">
        <v>48.05</v>
      </c>
      <c r="D209" s="2">
        <v>48.5</v>
      </c>
      <c r="E209" s="2">
        <v>48</v>
      </c>
      <c r="F209" s="3">
        <v>48.35</v>
      </c>
      <c r="G209" s="3">
        <v>0.2</v>
      </c>
      <c r="H209" s="4">
        <v>4.1999999999999997E-3</v>
      </c>
      <c r="I209" s="5">
        <v>19849</v>
      </c>
      <c r="J209" s="5">
        <v>959333</v>
      </c>
      <c r="K209" s="2">
        <v>12.06</v>
      </c>
      <c r="M209" s="12">
        <f t="shared" si="16"/>
        <v>48.070000000000007</v>
      </c>
      <c r="N209" s="12">
        <f t="shared" si="17"/>
        <v>47.7</v>
      </c>
      <c r="O209" s="12">
        <f t="shared" si="18"/>
        <v>47.559999999999995</v>
      </c>
      <c r="P209" s="12">
        <f t="shared" si="19"/>
        <v>47.452499999999986</v>
      </c>
    </row>
    <row r="210" spans="1:16">
      <c r="A210" s="9">
        <f t="shared" si="15"/>
        <v>4</v>
      </c>
      <c r="B210" s="1">
        <v>43040</v>
      </c>
      <c r="C210" s="2">
        <v>48.1</v>
      </c>
      <c r="D210" s="2">
        <v>48.35</v>
      </c>
      <c r="E210" s="2">
        <v>48.1</v>
      </c>
      <c r="F210" s="3">
        <v>48.15</v>
      </c>
      <c r="G210" s="3">
        <v>0.1</v>
      </c>
      <c r="H210" s="4">
        <v>2.0999999999999999E-3</v>
      </c>
      <c r="I210" s="5">
        <v>10286</v>
      </c>
      <c r="J210" s="5">
        <v>495714</v>
      </c>
      <c r="K210" s="2">
        <v>12.01</v>
      </c>
      <c r="M210" s="12">
        <f t="shared" si="16"/>
        <v>47.88</v>
      </c>
      <c r="N210" s="12">
        <f t="shared" si="17"/>
        <v>47.584999999999994</v>
      </c>
      <c r="O210" s="12">
        <f t="shared" si="18"/>
        <v>47.515000000000001</v>
      </c>
      <c r="P210" s="12">
        <f t="shared" si="19"/>
        <v>47.449999999999974</v>
      </c>
    </row>
    <row r="211" spans="1:16">
      <c r="A211" s="9">
        <f t="shared" si="15"/>
        <v>3</v>
      </c>
      <c r="B211" s="1">
        <v>43039</v>
      </c>
      <c r="C211" s="2">
        <v>48</v>
      </c>
      <c r="D211" s="2">
        <v>48.15</v>
      </c>
      <c r="E211" s="2">
        <v>47.8</v>
      </c>
      <c r="F211" s="3">
        <v>48.05</v>
      </c>
      <c r="G211" s="3">
        <v>0.05</v>
      </c>
      <c r="H211" s="4">
        <v>1E-3</v>
      </c>
      <c r="I211" s="5">
        <v>13339</v>
      </c>
      <c r="J211" s="5">
        <v>641060</v>
      </c>
      <c r="K211" s="2">
        <v>11.98</v>
      </c>
      <c r="M211" s="12">
        <f t="shared" si="16"/>
        <v>47.75</v>
      </c>
      <c r="N211" s="12">
        <f t="shared" si="17"/>
        <v>47.5</v>
      </c>
      <c r="O211" s="12">
        <f t="shared" si="18"/>
        <v>47.467500000000001</v>
      </c>
      <c r="P211" s="12">
        <f t="shared" si="19"/>
        <v>47.444999999999979</v>
      </c>
    </row>
    <row r="212" spans="1:16">
      <c r="A212" s="9">
        <f t="shared" si="15"/>
        <v>2</v>
      </c>
      <c r="B212" s="1">
        <v>43038</v>
      </c>
      <c r="C212" s="2">
        <v>47.9</v>
      </c>
      <c r="D212" s="2">
        <v>48.15</v>
      </c>
      <c r="E212" s="2">
        <v>47.9</v>
      </c>
      <c r="F212" s="3">
        <v>48</v>
      </c>
      <c r="G212" s="3">
        <v>0.2</v>
      </c>
      <c r="H212" s="4">
        <v>4.1999999999999997E-3</v>
      </c>
      <c r="I212" s="5">
        <v>17434</v>
      </c>
      <c r="J212" s="5">
        <v>837943</v>
      </c>
      <c r="K212" s="2">
        <v>11.97</v>
      </c>
      <c r="M212" s="12">
        <f t="shared" si="16"/>
        <v>47.58</v>
      </c>
      <c r="N212" s="12">
        <f t="shared" si="17"/>
        <v>47.475000000000001</v>
      </c>
      <c r="O212" s="12">
        <f t="shared" si="18"/>
        <v>47.43</v>
      </c>
      <c r="P212" s="12">
        <f t="shared" si="19"/>
        <v>47.433333333333309</v>
      </c>
    </row>
    <row r="213" spans="1:16">
      <c r="A213" s="9">
        <f t="shared" si="15"/>
        <v>6</v>
      </c>
      <c r="B213" s="1">
        <v>43035</v>
      </c>
      <c r="C213" s="2">
        <v>47.5</v>
      </c>
      <c r="D213" s="2">
        <v>48.05</v>
      </c>
      <c r="E213" s="2">
        <v>47.5</v>
      </c>
      <c r="F213" s="3">
        <v>47.8</v>
      </c>
      <c r="G213" s="3">
        <v>0.4</v>
      </c>
      <c r="H213" s="4">
        <v>8.3999999999999995E-3</v>
      </c>
      <c r="I213" s="5">
        <v>17479</v>
      </c>
      <c r="J213" s="5">
        <v>836534</v>
      </c>
      <c r="K213" s="2">
        <v>11.92</v>
      </c>
      <c r="M213" s="12">
        <f t="shared" si="16"/>
        <v>47.44</v>
      </c>
      <c r="N213" s="12">
        <f t="shared" si="17"/>
        <v>47.454999999999998</v>
      </c>
      <c r="O213" s="12">
        <f t="shared" si="18"/>
        <v>47.38000000000001</v>
      </c>
      <c r="P213" s="12">
        <f t="shared" si="19"/>
        <v>47.42083333333332</v>
      </c>
    </row>
    <row r="214" spans="1:16">
      <c r="A214" s="9">
        <f t="shared" si="15"/>
        <v>5</v>
      </c>
      <c r="B214" s="1">
        <v>43034</v>
      </c>
      <c r="C214" s="2">
        <v>47.5</v>
      </c>
      <c r="D214" s="2">
        <v>47.55</v>
      </c>
      <c r="E214" s="2">
        <v>47.35</v>
      </c>
      <c r="F214" s="3">
        <v>47.4</v>
      </c>
      <c r="G214" s="3">
        <v>-0.1</v>
      </c>
      <c r="H214" s="4">
        <v>-2.0999999999999999E-3</v>
      </c>
      <c r="I214" s="5">
        <v>6343</v>
      </c>
      <c r="J214" s="5">
        <v>300940</v>
      </c>
      <c r="K214" s="2">
        <v>11.82</v>
      </c>
      <c r="M214" s="12">
        <f t="shared" si="16"/>
        <v>47.330000000000005</v>
      </c>
      <c r="N214" s="12">
        <f t="shared" si="17"/>
        <v>47.440000000000005</v>
      </c>
      <c r="O214" s="12">
        <f t="shared" si="18"/>
        <v>47.34</v>
      </c>
      <c r="P214" s="12">
        <f t="shared" si="19"/>
        <v>47.40916666666665</v>
      </c>
    </row>
    <row r="215" spans="1:16">
      <c r="A215" s="9">
        <f t="shared" si="15"/>
        <v>4</v>
      </c>
      <c r="B215" s="1">
        <v>43033</v>
      </c>
      <c r="C215" s="2">
        <v>47.45</v>
      </c>
      <c r="D215" s="2">
        <v>47.5</v>
      </c>
      <c r="E215" s="2">
        <v>47.35</v>
      </c>
      <c r="F215" s="3">
        <v>47.5</v>
      </c>
      <c r="G215" s="3">
        <v>0.3</v>
      </c>
      <c r="H215" s="4">
        <v>6.4000000000000003E-3</v>
      </c>
      <c r="I215" s="5">
        <v>5061</v>
      </c>
      <c r="J215" s="5">
        <v>240063</v>
      </c>
      <c r="K215" s="2">
        <v>11.85</v>
      </c>
      <c r="M215" s="12">
        <f t="shared" si="16"/>
        <v>47.29</v>
      </c>
      <c r="N215" s="12">
        <f t="shared" si="17"/>
        <v>47.445</v>
      </c>
      <c r="O215" s="12">
        <f t="shared" si="18"/>
        <v>47.315000000000005</v>
      </c>
      <c r="P215" s="12">
        <f t="shared" si="19"/>
        <v>47.399166666666652</v>
      </c>
    </row>
    <row r="216" spans="1:16">
      <c r="A216" s="9">
        <f t="shared" si="15"/>
        <v>3</v>
      </c>
      <c r="B216" s="1">
        <v>43032</v>
      </c>
      <c r="C216" s="2">
        <v>47.55</v>
      </c>
      <c r="D216" s="2">
        <v>47.55</v>
      </c>
      <c r="E216" s="2">
        <v>47.2</v>
      </c>
      <c r="F216" s="3">
        <v>47.2</v>
      </c>
      <c r="G216" s="3">
        <v>-0.1</v>
      </c>
      <c r="H216" s="4">
        <v>-2.0999999999999999E-3</v>
      </c>
      <c r="I216" s="5">
        <v>6565</v>
      </c>
      <c r="J216" s="5">
        <v>310455</v>
      </c>
      <c r="K216" s="2">
        <v>11.77</v>
      </c>
      <c r="M216" s="12">
        <f t="shared" si="16"/>
        <v>47.25</v>
      </c>
      <c r="N216" s="12">
        <f t="shared" si="17"/>
        <v>47.434999999999995</v>
      </c>
      <c r="O216" s="12">
        <f t="shared" si="18"/>
        <v>47.267499999999998</v>
      </c>
      <c r="P216" s="12">
        <f t="shared" si="19"/>
        <v>47.389166666666661</v>
      </c>
    </row>
    <row r="217" spans="1:16">
      <c r="A217" s="9">
        <f t="shared" si="15"/>
        <v>2</v>
      </c>
      <c r="B217" s="1">
        <v>43031</v>
      </c>
      <c r="C217" s="2">
        <v>47.3</v>
      </c>
      <c r="D217" s="2">
        <v>47.5</v>
      </c>
      <c r="E217" s="2">
        <v>47.25</v>
      </c>
      <c r="F217" s="3">
        <v>47.3</v>
      </c>
      <c r="G217" s="3">
        <v>0.05</v>
      </c>
      <c r="H217" s="4">
        <v>1.1000000000000001E-3</v>
      </c>
      <c r="I217" s="5">
        <v>4722</v>
      </c>
      <c r="J217" s="5">
        <v>223560</v>
      </c>
      <c r="K217" s="2">
        <v>11.8</v>
      </c>
      <c r="M217" s="12">
        <f t="shared" si="16"/>
        <v>47.370000000000005</v>
      </c>
      <c r="N217" s="12">
        <f t="shared" si="17"/>
        <v>47.445</v>
      </c>
      <c r="O217" s="12">
        <f t="shared" si="18"/>
        <v>47.244999999999997</v>
      </c>
      <c r="P217" s="12">
        <f t="shared" si="19"/>
        <v>47.381666666666653</v>
      </c>
    </row>
    <row r="218" spans="1:16">
      <c r="A218" s="9">
        <f t="shared" si="15"/>
        <v>6</v>
      </c>
      <c r="B218" s="1">
        <v>43028</v>
      </c>
      <c r="C218" s="2">
        <v>47.2</v>
      </c>
      <c r="D218" s="2">
        <v>47.4</v>
      </c>
      <c r="E218" s="2">
        <v>47.1</v>
      </c>
      <c r="F218" s="3">
        <v>47.25</v>
      </c>
      <c r="G218" s="3">
        <v>0.05</v>
      </c>
      <c r="H218" s="4">
        <v>1.1000000000000001E-3</v>
      </c>
      <c r="I218" s="5">
        <v>6857</v>
      </c>
      <c r="J218" s="5">
        <v>323969</v>
      </c>
      <c r="K218" s="2">
        <v>11.78</v>
      </c>
      <c r="M218" s="12">
        <f t="shared" si="16"/>
        <v>47.470000000000006</v>
      </c>
      <c r="N218" s="12">
        <f t="shared" si="17"/>
        <v>47.424999999999997</v>
      </c>
      <c r="O218" s="12">
        <f t="shared" si="18"/>
        <v>47.22</v>
      </c>
      <c r="P218" s="12">
        <f t="shared" si="19"/>
        <v>47.379999999999981</v>
      </c>
    </row>
    <row r="219" spans="1:16">
      <c r="A219" s="9">
        <f t="shared" si="15"/>
        <v>5</v>
      </c>
      <c r="B219" s="1">
        <v>43027</v>
      </c>
      <c r="C219" s="2">
        <v>47.4</v>
      </c>
      <c r="D219" s="2">
        <v>47.45</v>
      </c>
      <c r="E219" s="2">
        <v>47.2</v>
      </c>
      <c r="F219" s="3">
        <v>47.2</v>
      </c>
      <c r="G219" s="3">
        <v>-0.1</v>
      </c>
      <c r="H219" s="4">
        <v>-2.0999999999999999E-3</v>
      </c>
      <c r="I219" s="5">
        <v>5483</v>
      </c>
      <c r="J219" s="5">
        <v>259349</v>
      </c>
      <c r="K219" s="2">
        <v>11.77</v>
      </c>
      <c r="M219" s="12">
        <f t="shared" si="16"/>
        <v>47.550000000000004</v>
      </c>
      <c r="N219" s="12">
        <f t="shared" si="17"/>
        <v>47.42</v>
      </c>
      <c r="O219" s="12">
        <f t="shared" si="18"/>
        <v>47.1875</v>
      </c>
      <c r="P219" s="12">
        <f t="shared" si="19"/>
        <v>47.375833333333311</v>
      </c>
    </row>
    <row r="220" spans="1:16">
      <c r="A220" s="9">
        <f t="shared" si="15"/>
        <v>4</v>
      </c>
      <c r="B220" s="1">
        <v>43026</v>
      </c>
      <c r="C220" s="2">
        <v>47.95</v>
      </c>
      <c r="D220" s="2">
        <v>48</v>
      </c>
      <c r="E220" s="2">
        <v>47.25</v>
      </c>
      <c r="F220" s="3">
        <v>47.3</v>
      </c>
      <c r="G220" s="3">
        <v>-0.5</v>
      </c>
      <c r="H220" s="4">
        <v>-1.0500000000000001E-2</v>
      </c>
      <c r="I220" s="5">
        <v>18094</v>
      </c>
      <c r="J220" s="5">
        <v>857533</v>
      </c>
      <c r="K220" s="2">
        <v>11.8</v>
      </c>
      <c r="M220" s="12">
        <f t="shared" si="16"/>
        <v>47.6</v>
      </c>
      <c r="N220" s="12">
        <f t="shared" si="17"/>
        <v>47.445</v>
      </c>
      <c r="O220" s="12">
        <f t="shared" si="18"/>
        <v>47.174999999999997</v>
      </c>
      <c r="P220" s="12">
        <f t="shared" si="19"/>
        <v>47.369999999999983</v>
      </c>
    </row>
    <row r="221" spans="1:16">
      <c r="A221" s="9">
        <f t="shared" si="15"/>
        <v>3</v>
      </c>
      <c r="B221" s="1">
        <v>43025</v>
      </c>
      <c r="C221" s="2">
        <v>47.75</v>
      </c>
      <c r="D221" s="2">
        <v>48.15</v>
      </c>
      <c r="E221" s="2">
        <v>47.75</v>
      </c>
      <c r="F221" s="2">
        <v>47.8</v>
      </c>
      <c r="G221" s="2">
        <v>0</v>
      </c>
      <c r="H221" s="6">
        <v>0</v>
      </c>
      <c r="I221" s="5">
        <v>12815</v>
      </c>
      <c r="J221" s="5">
        <v>614098</v>
      </c>
      <c r="K221" s="2">
        <v>11.92</v>
      </c>
      <c r="M221" s="12">
        <f t="shared" si="16"/>
        <v>47.62</v>
      </c>
      <c r="N221" s="12">
        <f t="shared" si="17"/>
        <v>47.434999999999995</v>
      </c>
      <c r="O221" s="12">
        <f t="shared" si="18"/>
        <v>47.164999999999999</v>
      </c>
      <c r="P221" s="12">
        <f t="shared" si="19"/>
        <v>47.363333333333323</v>
      </c>
    </row>
    <row r="222" spans="1:16">
      <c r="A222" s="9">
        <f t="shared" si="15"/>
        <v>2</v>
      </c>
      <c r="B222" s="1">
        <v>43024</v>
      </c>
      <c r="C222" s="2">
        <v>47.7</v>
      </c>
      <c r="D222" s="2">
        <v>47.8</v>
      </c>
      <c r="E222" s="2">
        <v>47.5</v>
      </c>
      <c r="F222" s="3">
        <v>47.8</v>
      </c>
      <c r="G222" s="3">
        <v>0.15</v>
      </c>
      <c r="H222" s="4">
        <v>3.0999999999999999E-3</v>
      </c>
      <c r="I222" s="5">
        <v>10592</v>
      </c>
      <c r="J222" s="5">
        <v>504719</v>
      </c>
      <c r="K222" s="2">
        <v>11.92</v>
      </c>
      <c r="M222" s="12">
        <f t="shared" si="16"/>
        <v>47.519999999999996</v>
      </c>
      <c r="N222" s="12">
        <f t="shared" si="17"/>
        <v>47.384999999999998</v>
      </c>
      <c r="O222" s="12">
        <f t="shared" si="18"/>
        <v>47.114999999999995</v>
      </c>
      <c r="P222" s="12">
        <f t="shared" si="19"/>
        <v>47.352499999999992</v>
      </c>
    </row>
    <row r="223" spans="1:16">
      <c r="A223" s="9">
        <f t="shared" si="15"/>
        <v>6</v>
      </c>
      <c r="B223" s="1">
        <v>43021</v>
      </c>
      <c r="C223" s="2">
        <v>47.5</v>
      </c>
      <c r="D223" s="2">
        <v>47.7</v>
      </c>
      <c r="E223" s="2">
        <v>47.5</v>
      </c>
      <c r="F223" s="3">
        <v>47.65</v>
      </c>
      <c r="G223" s="3">
        <v>0.2</v>
      </c>
      <c r="H223" s="4">
        <v>4.1999999999999997E-3</v>
      </c>
      <c r="I223" s="5">
        <v>10840</v>
      </c>
      <c r="J223" s="5">
        <v>515813</v>
      </c>
      <c r="K223" s="2">
        <v>11.88</v>
      </c>
      <c r="M223" s="12">
        <f t="shared" si="16"/>
        <v>47.38</v>
      </c>
      <c r="N223" s="12">
        <f t="shared" si="17"/>
        <v>47.305</v>
      </c>
      <c r="O223" s="12">
        <f t="shared" si="18"/>
        <v>47.08</v>
      </c>
      <c r="P223" s="12">
        <f t="shared" si="19"/>
        <v>47.347499999999989</v>
      </c>
    </row>
    <row r="224" spans="1:16">
      <c r="A224" s="9">
        <f t="shared" si="15"/>
        <v>5</v>
      </c>
      <c r="B224" s="1">
        <v>43020</v>
      </c>
      <c r="C224" s="2">
        <v>47.7</v>
      </c>
      <c r="D224" s="2">
        <v>47.75</v>
      </c>
      <c r="E224" s="2">
        <v>47.45</v>
      </c>
      <c r="F224" s="3">
        <v>47.45</v>
      </c>
      <c r="G224" s="3">
        <v>0.05</v>
      </c>
      <c r="H224" s="4">
        <v>1.1000000000000001E-3</v>
      </c>
      <c r="I224" s="5">
        <v>13698</v>
      </c>
      <c r="J224" s="5">
        <v>651305</v>
      </c>
      <c r="K224" s="2">
        <v>11.83</v>
      </c>
      <c r="M224" s="12">
        <f t="shared" si="16"/>
        <v>47.29</v>
      </c>
      <c r="N224" s="12">
        <f t="shared" si="17"/>
        <v>47.239999999999995</v>
      </c>
      <c r="O224" s="12">
        <f t="shared" si="18"/>
        <v>47.052499999999995</v>
      </c>
      <c r="P224" s="12">
        <f t="shared" si="19"/>
        <v>47.344999999999992</v>
      </c>
    </row>
    <row r="225" spans="1:16">
      <c r="A225" s="9">
        <f t="shared" si="15"/>
        <v>4</v>
      </c>
      <c r="B225" s="1">
        <v>43019</v>
      </c>
      <c r="C225" s="2">
        <v>47.5</v>
      </c>
      <c r="D225" s="2">
        <v>47.8</v>
      </c>
      <c r="E225" s="2">
        <v>47.2</v>
      </c>
      <c r="F225" s="3">
        <v>47.4</v>
      </c>
      <c r="G225" s="3">
        <v>0.1</v>
      </c>
      <c r="H225" s="4">
        <v>2.0999999999999999E-3</v>
      </c>
      <c r="I225" s="5">
        <v>21054</v>
      </c>
      <c r="J225" s="5">
        <v>998287</v>
      </c>
      <c r="K225" s="2">
        <v>11.82</v>
      </c>
      <c r="M225" s="12">
        <f t="shared" si="16"/>
        <v>47.29</v>
      </c>
      <c r="N225" s="12">
        <f t="shared" si="17"/>
        <v>47.184999999999995</v>
      </c>
      <c r="O225" s="12">
        <f t="shared" si="18"/>
        <v>47.055</v>
      </c>
      <c r="P225" s="12">
        <f t="shared" si="19"/>
        <v>47.348333333333336</v>
      </c>
    </row>
    <row r="226" spans="1:16">
      <c r="A226" s="9">
        <f t="shared" si="15"/>
        <v>6</v>
      </c>
      <c r="B226" s="1">
        <v>43014</v>
      </c>
      <c r="C226" s="2">
        <v>47.15</v>
      </c>
      <c r="D226" s="2">
        <v>47.35</v>
      </c>
      <c r="E226" s="2">
        <v>47.05</v>
      </c>
      <c r="F226" s="3">
        <v>47.3</v>
      </c>
      <c r="G226" s="3">
        <v>0.2</v>
      </c>
      <c r="H226" s="4">
        <v>4.1999999999999997E-3</v>
      </c>
      <c r="I226" s="5">
        <v>4752</v>
      </c>
      <c r="J226" s="5">
        <v>224147</v>
      </c>
      <c r="K226" s="2">
        <v>11.8</v>
      </c>
      <c r="M226" s="12">
        <f t="shared" si="16"/>
        <v>47.25</v>
      </c>
      <c r="N226" s="12">
        <f t="shared" si="17"/>
        <v>47.1</v>
      </c>
      <c r="O226" s="12">
        <f t="shared" si="18"/>
        <v>47.052500000000002</v>
      </c>
      <c r="P226" s="12">
        <f t="shared" si="19"/>
        <v>47.352499999999999</v>
      </c>
    </row>
    <row r="227" spans="1:16">
      <c r="A227" s="9">
        <f t="shared" si="15"/>
        <v>5</v>
      </c>
      <c r="B227" s="1">
        <v>43013</v>
      </c>
      <c r="C227" s="2">
        <v>47.05</v>
      </c>
      <c r="D227" s="2">
        <v>47.4</v>
      </c>
      <c r="E227" s="2">
        <v>47.05</v>
      </c>
      <c r="F227" s="3">
        <v>47.1</v>
      </c>
      <c r="G227" s="3">
        <v>-0.1</v>
      </c>
      <c r="H227" s="4">
        <v>-2.0999999999999999E-3</v>
      </c>
      <c r="I227" s="5">
        <v>3790</v>
      </c>
      <c r="J227" s="5">
        <v>178821</v>
      </c>
      <c r="K227" s="2">
        <v>11.75</v>
      </c>
      <c r="M227" s="12">
        <f t="shared" si="16"/>
        <v>47.25</v>
      </c>
      <c r="N227" s="12">
        <f t="shared" si="17"/>
        <v>47.045000000000002</v>
      </c>
      <c r="O227" s="12">
        <f t="shared" si="18"/>
        <v>47.070000000000007</v>
      </c>
      <c r="P227" s="12">
        <f t="shared" si="19"/>
        <v>47.351666666666674</v>
      </c>
    </row>
    <row r="228" spans="1:16">
      <c r="A228" s="9">
        <f t="shared" si="15"/>
        <v>3</v>
      </c>
      <c r="B228" s="1">
        <v>43011</v>
      </c>
      <c r="C228" s="2">
        <v>47.45</v>
      </c>
      <c r="D228" s="2">
        <v>47.45</v>
      </c>
      <c r="E228" s="2">
        <v>47</v>
      </c>
      <c r="F228" s="3">
        <v>47.2</v>
      </c>
      <c r="G228" s="3">
        <v>-0.25</v>
      </c>
      <c r="H228" s="4">
        <v>-5.3E-3</v>
      </c>
      <c r="I228" s="5">
        <v>5339</v>
      </c>
      <c r="J228" s="5">
        <v>251838</v>
      </c>
      <c r="K228" s="2">
        <v>11.77</v>
      </c>
      <c r="M228" s="12">
        <f t="shared" si="16"/>
        <v>47.230000000000004</v>
      </c>
      <c r="N228" s="12">
        <f t="shared" si="17"/>
        <v>47.015000000000001</v>
      </c>
      <c r="O228" s="12">
        <f t="shared" si="18"/>
        <v>47.087500000000006</v>
      </c>
      <c r="P228" s="12">
        <f t="shared" si="19"/>
        <v>47.359166666666674</v>
      </c>
    </row>
    <row r="229" spans="1:16">
      <c r="A229" s="9">
        <f t="shared" si="15"/>
        <v>2</v>
      </c>
      <c r="B229" s="1">
        <v>43010</v>
      </c>
      <c r="C229" s="2">
        <v>47.35</v>
      </c>
      <c r="D229" s="2">
        <v>47.5</v>
      </c>
      <c r="E229" s="2">
        <v>47.25</v>
      </c>
      <c r="F229" s="3">
        <v>47.45</v>
      </c>
      <c r="G229" s="3">
        <v>0.25</v>
      </c>
      <c r="H229" s="4">
        <v>5.3E-3</v>
      </c>
      <c r="I229" s="5">
        <v>6435</v>
      </c>
      <c r="J229" s="5">
        <v>305040</v>
      </c>
      <c r="K229" s="2">
        <v>11.83</v>
      </c>
      <c r="M229" s="12">
        <f t="shared" si="16"/>
        <v>47.19</v>
      </c>
      <c r="N229" s="12">
        <f t="shared" si="17"/>
        <v>46.954999999999998</v>
      </c>
      <c r="O229" s="12">
        <f t="shared" si="18"/>
        <v>47.107500000000002</v>
      </c>
      <c r="P229" s="12">
        <f t="shared" si="19"/>
        <v>47.357500000000002</v>
      </c>
    </row>
    <row r="230" spans="1:16">
      <c r="A230" s="9">
        <f t="shared" si="15"/>
        <v>7</v>
      </c>
      <c r="B230" s="1">
        <v>43008</v>
      </c>
      <c r="C230" s="2">
        <v>47.35</v>
      </c>
      <c r="D230" s="2">
        <v>47.35</v>
      </c>
      <c r="E230" s="2">
        <v>47.1</v>
      </c>
      <c r="F230" s="3">
        <v>47.2</v>
      </c>
      <c r="G230" s="3">
        <v>-0.1</v>
      </c>
      <c r="H230" s="4">
        <v>-2.0999999999999999E-3</v>
      </c>
      <c r="I230" s="2">
        <v>790</v>
      </c>
      <c r="J230" s="5">
        <v>37314</v>
      </c>
      <c r="K230" s="2">
        <v>11.77</v>
      </c>
      <c r="M230" s="12">
        <f t="shared" si="16"/>
        <v>47.08</v>
      </c>
      <c r="N230" s="12">
        <f t="shared" si="17"/>
        <v>46.905000000000001</v>
      </c>
      <c r="O230" s="12">
        <f t="shared" si="18"/>
        <v>47.14</v>
      </c>
      <c r="P230" s="12">
        <f t="shared" si="19"/>
        <v>47.345000000000006</v>
      </c>
    </row>
    <row r="231" spans="1:16">
      <c r="A231" s="9">
        <f t="shared" si="15"/>
        <v>6</v>
      </c>
      <c r="B231" s="1">
        <v>43007</v>
      </c>
      <c r="C231" s="2">
        <v>47.2</v>
      </c>
      <c r="D231" s="2">
        <v>47.35</v>
      </c>
      <c r="E231" s="2">
        <v>46.85</v>
      </c>
      <c r="F231" s="3">
        <v>47.3</v>
      </c>
      <c r="G231" s="3">
        <v>0.3</v>
      </c>
      <c r="H231" s="4">
        <v>6.4000000000000003E-3</v>
      </c>
      <c r="I231" s="5">
        <v>10522</v>
      </c>
      <c r="J231" s="5">
        <v>496657</v>
      </c>
      <c r="K231" s="2">
        <v>11.8</v>
      </c>
      <c r="M231" s="12">
        <f t="shared" si="16"/>
        <v>46.95</v>
      </c>
      <c r="N231" s="12">
        <f t="shared" si="17"/>
        <v>46.895000000000003</v>
      </c>
      <c r="O231" s="12">
        <f t="shared" si="18"/>
        <v>47.177500000000009</v>
      </c>
      <c r="P231" s="12">
        <f t="shared" si="19"/>
        <v>47.332499999999996</v>
      </c>
    </row>
    <row r="232" spans="1:16">
      <c r="A232" s="9">
        <f t="shared" si="15"/>
        <v>5</v>
      </c>
      <c r="B232" s="1">
        <v>43006</v>
      </c>
      <c r="C232" s="2">
        <v>47.2</v>
      </c>
      <c r="D232" s="2">
        <v>47.2</v>
      </c>
      <c r="E232" s="2">
        <v>46.85</v>
      </c>
      <c r="F232" s="2">
        <v>47</v>
      </c>
      <c r="G232" s="2">
        <v>0</v>
      </c>
      <c r="H232" s="6">
        <v>0</v>
      </c>
      <c r="I232" s="5">
        <v>9418</v>
      </c>
      <c r="J232" s="5">
        <v>443176</v>
      </c>
      <c r="K232" s="2">
        <v>11.72</v>
      </c>
      <c r="M232" s="12">
        <f t="shared" si="16"/>
        <v>46.839999999999996</v>
      </c>
      <c r="N232" s="12">
        <f t="shared" si="17"/>
        <v>46.845000000000006</v>
      </c>
      <c r="O232" s="12">
        <f t="shared" si="18"/>
        <v>47.225000000000009</v>
      </c>
      <c r="P232" s="12">
        <f t="shared" si="19"/>
        <v>47.324166666666663</v>
      </c>
    </row>
    <row r="233" spans="1:16">
      <c r="A233" s="9">
        <f t="shared" si="15"/>
        <v>4</v>
      </c>
      <c r="B233" s="1">
        <v>43005</v>
      </c>
      <c r="C233" s="2">
        <v>47.05</v>
      </c>
      <c r="D233" s="2">
        <v>47.15</v>
      </c>
      <c r="E233" s="2">
        <v>46.8</v>
      </c>
      <c r="F233" s="3">
        <v>47</v>
      </c>
      <c r="G233" s="3">
        <v>0.1</v>
      </c>
      <c r="H233" s="4">
        <v>2.0999999999999999E-3</v>
      </c>
      <c r="I233" s="5">
        <v>5611</v>
      </c>
      <c r="J233" s="5">
        <v>263707</v>
      </c>
      <c r="K233" s="2">
        <v>11.72</v>
      </c>
      <c r="M233" s="12">
        <f t="shared" si="16"/>
        <v>46.8</v>
      </c>
      <c r="N233" s="12">
        <f t="shared" si="17"/>
        <v>46.855000000000004</v>
      </c>
      <c r="O233" s="12">
        <f t="shared" si="18"/>
        <v>47.300000000000011</v>
      </c>
      <c r="P233" s="12">
        <f t="shared" si="19"/>
        <v>47.322499999999998</v>
      </c>
    </row>
    <row r="234" spans="1:16">
      <c r="A234" s="9">
        <f t="shared" si="15"/>
        <v>3</v>
      </c>
      <c r="B234" s="1">
        <v>43004</v>
      </c>
      <c r="C234" s="2">
        <v>46.8</v>
      </c>
      <c r="D234" s="2">
        <v>47.2</v>
      </c>
      <c r="E234" s="2">
        <v>46.65</v>
      </c>
      <c r="F234" s="3">
        <v>46.9</v>
      </c>
      <c r="G234" s="3">
        <v>0.35</v>
      </c>
      <c r="H234" s="4">
        <v>7.4999999999999997E-3</v>
      </c>
      <c r="I234" s="5">
        <v>15090</v>
      </c>
      <c r="J234" s="5">
        <v>709608</v>
      </c>
      <c r="K234" s="2">
        <v>11.7</v>
      </c>
      <c r="M234" s="12">
        <f t="shared" si="16"/>
        <v>46.72</v>
      </c>
      <c r="N234" s="12">
        <f t="shared" si="17"/>
        <v>46.865000000000009</v>
      </c>
      <c r="O234" s="12">
        <f t="shared" si="18"/>
        <v>47.362500000000011</v>
      </c>
      <c r="P234" s="12">
        <f t="shared" si="19"/>
        <v>47.322499999999998</v>
      </c>
    </row>
    <row r="235" spans="1:16">
      <c r="A235" s="9">
        <f t="shared" si="15"/>
        <v>2</v>
      </c>
      <c r="B235" s="1">
        <v>43003</v>
      </c>
      <c r="C235" s="2">
        <v>46.8</v>
      </c>
      <c r="D235" s="2">
        <v>46.8</v>
      </c>
      <c r="E235" s="2">
        <v>46.4</v>
      </c>
      <c r="F235" s="3">
        <v>46.55</v>
      </c>
      <c r="G235" s="3">
        <v>-0.2</v>
      </c>
      <c r="H235" s="4">
        <v>-4.3E-3</v>
      </c>
      <c r="I235" s="5">
        <v>8907</v>
      </c>
      <c r="J235" s="5">
        <v>414429</v>
      </c>
      <c r="K235" s="2">
        <v>11.61</v>
      </c>
      <c r="M235" s="12">
        <f t="shared" si="16"/>
        <v>46.73</v>
      </c>
      <c r="N235" s="12">
        <f t="shared" si="17"/>
        <v>46.925000000000004</v>
      </c>
      <c r="O235" s="12">
        <f t="shared" si="18"/>
        <v>47.425000000000004</v>
      </c>
      <c r="P235" s="12">
        <f t="shared" si="19"/>
        <v>47.32416666666667</v>
      </c>
    </row>
    <row r="236" spans="1:16">
      <c r="A236" s="9">
        <f t="shared" si="15"/>
        <v>6</v>
      </c>
      <c r="B236" s="1">
        <v>43000</v>
      </c>
      <c r="C236" s="2">
        <v>47</v>
      </c>
      <c r="D236" s="2">
        <v>47</v>
      </c>
      <c r="E236" s="2">
        <v>46.65</v>
      </c>
      <c r="F236" s="3">
        <v>46.75</v>
      </c>
      <c r="G236" s="3">
        <v>-0.05</v>
      </c>
      <c r="H236" s="4">
        <v>-1.1000000000000001E-3</v>
      </c>
      <c r="I236" s="5">
        <v>10595</v>
      </c>
      <c r="J236" s="5">
        <v>495309</v>
      </c>
      <c r="K236" s="2">
        <v>11.66</v>
      </c>
      <c r="M236" s="12">
        <f t="shared" si="16"/>
        <v>46.84</v>
      </c>
      <c r="N236" s="12">
        <f t="shared" si="17"/>
        <v>47.00500000000001</v>
      </c>
      <c r="O236" s="12">
        <f t="shared" si="18"/>
        <v>47.510000000000005</v>
      </c>
      <c r="P236" s="12">
        <f t="shared" si="19"/>
        <v>47.329166666666673</v>
      </c>
    </row>
    <row r="237" spans="1:16">
      <c r="A237" s="9">
        <f t="shared" si="15"/>
        <v>5</v>
      </c>
      <c r="B237" s="1">
        <v>42999</v>
      </c>
      <c r="C237" s="2">
        <v>46.6</v>
      </c>
      <c r="D237" s="2">
        <v>47.1</v>
      </c>
      <c r="E237" s="2">
        <v>46.6</v>
      </c>
      <c r="F237" s="3">
        <v>46.8</v>
      </c>
      <c r="G237" s="3">
        <v>0.2</v>
      </c>
      <c r="H237" s="4">
        <v>4.3E-3</v>
      </c>
      <c r="I237" s="5">
        <v>14344</v>
      </c>
      <c r="J237" s="5">
        <v>672412</v>
      </c>
      <c r="K237" s="2">
        <v>11.67</v>
      </c>
      <c r="M237" s="12">
        <f t="shared" si="16"/>
        <v>46.85</v>
      </c>
      <c r="N237" s="12">
        <f t="shared" si="17"/>
        <v>47.095000000000006</v>
      </c>
      <c r="O237" s="12">
        <f t="shared" si="18"/>
        <v>47.547500000000007</v>
      </c>
      <c r="P237" s="12">
        <f t="shared" si="19"/>
        <v>47.357499999999995</v>
      </c>
    </row>
    <row r="238" spans="1:16">
      <c r="A238" s="9">
        <f t="shared" si="15"/>
        <v>4</v>
      </c>
      <c r="B238" s="1">
        <v>42998</v>
      </c>
      <c r="C238" s="2">
        <v>46.95</v>
      </c>
      <c r="D238" s="2">
        <v>46.95</v>
      </c>
      <c r="E238" s="2">
        <v>46.6</v>
      </c>
      <c r="F238" s="3">
        <v>46.6</v>
      </c>
      <c r="G238" s="3">
        <v>-0.35</v>
      </c>
      <c r="H238" s="4">
        <v>-7.4999999999999997E-3</v>
      </c>
      <c r="I238" s="5">
        <v>12253</v>
      </c>
      <c r="J238" s="5">
        <v>572381</v>
      </c>
      <c r="K238" s="2">
        <v>11.62</v>
      </c>
      <c r="M238" s="12">
        <f t="shared" si="16"/>
        <v>46.91</v>
      </c>
      <c r="N238" s="12">
        <f t="shared" si="17"/>
        <v>47.16</v>
      </c>
      <c r="O238" s="12">
        <f t="shared" si="18"/>
        <v>47.57</v>
      </c>
      <c r="P238" s="12">
        <f t="shared" si="19"/>
        <v>47.383333333333326</v>
      </c>
    </row>
    <row r="239" spans="1:16">
      <c r="A239" s="9">
        <f t="shared" si="15"/>
        <v>3</v>
      </c>
      <c r="B239" s="1">
        <v>42997</v>
      </c>
      <c r="C239" s="2">
        <v>47.2</v>
      </c>
      <c r="D239" s="2">
        <v>47.2</v>
      </c>
      <c r="E239" s="2">
        <v>46.85</v>
      </c>
      <c r="F239" s="3">
        <v>46.95</v>
      </c>
      <c r="G239" s="3">
        <v>-0.15</v>
      </c>
      <c r="H239" s="4">
        <v>-3.2000000000000002E-3</v>
      </c>
      <c r="I239" s="5">
        <v>6679</v>
      </c>
      <c r="J239" s="5">
        <v>313660</v>
      </c>
      <c r="K239" s="2">
        <v>11.71</v>
      </c>
      <c r="M239" s="12">
        <f t="shared" si="16"/>
        <v>47.010000000000005</v>
      </c>
      <c r="N239" s="12">
        <f t="shared" si="17"/>
        <v>47.260000000000005</v>
      </c>
      <c r="O239" s="12">
        <f t="shared" si="18"/>
        <v>47.612500000000004</v>
      </c>
      <c r="P239" s="12">
        <f t="shared" si="19"/>
        <v>47.404166666666661</v>
      </c>
    </row>
    <row r="240" spans="1:16">
      <c r="A240" s="9">
        <f t="shared" si="15"/>
        <v>2</v>
      </c>
      <c r="B240" s="1">
        <v>42996</v>
      </c>
      <c r="C240" s="2">
        <v>47</v>
      </c>
      <c r="D240" s="2">
        <v>47.15</v>
      </c>
      <c r="E240" s="2">
        <v>46.75</v>
      </c>
      <c r="F240" s="3">
        <v>47.1</v>
      </c>
      <c r="G240" s="3">
        <v>0.3</v>
      </c>
      <c r="H240" s="4">
        <v>6.4000000000000003E-3</v>
      </c>
      <c r="I240" s="5">
        <v>12357</v>
      </c>
      <c r="J240" s="5">
        <v>580222</v>
      </c>
      <c r="K240" s="2">
        <v>11.75</v>
      </c>
      <c r="M240" s="12">
        <f t="shared" si="16"/>
        <v>47.12</v>
      </c>
      <c r="N240" s="12">
        <f t="shared" si="17"/>
        <v>47.375</v>
      </c>
      <c r="O240" s="12">
        <f t="shared" si="18"/>
        <v>47.632500000000007</v>
      </c>
      <c r="P240" s="12">
        <f t="shared" si="19"/>
        <v>47.428333333333327</v>
      </c>
    </row>
    <row r="241" spans="1:16">
      <c r="A241" s="9">
        <f t="shared" si="15"/>
        <v>6</v>
      </c>
      <c r="B241" s="1">
        <v>42993</v>
      </c>
      <c r="C241" s="2">
        <v>47.1</v>
      </c>
      <c r="D241" s="2">
        <v>47.1</v>
      </c>
      <c r="E241" s="2">
        <v>46.8</v>
      </c>
      <c r="F241" s="3">
        <v>46.8</v>
      </c>
      <c r="G241" s="3">
        <v>-0.3</v>
      </c>
      <c r="H241" s="4">
        <v>-6.4000000000000003E-3</v>
      </c>
      <c r="I241" s="5">
        <v>24559</v>
      </c>
      <c r="J241" s="5">
        <v>1150784</v>
      </c>
      <c r="K241" s="2">
        <v>11.67</v>
      </c>
      <c r="M241" s="12">
        <f t="shared" si="16"/>
        <v>47.17</v>
      </c>
      <c r="N241" s="12">
        <f t="shared" si="17"/>
        <v>47.46</v>
      </c>
      <c r="O241" s="12">
        <f t="shared" si="18"/>
        <v>47.642499999999998</v>
      </c>
      <c r="P241" s="12">
        <f t="shared" si="19"/>
        <v>47.45</v>
      </c>
    </row>
    <row r="242" spans="1:16">
      <c r="A242" s="9">
        <f t="shared" si="15"/>
        <v>5</v>
      </c>
      <c r="B242" s="1">
        <v>42992</v>
      </c>
      <c r="C242" s="2">
        <v>47.05</v>
      </c>
      <c r="D242" s="2">
        <v>47.45</v>
      </c>
      <c r="E242" s="2">
        <v>46.9</v>
      </c>
      <c r="F242" s="2">
        <v>47.1</v>
      </c>
      <c r="G242" s="2">
        <v>0</v>
      </c>
      <c r="H242" s="6">
        <v>0</v>
      </c>
      <c r="I242" s="5">
        <v>13533</v>
      </c>
      <c r="J242" s="5">
        <v>638077</v>
      </c>
      <c r="K242" s="2">
        <v>11.75</v>
      </c>
      <c r="M242" s="12">
        <f t="shared" si="16"/>
        <v>47.339999999999996</v>
      </c>
      <c r="N242" s="12">
        <f t="shared" si="17"/>
        <v>47.605000000000004</v>
      </c>
      <c r="O242" s="12">
        <f t="shared" si="18"/>
        <v>47.682499999999997</v>
      </c>
      <c r="P242" s="12">
        <f t="shared" si="19"/>
        <v>47.46</v>
      </c>
    </row>
    <row r="243" spans="1:16">
      <c r="A243" s="9">
        <f t="shared" si="15"/>
        <v>4</v>
      </c>
      <c r="B243" s="1">
        <v>42991</v>
      </c>
      <c r="C243" s="2">
        <v>47.5</v>
      </c>
      <c r="D243" s="2">
        <v>47.5</v>
      </c>
      <c r="E243" s="2">
        <v>47</v>
      </c>
      <c r="F243" s="3">
        <v>47.1</v>
      </c>
      <c r="G243" s="3">
        <v>-0.4</v>
      </c>
      <c r="H243" s="4">
        <v>-8.3999999999999995E-3</v>
      </c>
      <c r="I243" s="5">
        <v>13101</v>
      </c>
      <c r="J243" s="5">
        <v>617805</v>
      </c>
      <c r="K243" s="2">
        <v>11.75</v>
      </c>
      <c r="M243" s="12">
        <f t="shared" si="16"/>
        <v>47.410000000000004</v>
      </c>
      <c r="N243" s="12">
        <f t="shared" si="17"/>
        <v>47.745000000000005</v>
      </c>
      <c r="O243" s="12">
        <f t="shared" si="18"/>
        <v>47.722500000000004</v>
      </c>
      <c r="P243" s="12">
        <f t="shared" si="19"/>
        <v>47.462499999999999</v>
      </c>
    </row>
    <row r="244" spans="1:16">
      <c r="A244" s="9">
        <f t="shared" si="15"/>
        <v>3</v>
      </c>
      <c r="B244" s="1">
        <v>42990</v>
      </c>
      <c r="C244" s="2">
        <v>47.5</v>
      </c>
      <c r="D244" s="2">
        <v>47.65</v>
      </c>
      <c r="E244" s="2">
        <v>47.4</v>
      </c>
      <c r="F244" s="3">
        <v>47.5</v>
      </c>
      <c r="G244" s="3">
        <v>0.15</v>
      </c>
      <c r="H244" s="4">
        <v>3.2000000000000002E-3</v>
      </c>
      <c r="I244" s="5">
        <v>7287</v>
      </c>
      <c r="J244" s="5">
        <v>346102</v>
      </c>
      <c r="K244" s="2">
        <v>11.85</v>
      </c>
      <c r="M244" s="12">
        <f t="shared" si="16"/>
        <v>47.51</v>
      </c>
      <c r="N244" s="12">
        <f t="shared" si="17"/>
        <v>47.86</v>
      </c>
      <c r="O244" s="12">
        <f t="shared" si="18"/>
        <v>47.715000000000003</v>
      </c>
      <c r="P244" s="12">
        <f t="shared" si="19"/>
        <v>47.467499999999994</v>
      </c>
    </row>
    <row r="245" spans="1:16">
      <c r="A245" s="9">
        <f t="shared" si="15"/>
        <v>2</v>
      </c>
      <c r="B245" s="1">
        <v>42989</v>
      </c>
      <c r="C245" s="2">
        <v>47.65</v>
      </c>
      <c r="D245" s="2">
        <v>47.65</v>
      </c>
      <c r="E245" s="2">
        <v>47.35</v>
      </c>
      <c r="F245" s="3">
        <v>47.35</v>
      </c>
      <c r="G245" s="3">
        <v>-0.3</v>
      </c>
      <c r="H245" s="4">
        <v>-6.3E-3</v>
      </c>
      <c r="I245" s="5">
        <v>8053</v>
      </c>
      <c r="J245" s="5">
        <v>381797</v>
      </c>
      <c r="K245" s="2">
        <v>11.81</v>
      </c>
      <c r="M245" s="12">
        <f t="shared" si="16"/>
        <v>47.629999999999995</v>
      </c>
      <c r="N245" s="12">
        <f t="shared" si="17"/>
        <v>47.924999999999997</v>
      </c>
      <c r="O245" s="12">
        <f t="shared" si="18"/>
        <v>47.712500000000006</v>
      </c>
      <c r="P245" s="12">
        <f t="shared" si="19"/>
        <v>47.466666666666669</v>
      </c>
    </row>
    <row r="246" spans="1:16">
      <c r="A246" s="9">
        <f t="shared" si="15"/>
        <v>6</v>
      </c>
      <c r="B246" s="1">
        <v>42986</v>
      </c>
      <c r="C246" s="2">
        <v>47.3</v>
      </c>
      <c r="D246" s="2">
        <v>47.65</v>
      </c>
      <c r="E246" s="2">
        <v>47.1</v>
      </c>
      <c r="F246" s="3">
        <v>47.65</v>
      </c>
      <c r="G246" s="3">
        <v>0.2</v>
      </c>
      <c r="H246" s="4">
        <v>4.1999999999999997E-3</v>
      </c>
      <c r="I246" s="5">
        <v>10566</v>
      </c>
      <c r="J246" s="5">
        <v>500994</v>
      </c>
      <c r="K246" s="2">
        <v>11.88</v>
      </c>
      <c r="M246" s="12">
        <f t="shared" si="16"/>
        <v>47.75</v>
      </c>
      <c r="N246" s="12">
        <f t="shared" si="17"/>
        <v>48.015000000000001</v>
      </c>
      <c r="O246" s="12">
        <f t="shared" si="18"/>
        <v>47.695000000000007</v>
      </c>
      <c r="P246" s="12">
        <f t="shared" si="19"/>
        <v>47.457499999999996</v>
      </c>
    </row>
    <row r="247" spans="1:16">
      <c r="A247" s="9">
        <f t="shared" si="15"/>
        <v>5</v>
      </c>
      <c r="B247" s="1">
        <v>42985</v>
      </c>
      <c r="C247" s="2">
        <v>47.6</v>
      </c>
      <c r="D247" s="2">
        <v>47.8</v>
      </c>
      <c r="E247" s="2">
        <v>47.1</v>
      </c>
      <c r="F247" s="3">
        <v>47.45</v>
      </c>
      <c r="G247" s="3">
        <v>-0.15</v>
      </c>
      <c r="H247" s="4">
        <v>-3.2000000000000002E-3</v>
      </c>
      <c r="I247" s="5">
        <v>13056</v>
      </c>
      <c r="J247" s="5">
        <v>619516</v>
      </c>
      <c r="K247" s="2">
        <v>11.83</v>
      </c>
      <c r="M247" s="12">
        <f t="shared" si="16"/>
        <v>47.870000000000005</v>
      </c>
      <c r="N247" s="12">
        <f t="shared" si="17"/>
        <v>48</v>
      </c>
      <c r="O247" s="12">
        <f t="shared" si="18"/>
        <v>47.677500000000002</v>
      </c>
      <c r="P247" s="12">
        <f t="shared" si="19"/>
        <v>47.435833333333335</v>
      </c>
    </row>
    <row r="248" spans="1:16">
      <c r="A248" s="9">
        <f t="shared" si="15"/>
        <v>4</v>
      </c>
      <c r="B248" s="1">
        <v>42984</v>
      </c>
      <c r="C248" s="2">
        <v>47.85</v>
      </c>
      <c r="D248" s="2">
        <v>47.9</v>
      </c>
      <c r="E248" s="2">
        <v>47.55</v>
      </c>
      <c r="F248" s="3">
        <v>47.6</v>
      </c>
      <c r="G248" s="3">
        <v>-0.5</v>
      </c>
      <c r="H248" s="4">
        <v>-1.04E-2</v>
      </c>
      <c r="I248" s="5">
        <v>10238</v>
      </c>
      <c r="J248" s="5">
        <v>488202</v>
      </c>
      <c r="K248" s="2">
        <v>11.87</v>
      </c>
      <c r="M248" s="12">
        <f t="shared" si="16"/>
        <v>48.08</v>
      </c>
      <c r="N248" s="12">
        <f t="shared" si="17"/>
        <v>47.98</v>
      </c>
      <c r="O248" s="12">
        <f t="shared" si="18"/>
        <v>47.665000000000006</v>
      </c>
      <c r="P248" s="12">
        <f t="shared" si="19"/>
        <v>47.416666666666671</v>
      </c>
    </row>
    <row r="249" spans="1:16">
      <c r="A249" s="9">
        <f t="shared" si="15"/>
        <v>3</v>
      </c>
      <c r="B249" s="1">
        <v>42983</v>
      </c>
      <c r="C249" s="2">
        <v>48.25</v>
      </c>
      <c r="D249" s="2">
        <v>48.25</v>
      </c>
      <c r="E249" s="2">
        <v>47.9</v>
      </c>
      <c r="F249" s="3">
        <v>48.1</v>
      </c>
      <c r="G249" s="3">
        <v>0.15</v>
      </c>
      <c r="H249" s="4">
        <v>3.0999999999999999E-3</v>
      </c>
      <c r="I249" s="5">
        <v>6550</v>
      </c>
      <c r="J249" s="5">
        <v>314848</v>
      </c>
      <c r="K249" s="2">
        <v>12</v>
      </c>
      <c r="M249" s="12">
        <f t="shared" si="16"/>
        <v>48.21</v>
      </c>
      <c r="N249" s="12">
        <f t="shared" si="17"/>
        <v>47.964999999999996</v>
      </c>
      <c r="O249" s="12">
        <f t="shared" si="18"/>
        <v>47.690000000000005</v>
      </c>
      <c r="P249" s="12">
        <f t="shared" si="19"/>
        <v>47.394166666666671</v>
      </c>
    </row>
    <row r="250" spans="1:16">
      <c r="A250" s="9">
        <f t="shared" si="15"/>
        <v>2</v>
      </c>
      <c r="B250" s="1">
        <v>42982</v>
      </c>
      <c r="C250" s="2">
        <v>48.1</v>
      </c>
      <c r="D250" s="2">
        <v>48.1</v>
      </c>
      <c r="E250" s="2">
        <v>47.85</v>
      </c>
      <c r="F250" s="3">
        <v>47.95</v>
      </c>
      <c r="G250" s="3">
        <v>-0.3</v>
      </c>
      <c r="H250" s="4">
        <v>-6.1999999999999998E-3</v>
      </c>
      <c r="I250" s="5">
        <v>8125</v>
      </c>
      <c r="J250" s="5">
        <v>389886</v>
      </c>
      <c r="K250" s="2">
        <v>11.96</v>
      </c>
      <c r="M250" s="12">
        <f t="shared" si="16"/>
        <v>48.22</v>
      </c>
      <c r="N250" s="12">
        <f t="shared" si="17"/>
        <v>47.89</v>
      </c>
      <c r="O250" s="12">
        <f t="shared" si="18"/>
        <v>47.695000000000007</v>
      </c>
      <c r="P250" s="12">
        <f t="shared" si="19"/>
        <v>47.363333333333337</v>
      </c>
    </row>
    <row r="251" spans="1:16">
      <c r="A251" s="9">
        <f t="shared" si="15"/>
        <v>6</v>
      </c>
      <c r="B251" s="1">
        <v>42979</v>
      </c>
      <c r="C251" s="2">
        <v>48.5</v>
      </c>
      <c r="D251" s="2">
        <v>48.5</v>
      </c>
      <c r="E251" s="2">
        <v>48.2</v>
      </c>
      <c r="F251" s="3">
        <v>48.25</v>
      </c>
      <c r="G251" s="3">
        <v>-0.25</v>
      </c>
      <c r="H251" s="4">
        <v>-5.1999999999999998E-3</v>
      </c>
      <c r="I251" s="5">
        <v>9276</v>
      </c>
      <c r="J251" s="5">
        <v>448469</v>
      </c>
      <c r="K251" s="2">
        <v>12.03</v>
      </c>
      <c r="M251" s="12">
        <f t="shared" si="16"/>
        <v>48.28</v>
      </c>
      <c r="N251" s="12">
        <f t="shared" si="17"/>
        <v>47.825000000000003</v>
      </c>
      <c r="O251" s="12">
        <f t="shared" si="18"/>
        <v>47.690000000000012</v>
      </c>
      <c r="P251" s="12">
        <f t="shared" si="19"/>
        <v>47.330833333333338</v>
      </c>
    </row>
    <row r="252" spans="1:16">
      <c r="A252" s="9">
        <f t="shared" si="15"/>
        <v>5</v>
      </c>
      <c r="B252" s="1">
        <v>42978</v>
      </c>
      <c r="C252" s="2">
        <v>48.5</v>
      </c>
      <c r="D252" s="2">
        <v>48.6</v>
      </c>
      <c r="E252" s="2">
        <v>48.3</v>
      </c>
      <c r="F252" s="3">
        <v>48.5</v>
      </c>
      <c r="G252" s="3">
        <v>0.25</v>
      </c>
      <c r="H252" s="4">
        <v>5.1999999999999998E-3</v>
      </c>
      <c r="I252" s="5">
        <v>17110</v>
      </c>
      <c r="J252" s="5">
        <v>829135</v>
      </c>
      <c r="K252" s="2">
        <v>10.61</v>
      </c>
      <c r="M252" s="12">
        <f t="shared" si="16"/>
        <v>48.13</v>
      </c>
      <c r="N252" s="12">
        <f t="shared" si="17"/>
        <v>47.760000000000005</v>
      </c>
      <c r="O252" s="12">
        <f t="shared" si="18"/>
        <v>47.64500000000001</v>
      </c>
      <c r="P252" s="12">
        <f t="shared" si="19"/>
        <v>47.290000000000013</v>
      </c>
    </row>
    <row r="253" spans="1:16">
      <c r="A253" s="9">
        <f t="shared" si="15"/>
        <v>4</v>
      </c>
      <c r="B253" s="1">
        <v>42977</v>
      </c>
      <c r="C253" s="2">
        <v>48.3</v>
      </c>
      <c r="D253" s="2">
        <v>48.5</v>
      </c>
      <c r="E253" s="2">
        <v>48.15</v>
      </c>
      <c r="F253" s="3">
        <v>48.25</v>
      </c>
      <c r="G253" s="3">
        <v>0.1</v>
      </c>
      <c r="H253" s="4">
        <v>2.0999999999999999E-3</v>
      </c>
      <c r="I253" s="5">
        <v>13916</v>
      </c>
      <c r="J253" s="5">
        <v>671959</v>
      </c>
      <c r="K253" s="2">
        <v>10.56</v>
      </c>
      <c r="M253" s="12">
        <f t="shared" si="16"/>
        <v>47.88</v>
      </c>
      <c r="N253" s="12">
        <f t="shared" si="17"/>
        <v>47.7</v>
      </c>
      <c r="O253" s="12">
        <f t="shared" si="18"/>
        <v>47.58250000000001</v>
      </c>
      <c r="P253" s="12">
        <f t="shared" si="19"/>
        <v>47.245833333333351</v>
      </c>
    </row>
    <row r="254" spans="1:16">
      <c r="A254" s="9">
        <f t="shared" si="15"/>
        <v>3</v>
      </c>
      <c r="B254" s="1">
        <v>42976</v>
      </c>
      <c r="C254" s="2">
        <v>48.2</v>
      </c>
      <c r="D254" s="2">
        <v>48.25</v>
      </c>
      <c r="E254" s="2">
        <v>47.85</v>
      </c>
      <c r="F254" s="3">
        <v>48.15</v>
      </c>
      <c r="G254" s="3">
        <v>-0.1</v>
      </c>
      <c r="H254" s="4">
        <v>-2.0999999999999999E-3</v>
      </c>
      <c r="I254" s="5">
        <v>10521</v>
      </c>
      <c r="J254" s="5">
        <v>505536</v>
      </c>
      <c r="K254" s="2">
        <v>10.54</v>
      </c>
      <c r="M254" s="12">
        <f t="shared" si="16"/>
        <v>47.720000000000006</v>
      </c>
      <c r="N254" s="12">
        <f t="shared" si="17"/>
        <v>47.570000000000007</v>
      </c>
      <c r="O254" s="12">
        <f t="shared" si="18"/>
        <v>47.525000000000013</v>
      </c>
      <c r="P254" s="12">
        <f t="shared" si="19"/>
        <v>47.205833333333345</v>
      </c>
    </row>
    <row r="255" spans="1:16">
      <c r="A255" s="9">
        <f t="shared" si="15"/>
        <v>2</v>
      </c>
      <c r="B255" s="1">
        <v>42975</v>
      </c>
      <c r="C255" s="2">
        <v>47.7</v>
      </c>
      <c r="D255" s="2">
        <v>48.4</v>
      </c>
      <c r="E255" s="2">
        <v>47.65</v>
      </c>
      <c r="F255" s="3">
        <v>48.25</v>
      </c>
      <c r="G255" s="3">
        <v>0.75</v>
      </c>
      <c r="H255" s="4">
        <v>1.5800000000000002E-2</v>
      </c>
      <c r="I255" s="5">
        <v>25471</v>
      </c>
      <c r="J255" s="5">
        <v>1225781</v>
      </c>
      <c r="K255" s="2">
        <v>10.56</v>
      </c>
      <c r="M255" s="12">
        <f t="shared" si="16"/>
        <v>47.559999999999995</v>
      </c>
      <c r="N255" s="12">
        <f t="shared" si="17"/>
        <v>47.499999999999993</v>
      </c>
      <c r="O255" s="12">
        <f t="shared" si="18"/>
        <v>47.457500000000003</v>
      </c>
      <c r="P255" s="12">
        <f t="shared" si="19"/>
        <v>47.168333333333344</v>
      </c>
    </row>
    <row r="256" spans="1:16">
      <c r="A256" s="9">
        <f t="shared" si="15"/>
        <v>6</v>
      </c>
      <c r="B256" s="1">
        <v>42972</v>
      </c>
      <c r="C256" s="2">
        <v>47.25</v>
      </c>
      <c r="D256" s="2">
        <v>47.5</v>
      </c>
      <c r="E256" s="2">
        <v>47.2</v>
      </c>
      <c r="F256" s="3">
        <v>47.5</v>
      </c>
      <c r="G256" s="3">
        <v>0.25</v>
      </c>
      <c r="H256" s="4">
        <v>5.3E-3</v>
      </c>
      <c r="I256" s="5">
        <v>3957</v>
      </c>
      <c r="J256" s="5">
        <v>187340</v>
      </c>
      <c r="K256" s="2">
        <v>10.39</v>
      </c>
      <c r="M256" s="12">
        <f t="shared" si="16"/>
        <v>47.36999999999999</v>
      </c>
      <c r="N256" s="12">
        <f t="shared" si="17"/>
        <v>47.374999999999993</v>
      </c>
      <c r="O256" s="12">
        <f t="shared" si="18"/>
        <v>47.39</v>
      </c>
      <c r="P256" s="12">
        <f t="shared" si="19"/>
        <v>47.131666666666675</v>
      </c>
    </row>
    <row r="257" spans="1:16">
      <c r="A257" s="9">
        <f t="shared" si="15"/>
        <v>5</v>
      </c>
      <c r="B257" s="1">
        <v>42971</v>
      </c>
      <c r="C257" s="2">
        <v>47.15</v>
      </c>
      <c r="D257" s="2">
        <v>47.5</v>
      </c>
      <c r="E257" s="2">
        <v>47.15</v>
      </c>
      <c r="F257" s="3">
        <v>47.25</v>
      </c>
      <c r="G257" s="3">
        <v>-0.2</v>
      </c>
      <c r="H257" s="4">
        <v>-4.1999999999999997E-3</v>
      </c>
      <c r="I257" s="5">
        <v>7852</v>
      </c>
      <c r="J257" s="5">
        <v>371091</v>
      </c>
      <c r="K257" s="2">
        <v>10.34</v>
      </c>
      <c r="M257" s="12">
        <f t="shared" si="16"/>
        <v>47.39</v>
      </c>
      <c r="N257" s="12">
        <f t="shared" si="17"/>
        <v>47.355000000000004</v>
      </c>
      <c r="O257" s="12">
        <f t="shared" si="18"/>
        <v>47.352500000000006</v>
      </c>
      <c r="P257" s="12">
        <f t="shared" si="19"/>
        <v>47.114166666666669</v>
      </c>
    </row>
    <row r="258" spans="1:16">
      <c r="A258" s="9">
        <f t="shared" si="15"/>
        <v>4</v>
      </c>
      <c r="B258" s="1">
        <v>42970</v>
      </c>
      <c r="C258" s="2">
        <v>47.55</v>
      </c>
      <c r="D258" s="2">
        <v>47.6</v>
      </c>
      <c r="E258" s="2">
        <v>47.15</v>
      </c>
      <c r="F258" s="3">
        <v>47.45</v>
      </c>
      <c r="G258" s="3">
        <v>0.1</v>
      </c>
      <c r="H258" s="4">
        <v>2.0999999999999999E-3</v>
      </c>
      <c r="I258" s="5">
        <v>5327</v>
      </c>
      <c r="J258" s="5">
        <v>252249</v>
      </c>
      <c r="K258" s="2">
        <v>10.38</v>
      </c>
      <c r="M258" s="12">
        <f t="shared" si="16"/>
        <v>47.52</v>
      </c>
      <c r="N258" s="12">
        <f t="shared" si="17"/>
        <v>47.35</v>
      </c>
      <c r="O258" s="12">
        <f t="shared" si="18"/>
        <v>47.350000000000009</v>
      </c>
      <c r="P258" s="12">
        <f t="shared" si="19"/>
        <v>47.095833333333346</v>
      </c>
    </row>
    <row r="259" spans="1:16">
      <c r="A259" s="9">
        <f t="shared" si="15"/>
        <v>3</v>
      </c>
      <c r="B259" s="1">
        <v>42969</v>
      </c>
      <c r="C259" s="2">
        <v>47.55</v>
      </c>
      <c r="D259" s="2">
        <v>47.6</v>
      </c>
      <c r="E259" s="2">
        <v>47.35</v>
      </c>
      <c r="F259" s="3">
        <v>47.35</v>
      </c>
      <c r="G259" s="3">
        <v>0.05</v>
      </c>
      <c r="H259" s="4">
        <v>1.1000000000000001E-3</v>
      </c>
      <c r="I259" s="5">
        <v>4998</v>
      </c>
      <c r="J259" s="5">
        <v>237150</v>
      </c>
      <c r="K259" s="2">
        <v>10.36</v>
      </c>
      <c r="M259" s="12">
        <f t="shared" si="16"/>
        <v>47.42</v>
      </c>
      <c r="N259" s="12">
        <f t="shared" si="17"/>
        <v>47.415000000000006</v>
      </c>
      <c r="O259" s="12">
        <f t="shared" si="18"/>
        <v>47.327500000000001</v>
      </c>
      <c r="P259" s="12">
        <f t="shared" si="19"/>
        <v>47.070833333333347</v>
      </c>
    </row>
    <row r="260" spans="1:16">
      <c r="A260" s="9">
        <f t="shared" si="15"/>
        <v>2</v>
      </c>
      <c r="B260" s="1">
        <v>42968</v>
      </c>
      <c r="C260" s="2">
        <v>47.5</v>
      </c>
      <c r="D260" s="2">
        <v>47.5</v>
      </c>
      <c r="E260" s="2">
        <v>47.2</v>
      </c>
      <c r="F260" s="3">
        <v>47.3</v>
      </c>
      <c r="G260" s="3">
        <v>-0.3</v>
      </c>
      <c r="H260" s="4">
        <v>-6.3E-3</v>
      </c>
      <c r="I260" s="5">
        <v>5740</v>
      </c>
      <c r="J260" s="5">
        <v>271378</v>
      </c>
      <c r="K260" s="2">
        <v>10.35</v>
      </c>
      <c r="M260" s="12">
        <f t="shared" si="16"/>
        <v>47.44</v>
      </c>
      <c r="N260" s="12">
        <f t="shared" si="17"/>
        <v>47.5</v>
      </c>
      <c r="O260" s="12">
        <f t="shared" si="18"/>
        <v>47.302500000000002</v>
      </c>
      <c r="P260" s="12">
        <f t="shared" si="19"/>
        <v>47.045833333333341</v>
      </c>
    </row>
    <row r="261" spans="1:16">
      <c r="A261" s="9">
        <f t="shared" ref="A261:A324" si="20">WEEKDAY(B261,1)</f>
        <v>6</v>
      </c>
      <c r="B261" s="1">
        <v>42965</v>
      </c>
      <c r="C261" s="2">
        <v>47.5</v>
      </c>
      <c r="D261" s="2">
        <v>47.65</v>
      </c>
      <c r="E261" s="2">
        <v>47.3</v>
      </c>
      <c r="F261" s="3">
        <v>47.6</v>
      </c>
      <c r="G261" s="3">
        <v>-0.3</v>
      </c>
      <c r="H261" s="4">
        <v>-6.3E-3</v>
      </c>
      <c r="I261" s="5">
        <v>6662</v>
      </c>
      <c r="J261" s="5">
        <v>316315</v>
      </c>
      <c r="K261" s="2">
        <v>10.42</v>
      </c>
      <c r="M261" s="12">
        <f t="shared" ref="M261:M324" si="21">SUM(F261:F265)/5</f>
        <v>47.379999999999995</v>
      </c>
      <c r="N261" s="12">
        <f t="shared" ref="N261:N324" si="22">SUM(F261:F270)/10</f>
        <v>47.555</v>
      </c>
      <c r="O261" s="12">
        <f t="shared" ref="O261:O324" si="23">SUM(F261:F280)/20</f>
        <v>47.282499999999999</v>
      </c>
      <c r="P261" s="12">
        <f t="shared" ref="P261:P324" si="24">SUM(F261:F320)/60</f>
        <v>47.042500000000004</v>
      </c>
    </row>
    <row r="262" spans="1:16">
      <c r="A262" s="9">
        <f t="shared" si="20"/>
        <v>5</v>
      </c>
      <c r="B262" s="1">
        <v>42964</v>
      </c>
      <c r="C262" s="2">
        <v>47.25</v>
      </c>
      <c r="D262" s="2">
        <v>47.9</v>
      </c>
      <c r="E262" s="2">
        <v>47.2</v>
      </c>
      <c r="F262" s="3">
        <v>47.9</v>
      </c>
      <c r="G262" s="3">
        <v>0.95</v>
      </c>
      <c r="H262" s="4">
        <v>2.0199999999999999E-2</v>
      </c>
      <c r="I262" s="5">
        <v>14037</v>
      </c>
      <c r="J262" s="5">
        <v>668754</v>
      </c>
      <c r="K262" s="2">
        <v>10.48</v>
      </c>
      <c r="M262" s="12">
        <f t="shared" si="21"/>
        <v>47.320000000000007</v>
      </c>
      <c r="N262" s="12">
        <f t="shared" si="22"/>
        <v>47.530000000000008</v>
      </c>
      <c r="O262" s="12">
        <f t="shared" si="23"/>
        <v>47.260000000000005</v>
      </c>
      <c r="P262" s="12">
        <f t="shared" si="24"/>
        <v>47.040833333333339</v>
      </c>
    </row>
    <row r="263" spans="1:16">
      <c r="A263" s="9">
        <f t="shared" si="20"/>
        <v>4</v>
      </c>
      <c r="B263" s="1">
        <v>42963</v>
      </c>
      <c r="C263" s="2">
        <v>47.1</v>
      </c>
      <c r="D263" s="2">
        <v>47.2</v>
      </c>
      <c r="E263" s="2">
        <v>46.8</v>
      </c>
      <c r="F263" s="3">
        <v>46.95</v>
      </c>
      <c r="G263" s="3">
        <v>-0.5</v>
      </c>
      <c r="H263" s="4">
        <v>-1.0500000000000001E-2</v>
      </c>
      <c r="I263" s="5">
        <v>17327</v>
      </c>
      <c r="J263" s="5">
        <v>813465</v>
      </c>
      <c r="K263" s="2">
        <v>10.27</v>
      </c>
      <c r="M263" s="12">
        <f t="shared" si="21"/>
        <v>47.179999999999993</v>
      </c>
      <c r="N263" s="12">
        <f t="shared" si="22"/>
        <v>47.465000000000003</v>
      </c>
      <c r="O263" s="12">
        <f t="shared" si="23"/>
        <v>47.239999999999995</v>
      </c>
      <c r="P263" s="12">
        <f t="shared" si="24"/>
        <v>47.031666666666666</v>
      </c>
    </row>
    <row r="264" spans="1:16">
      <c r="A264" s="9">
        <f t="shared" si="20"/>
        <v>3</v>
      </c>
      <c r="B264" s="1">
        <v>42962</v>
      </c>
      <c r="C264" s="2">
        <v>47.3</v>
      </c>
      <c r="D264" s="2">
        <v>47.5</v>
      </c>
      <c r="E264" s="2">
        <v>47.3</v>
      </c>
      <c r="F264" s="3">
        <v>47.45</v>
      </c>
      <c r="G264" s="3">
        <v>0.45</v>
      </c>
      <c r="H264" s="4">
        <v>9.5999999999999992E-3</v>
      </c>
      <c r="I264" s="5">
        <v>7329</v>
      </c>
      <c r="J264" s="5">
        <v>347414</v>
      </c>
      <c r="K264" s="2">
        <v>10.38</v>
      </c>
      <c r="M264" s="12">
        <f t="shared" si="21"/>
        <v>47.41</v>
      </c>
      <c r="N264" s="12">
        <f t="shared" si="22"/>
        <v>47.480000000000004</v>
      </c>
      <c r="O264" s="12">
        <f t="shared" si="23"/>
        <v>47.267499999999998</v>
      </c>
      <c r="P264" s="12">
        <f t="shared" si="24"/>
        <v>47.038333333333327</v>
      </c>
    </row>
    <row r="265" spans="1:16">
      <c r="A265" s="9">
        <f t="shared" si="20"/>
        <v>2</v>
      </c>
      <c r="B265" s="1">
        <v>42961</v>
      </c>
      <c r="C265" s="2">
        <v>47.3</v>
      </c>
      <c r="D265" s="2">
        <v>47.3</v>
      </c>
      <c r="E265" s="2">
        <v>46.85</v>
      </c>
      <c r="F265" s="3">
        <v>47</v>
      </c>
      <c r="G265" s="3">
        <v>-0.3</v>
      </c>
      <c r="H265" s="4">
        <v>-6.3E-3</v>
      </c>
      <c r="I265" s="5">
        <v>11594</v>
      </c>
      <c r="J265" s="5">
        <v>545438</v>
      </c>
      <c r="K265" s="2">
        <v>10.28</v>
      </c>
      <c r="M265" s="12">
        <f t="shared" si="21"/>
        <v>47.56</v>
      </c>
      <c r="N265" s="12">
        <f t="shared" si="22"/>
        <v>47.415000000000006</v>
      </c>
      <c r="O265" s="12">
        <f t="shared" si="23"/>
        <v>47.277500000000003</v>
      </c>
      <c r="P265" s="12">
        <f t="shared" si="24"/>
        <v>47.03833333333332</v>
      </c>
    </row>
    <row r="266" spans="1:16">
      <c r="A266" s="9">
        <f t="shared" si="20"/>
        <v>6</v>
      </c>
      <c r="B266" s="1">
        <v>42958</v>
      </c>
      <c r="C266" s="2">
        <v>46.7</v>
      </c>
      <c r="D266" s="2">
        <v>47.55</v>
      </c>
      <c r="E266" s="2">
        <v>46.7</v>
      </c>
      <c r="F266" s="3">
        <v>47.3</v>
      </c>
      <c r="G266" s="3">
        <v>0.1</v>
      </c>
      <c r="H266" s="4">
        <v>2.0999999999999999E-3</v>
      </c>
      <c r="I266" s="5">
        <v>17305</v>
      </c>
      <c r="J266" s="5">
        <v>816069</v>
      </c>
      <c r="K266" s="2">
        <v>10.35</v>
      </c>
      <c r="M266" s="12">
        <f t="shared" si="21"/>
        <v>47.730000000000004</v>
      </c>
      <c r="N266" s="12">
        <f t="shared" si="22"/>
        <v>47.405000000000001</v>
      </c>
      <c r="O266" s="12">
        <f t="shared" si="23"/>
        <v>47.309999999999995</v>
      </c>
      <c r="P266" s="12">
        <f t="shared" si="24"/>
        <v>47.04249999999999</v>
      </c>
    </row>
    <row r="267" spans="1:16">
      <c r="A267" s="9">
        <f t="shared" si="20"/>
        <v>5</v>
      </c>
      <c r="B267" s="1">
        <v>42957</v>
      </c>
      <c r="C267" s="2">
        <v>48.1</v>
      </c>
      <c r="D267" s="2">
        <v>48.1</v>
      </c>
      <c r="E267" s="2">
        <v>47.2</v>
      </c>
      <c r="F267" s="3">
        <v>47.2</v>
      </c>
      <c r="G267" s="3">
        <v>-0.9</v>
      </c>
      <c r="H267" s="4">
        <v>-1.8700000000000001E-2</v>
      </c>
      <c r="I267" s="5">
        <v>30857</v>
      </c>
      <c r="J267" s="5">
        <v>1470102</v>
      </c>
      <c r="K267" s="2">
        <v>10.33</v>
      </c>
      <c r="M267" s="12">
        <f t="shared" si="21"/>
        <v>47.739999999999995</v>
      </c>
      <c r="N267" s="12">
        <f t="shared" si="22"/>
        <v>47.35</v>
      </c>
      <c r="O267" s="12">
        <f t="shared" si="23"/>
        <v>47.307499999999997</v>
      </c>
      <c r="P267" s="12">
        <f t="shared" si="24"/>
        <v>47.047499999999992</v>
      </c>
    </row>
    <row r="268" spans="1:16">
      <c r="A268" s="9">
        <f t="shared" si="20"/>
        <v>4</v>
      </c>
      <c r="B268" s="1">
        <v>42956</v>
      </c>
      <c r="C268" s="2">
        <v>48</v>
      </c>
      <c r="D268" s="2">
        <v>48.2</v>
      </c>
      <c r="E268" s="2">
        <v>47.9</v>
      </c>
      <c r="F268" s="3">
        <v>48.1</v>
      </c>
      <c r="G268" s="3">
        <v>-0.1</v>
      </c>
      <c r="H268" s="4">
        <v>-2.0999999999999999E-3</v>
      </c>
      <c r="I268" s="5">
        <v>13912</v>
      </c>
      <c r="J268" s="5">
        <v>668785</v>
      </c>
      <c r="K268" s="2">
        <v>10.53</v>
      </c>
      <c r="M268" s="12">
        <f t="shared" si="21"/>
        <v>47.75</v>
      </c>
      <c r="N268" s="12">
        <f t="shared" si="22"/>
        <v>47.35</v>
      </c>
      <c r="O268" s="12">
        <f t="shared" si="23"/>
        <v>47.324999999999996</v>
      </c>
      <c r="P268" s="12">
        <f t="shared" si="24"/>
        <v>47.064166666666651</v>
      </c>
    </row>
    <row r="269" spans="1:16">
      <c r="A269" s="9">
        <f t="shared" si="20"/>
        <v>3</v>
      </c>
      <c r="B269" s="1">
        <v>42955</v>
      </c>
      <c r="C269" s="2">
        <v>48</v>
      </c>
      <c r="D269" s="2">
        <v>48.35</v>
      </c>
      <c r="E269" s="2">
        <v>48</v>
      </c>
      <c r="F269" s="3">
        <v>48.2</v>
      </c>
      <c r="G269" s="3">
        <v>0.35</v>
      </c>
      <c r="H269" s="4">
        <v>7.3000000000000001E-3</v>
      </c>
      <c r="I269" s="5">
        <v>20607</v>
      </c>
      <c r="J269" s="5">
        <v>992640</v>
      </c>
      <c r="K269" s="2">
        <v>10.55</v>
      </c>
      <c r="M269" s="12">
        <f t="shared" si="21"/>
        <v>47.55</v>
      </c>
      <c r="N269" s="12">
        <f t="shared" si="22"/>
        <v>47.239999999999995</v>
      </c>
      <c r="O269" s="12">
        <f t="shared" si="23"/>
        <v>47.274999999999991</v>
      </c>
      <c r="P269" s="12">
        <f t="shared" si="24"/>
        <v>47.067499999999988</v>
      </c>
    </row>
    <row r="270" spans="1:16">
      <c r="A270" s="9">
        <f t="shared" si="20"/>
        <v>2</v>
      </c>
      <c r="B270" s="1">
        <v>42954</v>
      </c>
      <c r="C270" s="2">
        <v>47.75</v>
      </c>
      <c r="D270" s="2">
        <v>48.1</v>
      </c>
      <c r="E270" s="2">
        <v>47.6</v>
      </c>
      <c r="F270" s="3">
        <v>47.85</v>
      </c>
      <c r="G270" s="3">
        <v>0.5</v>
      </c>
      <c r="H270" s="4">
        <v>1.06E-2</v>
      </c>
      <c r="I270" s="5">
        <v>16357</v>
      </c>
      <c r="J270" s="5">
        <v>782485</v>
      </c>
      <c r="K270" s="2">
        <v>10.47</v>
      </c>
      <c r="M270" s="12">
        <f t="shared" si="21"/>
        <v>47.269999999999996</v>
      </c>
      <c r="N270" s="12">
        <f t="shared" si="22"/>
        <v>47.104999999999997</v>
      </c>
      <c r="O270" s="12">
        <f t="shared" si="23"/>
        <v>47.199999999999996</v>
      </c>
      <c r="P270" s="12">
        <f t="shared" si="24"/>
        <v>47.063333333333318</v>
      </c>
    </row>
    <row r="271" spans="1:16">
      <c r="A271" s="9">
        <f t="shared" si="20"/>
        <v>6</v>
      </c>
      <c r="B271" s="1">
        <v>42951</v>
      </c>
      <c r="C271" s="2">
        <v>47.3</v>
      </c>
      <c r="D271" s="2">
        <v>47.5</v>
      </c>
      <c r="E271" s="2">
        <v>47.1</v>
      </c>
      <c r="F271" s="3">
        <v>47.35</v>
      </c>
      <c r="G271" s="3">
        <v>0.1</v>
      </c>
      <c r="H271" s="4">
        <v>2.0999999999999999E-3</v>
      </c>
      <c r="I271" s="5">
        <v>12012</v>
      </c>
      <c r="J271" s="5">
        <v>569125</v>
      </c>
      <c r="K271" s="2">
        <v>10.36</v>
      </c>
      <c r="M271" s="12">
        <f t="shared" si="21"/>
        <v>47.08</v>
      </c>
      <c r="N271" s="12">
        <f t="shared" si="22"/>
        <v>47.01</v>
      </c>
      <c r="O271" s="12">
        <f t="shared" si="23"/>
        <v>47.13</v>
      </c>
      <c r="P271" s="12">
        <f t="shared" si="24"/>
        <v>47.059166666666648</v>
      </c>
    </row>
    <row r="272" spans="1:16">
      <c r="A272" s="9">
        <f t="shared" si="20"/>
        <v>5</v>
      </c>
      <c r="B272" s="1">
        <v>42950</v>
      </c>
      <c r="C272" s="2">
        <v>46.9</v>
      </c>
      <c r="D272" s="2">
        <v>47.3</v>
      </c>
      <c r="E272" s="2">
        <v>46.8</v>
      </c>
      <c r="F272" s="3">
        <v>47.25</v>
      </c>
      <c r="G272" s="3">
        <v>0.15</v>
      </c>
      <c r="H272" s="4">
        <v>3.2000000000000002E-3</v>
      </c>
      <c r="I272" s="5">
        <v>12314</v>
      </c>
      <c r="J272" s="5">
        <v>580219</v>
      </c>
      <c r="K272" s="2">
        <v>10.34</v>
      </c>
      <c r="M272" s="12">
        <f t="shared" si="21"/>
        <v>46.959999999999994</v>
      </c>
      <c r="N272" s="12">
        <f t="shared" si="22"/>
        <v>46.989999999999995</v>
      </c>
      <c r="O272" s="12">
        <f t="shared" si="23"/>
        <v>47.102499999999999</v>
      </c>
      <c r="P272" s="12">
        <f t="shared" si="24"/>
        <v>47.066666666666642</v>
      </c>
    </row>
    <row r="273" spans="1:16">
      <c r="A273" s="9">
        <f t="shared" si="20"/>
        <v>4</v>
      </c>
      <c r="B273" s="1">
        <v>42949</v>
      </c>
      <c r="C273" s="2">
        <v>47</v>
      </c>
      <c r="D273" s="2">
        <v>47.15</v>
      </c>
      <c r="E273" s="2">
        <v>46.8</v>
      </c>
      <c r="F273" s="3">
        <v>47.1</v>
      </c>
      <c r="G273" s="3">
        <v>0.3</v>
      </c>
      <c r="H273" s="4">
        <v>6.4000000000000003E-3</v>
      </c>
      <c r="I273" s="5">
        <v>6689</v>
      </c>
      <c r="J273" s="5">
        <v>314550</v>
      </c>
      <c r="K273" s="2">
        <v>10.31</v>
      </c>
      <c r="M273" s="12">
        <f t="shared" si="21"/>
        <v>46.95</v>
      </c>
      <c r="N273" s="12">
        <f t="shared" si="22"/>
        <v>47.015000000000001</v>
      </c>
      <c r="O273" s="12">
        <f t="shared" si="23"/>
        <v>47.084999999999994</v>
      </c>
      <c r="P273" s="12">
        <f t="shared" si="24"/>
        <v>47.070833333333312</v>
      </c>
    </row>
    <row r="274" spans="1:16">
      <c r="A274" s="9">
        <f t="shared" si="20"/>
        <v>3</v>
      </c>
      <c r="B274" s="1">
        <v>42948</v>
      </c>
      <c r="C274" s="2">
        <v>46.9</v>
      </c>
      <c r="D274" s="2">
        <v>47</v>
      </c>
      <c r="E274" s="2">
        <v>46.5</v>
      </c>
      <c r="F274" s="3">
        <v>46.8</v>
      </c>
      <c r="G274" s="3">
        <v>-0.1</v>
      </c>
      <c r="H274" s="4">
        <v>-2.0999999999999999E-3</v>
      </c>
      <c r="I274" s="5">
        <v>10387</v>
      </c>
      <c r="J274" s="5">
        <v>486222</v>
      </c>
      <c r="K274" s="2">
        <v>10.24</v>
      </c>
      <c r="M274" s="12">
        <f t="shared" si="21"/>
        <v>46.929999999999993</v>
      </c>
      <c r="N274" s="12">
        <f t="shared" si="22"/>
        <v>47.054999999999993</v>
      </c>
      <c r="O274" s="12">
        <f t="shared" si="23"/>
        <v>47.08</v>
      </c>
      <c r="P274" s="12">
        <f t="shared" si="24"/>
        <v>47.08083333333331</v>
      </c>
    </row>
    <row r="275" spans="1:16">
      <c r="A275" s="9">
        <f t="shared" si="20"/>
        <v>2</v>
      </c>
      <c r="B275" s="1">
        <v>42947</v>
      </c>
      <c r="C275" s="2">
        <v>46.75</v>
      </c>
      <c r="D275" s="2">
        <v>46.95</v>
      </c>
      <c r="E275" s="2">
        <v>46.7</v>
      </c>
      <c r="F275" s="3">
        <v>46.9</v>
      </c>
      <c r="G275" s="3">
        <v>0.15</v>
      </c>
      <c r="H275" s="4">
        <v>3.2000000000000002E-3</v>
      </c>
      <c r="I275" s="5">
        <v>9393</v>
      </c>
      <c r="J275" s="5">
        <v>439798</v>
      </c>
      <c r="K275" s="2">
        <v>10.26</v>
      </c>
      <c r="M275" s="12">
        <f t="shared" si="21"/>
        <v>46.940000000000005</v>
      </c>
      <c r="N275" s="12">
        <f t="shared" si="22"/>
        <v>47.14</v>
      </c>
      <c r="O275" s="12">
        <f t="shared" si="23"/>
        <v>47.089999999999996</v>
      </c>
      <c r="P275" s="12">
        <f t="shared" si="24"/>
        <v>47.094999999999985</v>
      </c>
    </row>
    <row r="276" spans="1:16">
      <c r="A276" s="9">
        <f t="shared" si="20"/>
        <v>6</v>
      </c>
      <c r="B276" s="1">
        <v>42944</v>
      </c>
      <c r="C276" s="2">
        <v>47.15</v>
      </c>
      <c r="D276" s="2">
        <v>47.2</v>
      </c>
      <c r="E276" s="2">
        <v>46.75</v>
      </c>
      <c r="F276" s="3">
        <v>46.75</v>
      </c>
      <c r="G276" s="3">
        <v>-0.45</v>
      </c>
      <c r="H276" s="4">
        <v>-9.4999999999999998E-3</v>
      </c>
      <c r="I276" s="5">
        <v>7509</v>
      </c>
      <c r="J276" s="5">
        <v>351937</v>
      </c>
      <c r="K276" s="2">
        <v>10.23</v>
      </c>
      <c r="M276" s="12">
        <f t="shared" si="21"/>
        <v>46.94</v>
      </c>
      <c r="N276" s="12">
        <f t="shared" si="22"/>
        <v>47.214999999999989</v>
      </c>
      <c r="O276" s="12">
        <f t="shared" si="23"/>
        <v>47.087499999999991</v>
      </c>
      <c r="P276" s="12">
        <f t="shared" si="24"/>
        <v>47.106666666666655</v>
      </c>
    </row>
    <row r="277" spans="1:16">
      <c r="A277" s="9">
        <f t="shared" si="20"/>
        <v>5</v>
      </c>
      <c r="B277" s="1">
        <v>42943</v>
      </c>
      <c r="C277" s="2">
        <v>47</v>
      </c>
      <c r="D277" s="2">
        <v>47.3</v>
      </c>
      <c r="E277" s="2">
        <v>46.85</v>
      </c>
      <c r="F277" s="3">
        <v>47.2</v>
      </c>
      <c r="G277" s="3">
        <v>0.2</v>
      </c>
      <c r="H277" s="4">
        <v>4.3E-3</v>
      </c>
      <c r="I277" s="5">
        <v>11316</v>
      </c>
      <c r="J277" s="5">
        <v>533990</v>
      </c>
      <c r="K277" s="2">
        <v>10.33</v>
      </c>
      <c r="M277" s="12">
        <f t="shared" si="21"/>
        <v>47.02</v>
      </c>
      <c r="N277" s="12">
        <f t="shared" si="22"/>
        <v>47.265000000000001</v>
      </c>
      <c r="O277" s="12">
        <f t="shared" si="23"/>
        <v>47.172499999999999</v>
      </c>
      <c r="P277" s="12">
        <f t="shared" si="24"/>
        <v>47.122499999999988</v>
      </c>
    </row>
    <row r="278" spans="1:16">
      <c r="A278" s="9">
        <f t="shared" si="20"/>
        <v>4</v>
      </c>
      <c r="B278" s="1">
        <v>42942</v>
      </c>
      <c r="C278" s="2">
        <v>47</v>
      </c>
      <c r="D278" s="2">
        <v>47.05</v>
      </c>
      <c r="E278" s="2">
        <v>46.85</v>
      </c>
      <c r="F278" s="3">
        <v>47</v>
      </c>
      <c r="G278" s="3">
        <v>0.15</v>
      </c>
      <c r="H278" s="4">
        <v>3.2000000000000002E-3</v>
      </c>
      <c r="I278" s="5">
        <v>7181</v>
      </c>
      <c r="J278" s="5">
        <v>337192</v>
      </c>
      <c r="K278" s="2">
        <v>10.28</v>
      </c>
      <c r="M278" s="12">
        <f t="shared" si="21"/>
        <v>47.08</v>
      </c>
      <c r="N278" s="12">
        <f t="shared" si="22"/>
        <v>47.3</v>
      </c>
      <c r="O278" s="12">
        <f t="shared" si="23"/>
        <v>47.230000000000004</v>
      </c>
      <c r="P278" s="12">
        <f t="shared" si="24"/>
        <v>47.129166666666649</v>
      </c>
    </row>
    <row r="279" spans="1:16">
      <c r="A279" s="9">
        <f t="shared" si="20"/>
        <v>3</v>
      </c>
      <c r="B279" s="1">
        <v>42941</v>
      </c>
      <c r="C279" s="2">
        <v>46.9</v>
      </c>
      <c r="D279" s="2">
        <v>47</v>
      </c>
      <c r="E279" s="2">
        <v>46.75</v>
      </c>
      <c r="F279" s="3">
        <v>46.85</v>
      </c>
      <c r="G279" s="3">
        <v>-0.05</v>
      </c>
      <c r="H279" s="4">
        <v>-1.1000000000000001E-3</v>
      </c>
      <c r="I279" s="5">
        <v>6292</v>
      </c>
      <c r="J279" s="5">
        <v>294962</v>
      </c>
      <c r="K279" s="2">
        <v>10.25</v>
      </c>
      <c r="M279" s="12">
        <f t="shared" si="21"/>
        <v>47.18</v>
      </c>
      <c r="N279" s="12">
        <f t="shared" si="22"/>
        <v>47.31</v>
      </c>
      <c r="O279" s="12">
        <f t="shared" si="23"/>
        <v>47.272500000000008</v>
      </c>
      <c r="P279" s="12">
        <f t="shared" si="24"/>
        <v>47.138333333333321</v>
      </c>
    </row>
    <row r="280" spans="1:16">
      <c r="A280" s="9">
        <f t="shared" si="20"/>
        <v>2</v>
      </c>
      <c r="B280" s="1">
        <v>42940</v>
      </c>
      <c r="C280" s="2">
        <v>46.9</v>
      </c>
      <c r="D280" s="2">
        <v>46.95</v>
      </c>
      <c r="E280" s="2">
        <v>46.6</v>
      </c>
      <c r="F280" s="3">
        <v>46.9</v>
      </c>
      <c r="G280" s="3">
        <v>-0.25</v>
      </c>
      <c r="H280" s="4">
        <v>-5.3E-3</v>
      </c>
      <c r="I280" s="5">
        <v>14194</v>
      </c>
      <c r="J280" s="5">
        <v>663329</v>
      </c>
      <c r="K280" s="2">
        <v>10.26</v>
      </c>
      <c r="M280" s="12">
        <f t="shared" si="21"/>
        <v>47.34</v>
      </c>
      <c r="N280" s="12">
        <f t="shared" si="22"/>
        <v>47.295000000000002</v>
      </c>
      <c r="O280" s="12">
        <f t="shared" si="23"/>
        <v>47.350000000000009</v>
      </c>
      <c r="P280" s="12">
        <f t="shared" si="24"/>
        <v>47.145833333333329</v>
      </c>
    </row>
    <row r="281" spans="1:16">
      <c r="A281" s="9">
        <f t="shared" si="20"/>
        <v>6</v>
      </c>
      <c r="B281" s="1">
        <v>42937</v>
      </c>
      <c r="C281" s="2">
        <v>47.35</v>
      </c>
      <c r="D281" s="2">
        <v>47.45</v>
      </c>
      <c r="E281" s="2">
        <v>47.15</v>
      </c>
      <c r="F281" s="3">
        <v>47.15</v>
      </c>
      <c r="G281" s="3">
        <v>-0.35</v>
      </c>
      <c r="H281" s="4">
        <v>-7.4000000000000003E-3</v>
      </c>
      <c r="I281" s="5">
        <v>6419</v>
      </c>
      <c r="J281" s="5">
        <v>303159</v>
      </c>
      <c r="K281" s="2">
        <v>10.32</v>
      </c>
      <c r="M281" s="12">
        <f t="shared" si="21"/>
        <v>47.49</v>
      </c>
      <c r="N281" s="12">
        <f t="shared" si="22"/>
        <v>47.250000000000007</v>
      </c>
      <c r="O281" s="12">
        <f t="shared" si="23"/>
        <v>47.425000000000004</v>
      </c>
      <c r="P281" s="12">
        <f t="shared" si="24"/>
        <v>47.151666666666657</v>
      </c>
    </row>
    <row r="282" spans="1:16">
      <c r="A282" s="9">
        <f t="shared" si="20"/>
        <v>5</v>
      </c>
      <c r="B282" s="1">
        <v>42936</v>
      </c>
      <c r="C282" s="2">
        <v>47.65</v>
      </c>
      <c r="D282" s="2">
        <v>47.65</v>
      </c>
      <c r="E282" s="2">
        <v>47.45</v>
      </c>
      <c r="F282" s="2">
        <v>47.5</v>
      </c>
      <c r="G282" s="2">
        <v>0</v>
      </c>
      <c r="H282" s="6">
        <v>0</v>
      </c>
      <c r="I282" s="5">
        <v>5548</v>
      </c>
      <c r="J282" s="5">
        <v>263552</v>
      </c>
      <c r="K282" s="2">
        <v>10.39</v>
      </c>
      <c r="M282" s="12">
        <f t="shared" si="21"/>
        <v>47.510000000000005</v>
      </c>
      <c r="N282" s="12">
        <f t="shared" si="22"/>
        <v>47.215000000000003</v>
      </c>
      <c r="O282" s="12">
        <f t="shared" si="23"/>
        <v>47.437500000000007</v>
      </c>
      <c r="P282" s="12">
        <f t="shared" si="24"/>
        <v>47.149166666666659</v>
      </c>
    </row>
    <row r="283" spans="1:16">
      <c r="A283" s="9">
        <f t="shared" si="20"/>
        <v>4</v>
      </c>
      <c r="B283" s="1">
        <v>42935</v>
      </c>
      <c r="C283" s="2">
        <v>47.6</v>
      </c>
      <c r="D283" s="2">
        <v>47.75</v>
      </c>
      <c r="E283" s="2">
        <v>47.45</v>
      </c>
      <c r="F283" s="3">
        <v>47.5</v>
      </c>
      <c r="G283" s="3">
        <v>-0.15</v>
      </c>
      <c r="H283" s="4">
        <v>-3.0999999999999999E-3</v>
      </c>
      <c r="I283" s="5">
        <v>16102</v>
      </c>
      <c r="J283" s="5">
        <v>765734</v>
      </c>
      <c r="K283" s="2">
        <v>10.39</v>
      </c>
      <c r="M283" s="12">
        <f t="shared" si="21"/>
        <v>47.52</v>
      </c>
      <c r="N283" s="12">
        <f t="shared" si="22"/>
        <v>47.155000000000001</v>
      </c>
      <c r="O283" s="12">
        <f t="shared" si="23"/>
        <v>47.424999999999997</v>
      </c>
      <c r="P283" s="12">
        <f t="shared" si="24"/>
        <v>47.153333333333322</v>
      </c>
    </row>
    <row r="284" spans="1:16">
      <c r="A284" s="9">
        <f t="shared" si="20"/>
        <v>3</v>
      </c>
      <c r="B284" s="1">
        <v>42934</v>
      </c>
      <c r="C284" s="2">
        <v>47.65</v>
      </c>
      <c r="D284" s="2">
        <v>47.65</v>
      </c>
      <c r="E284" s="2">
        <v>47.45</v>
      </c>
      <c r="F284" s="2">
        <v>47.65</v>
      </c>
      <c r="G284" s="2">
        <v>0</v>
      </c>
      <c r="H284" s="6">
        <v>0</v>
      </c>
      <c r="I284" s="5">
        <v>9387</v>
      </c>
      <c r="J284" s="5">
        <v>446395</v>
      </c>
      <c r="K284" s="2">
        <v>10.43</v>
      </c>
      <c r="M284" s="12">
        <f t="shared" si="21"/>
        <v>47.440000000000005</v>
      </c>
      <c r="N284" s="12">
        <f t="shared" si="22"/>
        <v>47.105000000000004</v>
      </c>
      <c r="O284" s="12">
        <f t="shared" si="23"/>
        <v>47.42</v>
      </c>
      <c r="P284" s="12">
        <f t="shared" si="24"/>
        <v>47.144999999999989</v>
      </c>
    </row>
    <row r="285" spans="1:16">
      <c r="A285" s="9">
        <f t="shared" si="20"/>
        <v>2</v>
      </c>
      <c r="B285" s="1">
        <v>42933</v>
      </c>
      <c r="C285" s="2">
        <v>47.5</v>
      </c>
      <c r="D285" s="2">
        <v>47.8</v>
      </c>
      <c r="E285" s="2">
        <v>47.5</v>
      </c>
      <c r="F285" s="3">
        <v>47.65</v>
      </c>
      <c r="G285" s="3">
        <v>0.4</v>
      </c>
      <c r="H285" s="4">
        <v>8.5000000000000006E-3</v>
      </c>
      <c r="I285" s="5">
        <v>14001</v>
      </c>
      <c r="J285" s="5">
        <v>666927</v>
      </c>
      <c r="K285" s="2">
        <v>10.43</v>
      </c>
      <c r="M285" s="12">
        <f t="shared" si="21"/>
        <v>47.25</v>
      </c>
      <c r="N285" s="12">
        <f t="shared" si="22"/>
        <v>47.04</v>
      </c>
      <c r="O285" s="12">
        <f t="shared" si="23"/>
        <v>47.410000000000004</v>
      </c>
      <c r="P285" s="12">
        <f t="shared" si="24"/>
        <v>47.133333333333319</v>
      </c>
    </row>
    <row r="286" spans="1:16">
      <c r="A286" s="9">
        <f t="shared" si="20"/>
        <v>6</v>
      </c>
      <c r="B286" s="1">
        <v>42930</v>
      </c>
      <c r="C286" s="2">
        <v>47.6</v>
      </c>
      <c r="D286" s="2">
        <v>47.6</v>
      </c>
      <c r="E286" s="2">
        <v>47.2</v>
      </c>
      <c r="F286" s="3">
        <v>47.25</v>
      </c>
      <c r="G286" s="3">
        <v>-0.3</v>
      </c>
      <c r="H286" s="4">
        <v>-6.3E-3</v>
      </c>
      <c r="I286" s="5">
        <v>12745</v>
      </c>
      <c r="J286" s="5">
        <v>604374</v>
      </c>
      <c r="K286" s="2">
        <v>10.34</v>
      </c>
      <c r="M286" s="12">
        <f t="shared" si="21"/>
        <v>47.010000000000005</v>
      </c>
      <c r="N286" s="12">
        <f t="shared" si="22"/>
        <v>46.96</v>
      </c>
      <c r="O286" s="12">
        <f t="shared" si="23"/>
        <v>47.3675</v>
      </c>
      <c r="P286" s="12">
        <f t="shared" si="24"/>
        <v>47.123333333333328</v>
      </c>
    </row>
    <row r="287" spans="1:16">
      <c r="A287" s="9">
        <f t="shared" si="20"/>
        <v>5</v>
      </c>
      <c r="B287" s="1">
        <v>42929</v>
      </c>
      <c r="C287" s="2">
        <v>47.5</v>
      </c>
      <c r="D287" s="2">
        <v>47.7</v>
      </c>
      <c r="E287" s="2">
        <v>47.35</v>
      </c>
      <c r="F287" s="3">
        <v>47.55</v>
      </c>
      <c r="G287" s="3">
        <v>0.45</v>
      </c>
      <c r="H287" s="4">
        <v>9.5999999999999992E-3</v>
      </c>
      <c r="I287" s="5">
        <v>17127</v>
      </c>
      <c r="J287" s="5">
        <v>813949</v>
      </c>
      <c r="K287" s="2">
        <v>10.4</v>
      </c>
      <c r="M287" s="12">
        <f t="shared" si="21"/>
        <v>46.92</v>
      </c>
      <c r="N287" s="12">
        <f t="shared" si="22"/>
        <v>47.08</v>
      </c>
      <c r="O287" s="12">
        <f t="shared" si="23"/>
        <v>47.322499999999998</v>
      </c>
      <c r="P287" s="12">
        <f t="shared" si="24"/>
        <v>47.110833333333325</v>
      </c>
    </row>
    <row r="288" spans="1:16">
      <c r="A288" s="9">
        <f t="shared" si="20"/>
        <v>4</v>
      </c>
      <c r="B288" s="1">
        <v>42928</v>
      </c>
      <c r="C288" s="2">
        <v>46.7</v>
      </c>
      <c r="D288" s="2">
        <v>47.2</v>
      </c>
      <c r="E288" s="2">
        <v>46.7</v>
      </c>
      <c r="F288" s="3">
        <v>47.1</v>
      </c>
      <c r="G288" s="3">
        <v>0.4</v>
      </c>
      <c r="H288" s="4">
        <v>8.6E-3</v>
      </c>
      <c r="I288" s="5">
        <v>18540</v>
      </c>
      <c r="J288" s="5">
        <v>873247</v>
      </c>
      <c r="K288" s="2">
        <v>10.31</v>
      </c>
      <c r="M288" s="12">
        <f t="shared" si="21"/>
        <v>46.790000000000006</v>
      </c>
      <c r="N288" s="12">
        <f t="shared" si="22"/>
        <v>47.160000000000011</v>
      </c>
      <c r="O288" s="12">
        <f t="shared" si="23"/>
        <v>47.26</v>
      </c>
      <c r="P288" s="12">
        <f t="shared" si="24"/>
        <v>47.093333333333327</v>
      </c>
    </row>
    <row r="289" spans="1:16">
      <c r="A289" s="9">
        <f t="shared" si="20"/>
        <v>3</v>
      </c>
      <c r="B289" s="1">
        <v>42927</v>
      </c>
      <c r="C289" s="2">
        <v>46.45</v>
      </c>
      <c r="D289" s="2">
        <v>46.8</v>
      </c>
      <c r="E289" s="2">
        <v>46.35</v>
      </c>
      <c r="F289" s="3">
        <v>46.7</v>
      </c>
      <c r="G289" s="3">
        <v>0.25</v>
      </c>
      <c r="H289" s="4">
        <v>5.4000000000000003E-3</v>
      </c>
      <c r="I289" s="5">
        <v>20017</v>
      </c>
      <c r="J289" s="5">
        <v>932476</v>
      </c>
      <c r="K289" s="2">
        <v>10.220000000000001</v>
      </c>
      <c r="M289" s="12">
        <f t="shared" si="21"/>
        <v>46.769999999999996</v>
      </c>
      <c r="N289" s="12">
        <f t="shared" si="22"/>
        <v>47.235000000000007</v>
      </c>
      <c r="O289" s="12">
        <f t="shared" si="23"/>
        <v>47.217500000000001</v>
      </c>
      <c r="P289" s="12">
        <f t="shared" si="24"/>
        <v>47.095833333333324</v>
      </c>
    </row>
    <row r="290" spans="1:16">
      <c r="A290" s="9">
        <f t="shared" si="20"/>
        <v>2</v>
      </c>
      <c r="B290" s="1">
        <v>42926</v>
      </c>
      <c r="C290" s="2">
        <v>46.65</v>
      </c>
      <c r="D290" s="2">
        <v>46.8</v>
      </c>
      <c r="E290" s="2">
        <v>46.45</v>
      </c>
      <c r="F290" s="3">
        <v>46.45</v>
      </c>
      <c r="G290" s="3">
        <v>-0.35</v>
      </c>
      <c r="H290" s="4">
        <v>-7.4999999999999997E-3</v>
      </c>
      <c r="I290" s="5">
        <v>14095</v>
      </c>
      <c r="J290" s="5">
        <v>656303</v>
      </c>
      <c r="K290" s="2">
        <v>10.16</v>
      </c>
      <c r="M290" s="12">
        <f t="shared" si="21"/>
        <v>46.83</v>
      </c>
      <c r="N290" s="12">
        <f t="shared" si="22"/>
        <v>47.405000000000001</v>
      </c>
      <c r="O290" s="12">
        <f t="shared" si="23"/>
        <v>47.195</v>
      </c>
      <c r="P290" s="12">
        <f t="shared" si="24"/>
        <v>47.105833333333329</v>
      </c>
    </row>
    <row r="291" spans="1:16">
      <c r="A291" s="9">
        <f t="shared" si="20"/>
        <v>6</v>
      </c>
      <c r="B291" s="1">
        <v>42923</v>
      </c>
      <c r="C291" s="2">
        <v>46.8</v>
      </c>
      <c r="D291" s="2">
        <v>46.85</v>
      </c>
      <c r="E291" s="2">
        <v>46.55</v>
      </c>
      <c r="F291" s="3">
        <v>46.8</v>
      </c>
      <c r="G291" s="3">
        <v>-0.1</v>
      </c>
      <c r="H291" s="4">
        <v>-2.0999999999999999E-3</v>
      </c>
      <c r="I291" s="5">
        <v>17095</v>
      </c>
      <c r="J291" s="5">
        <v>797906</v>
      </c>
      <c r="K291" s="2">
        <v>10.24</v>
      </c>
      <c r="M291" s="12">
        <f t="shared" si="21"/>
        <v>46.91</v>
      </c>
      <c r="N291" s="12">
        <f t="shared" si="22"/>
        <v>47.6</v>
      </c>
      <c r="O291" s="12">
        <f t="shared" si="23"/>
        <v>47.172499999999999</v>
      </c>
      <c r="P291" s="12">
        <f t="shared" si="24"/>
        <v>47.129999999999995</v>
      </c>
    </row>
    <row r="292" spans="1:16">
      <c r="A292" s="9">
        <f t="shared" si="20"/>
        <v>5</v>
      </c>
      <c r="B292" s="1">
        <v>42922</v>
      </c>
      <c r="C292" s="2">
        <v>47</v>
      </c>
      <c r="D292" s="2">
        <v>47</v>
      </c>
      <c r="E292" s="2">
        <v>46.6</v>
      </c>
      <c r="F292" s="3">
        <v>46.9</v>
      </c>
      <c r="G292" s="3">
        <v>-0.1</v>
      </c>
      <c r="H292" s="4">
        <v>-2.0999999999999999E-3</v>
      </c>
      <c r="I292" s="5">
        <v>11215</v>
      </c>
      <c r="J292" s="5">
        <v>524123</v>
      </c>
      <c r="K292" s="2">
        <v>10.26</v>
      </c>
      <c r="M292" s="12">
        <f t="shared" si="21"/>
        <v>47.239999999999995</v>
      </c>
      <c r="N292" s="12">
        <f t="shared" si="22"/>
        <v>47.66</v>
      </c>
      <c r="O292" s="12">
        <f t="shared" si="23"/>
        <v>47.122499999999988</v>
      </c>
      <c r="P292" s="12">
        <f t="shared" si="24"/>
        <v>47.146666666666668</v>
      </c>
    </row>
    <row r="293" spans="1:16">
      <c r="A293" s="9">
        <f t="shared" si="20"/>
        <v>4</v>
      </c>
      <c r="B293" s="1">
        <v>42921</v>
      </c>
      <c r="C293" s="2">
        <v>47.1</v>
      </c>
      <c r="D293" s="2">
        <v>47.2</v>
      </c>
      <c r="E293" s="2">
        <v>46.6</v>
      </c>
      <c r="F293" s="2">
        <v>47</v>
      </c>
      <c r="G293" s="2">
        <v>0</v>
      </c>
      <c r="H293" s="6">
        <v>0</v>
      </c>
      <c r="I293" s="5">
        <v>14556</v>
      </c>
      <c r="J293" s="5">
        <v>682356</v>
      </c>
      <c r="K293" s="2">
        <v>10.28</v>
      </c>
      <c r="M293" s="12">
        <f t="shared" si="21"/>
        <v>47.53</v>
      </c>
      <c r="N293" s="12">
        <f t="shared" si="22"/>
        <v>47.694999999999993</v>
      </c>
      <c r="O293" s="12">
        <f t="shared" si="23"/>
        <v>47.069999999999993</v>
      </c>
      <c r="P293" s="12">
        <f t="shared" si="24"/>
        <v>47.164999999999999</v>
      </c>
    </row>
    <row r="294" spans="1:16">
      <c r="A294" s="9">
        <f t="shared" si="20"/>
        <v>3</v>
      </c>
      <c r="B294" s="1">
        <v>42920</v>
      </c>
      <c r="C294" s="2">
        <v>47</v>
      </c>
      <c r="D294" s="2">
        <v>47.6</v>
      </c>
      <c r="E294" s="2">
        <v>46.95</v>
      </c>
      <c r="F294" s="3">
        <v>47</v>
      </c>
      <c r="G294" s="3">
        <v>0.15</v>
      </c>
      <c r="H294" s="4">
        <v>3.2000000000000002E-3</v>
      </c>
      <c r="I294" s="5">
        <v>25160</v>
      </c>
      <c r="J294" s="5">
        <v>1189183</v>
      </c>
      <c r="K294" s="2">
        <v>10.28</v>
      </c>
      <c r="M294" s="12">
        <f t="shared" si="21"/>
        <v>47.7</v>
      </c>
      <c r="N294" s="12">
        <f t="shared" si="22"/>
        <v>47.734999999999992</v>
      </c>
      <c r="O294" s="12">
        <f t="shared" si="23"/>
        <v>47.012499999999996</v>
      </c>
      <c r="P294" s="12">
        <f t="shared" si="24"/>
        <v>47.187500000000007</v>
      </c>
    </row>
    <row r="295" spans="1:16">
      <c r="A295" s="9">
        <f t="shared" si="20"/>
        <v>2</v>
      </c>
      <c r="B295" s="1">
        <v>42919</v>
      </c>
      <c r="C295" s="2">
        <v>47</v>
      </c>
      <c r="D295" s="2">
        <v>47</v>
      </c>
      <c r="E295" s="2">
        <v>46.55</v>
      </c>
      <c r="F295" s="3">
        <v>46.85</v>
      </c>
      <c r="G295" s="3">
        <v>-1.6</v>
      </c>
      <c r="H295" s="4">
        <v>-3.3000000000000002E-2</v>
      </c>
      <c r="I295" s="5">
        <v>32530</v>
      </c>
      <c r="J295" s="5">
        <v>1522047</v>
      </c>
      <c r="K295" s="2">
        <v>10.25</v>
      </c>
      <c r="M295" s="12">
        <f t="shared" si="21"/>
        <v>47.980000000000004</v>
      </c>
      <c r="N295" s="12">
        <f t="shared" si="22"/>
        <v>47.779999999999994</v>
      </c>
      <c r="O295" s="12">
        <f t="shared" si="23"/>
        <v>46.957499999999996</v>
      </c>
      <c r="P295" s="12">
        <f t="shared" si="24"/>
        <v>47.206666666666671</v>
      </c>
    </row>
    <row r="296" spans="1:16">
      <c r="A296" s="9">
        <f t="shared" si="20"/>
        <v>6</v>
      </c>
      <c r="B296" s="1">
        <v>42916</v>
      </c>
      <c r="C296" s="2">
        <v>48.25</v>
      </c>
      <c r="D296" s="2">
        <v>48.5</v>
      </c>
      <c r="E296" s="2">
        <v>48.15</v>
      </c>
      <c r="F296" s="3">
        <v>48.45</v>
      </c>
      <c r="G296" s="3">
        <v>0.1</v>
      </c>
      <c r="H296" s="4">
        <v>2.0999999999999999E-3</v>
      </c>
      <c r="I296" s="5">
        <v>36303</v>
      </c>
      <c r="J296" s="5">
        <v>1754599</v>
      </c>
      <c r="K296" s="2">
        <v>10.6</v>
      </c>
      <c r="M296" s="12">
        <f t="shared" si="21"/>
        <v>48.290000000000006</v>
      </c>
      <c r="N296" s="12">
        <f t="shared" si="22"/>
        <v>47.774999999999999</v>
      </c>
      <c r="O296" s="12">
        <f t="shared" si="23"/>
        <v>46.917499999999997</v>
      </c>
      <c r="P296" s="12">
        <f t="shared" si="24"/>
        <v>47.239166666666669</v>
      </c>
    </row>
    <row r="297" spans="1:16">
      <c r="A297" s="9">
        <f t="shared" si="20"/>
        <v>5</v>
      </c>
      <c r="B297" s="1">
        <v>42915</v>
      </c>
      <c r="C297" s="2">
        <v>48.45</v>
      </c>
      <c r="D297" s="2">
        <v>48.65</v>
      </c>
      <c r="E297" s="2">
        <v>48.25</v>
      </c>
      <c r="F297" s="3">
        <v>48.35</v>
      </c>
      <c r="G297" s="3">
        <v>0.5</v>
      </c>
      <c r="H297" s="4">
        <v>1.04E-2</v>
      </c>
      <c r="I297" s="5">
        <v>25426</v>
      </c>
      <c r="J297" s="5">
        <v>1230874</v>
      </c>
      <c r="K297" s="2">
        <v>10.58</v>
      </c>
      <c r="M297" s="12">
        <f t="shared" si="21"/>
        <v>48.08</v>
      </c>
      <c r="N297" s="12">
        <f t="shared" si="22"/>
        <v>47.564999999999998</v>
      </c>
      <c r="O297" s="12">
        <f t="shared" si="23"/>
        <v>46.817499999999995</v>
      </c>
      <c r="P297" s="12">
        <f t="shared" si="24"/>
        <v>47.248333333333335</v>
      </c>
    </row>
    <row r="298" spans="1:16">
      <c r="A298" s="9">
        <f t="shared" si="20"/>
        <v>4</v>
      </c>
      <c r="B298" s="1">
        <v>42914</v>
      </c>
      <c r="C298" s="2">
        <v>48.3</v>
      </c>
      <c r="D298" s="2">
        <v>48.5</v>
      </c>
      <c r="E298" s="2">
        <v>47.85</v>
      </c>
      <c r="F298" s="3">
        <v>47.85</v>
      </c>
      <c r="G298" s="3">
        <v>-0.55000000000000004</v>
      </c>
      <c r="H298" s="4">
        <v>-1.14E-2</v>
      </c>
      <c r="I298" s="5">
        <v>25205</v>
      </c>
      <c r="J298" s="5">
        <v>1212254</v>
      </c>
      <c r="K298" s="2">
        <v>10.47</v>
      </c>
      <c r="M298" s="12">
        <f t="shared" si="21"/>
        <v>47.86</v>
      </c>
      <c r="N298" s="12">
        <f t="shared" si="22"/>
        <v>47.36</v>
      </c>
      <c r="O298" s="12">
        <f t="shared" si="23"/>
        <v>46.707499999999996</v>
      </c>
      <c r="P298" s="12">
        <f t="shared" si="24"/>
        <v>47.267500000000005</v>
      </c>
    </row>
    <row r="299" spans="1:16">
      <c r="A299" s="9">
        <f t="shared" si="20"/>
        <v>3</v>
      </c>
      <c r="B299" s="1">
        <v>42913</v>
      </c>
      <c r="C299" s="2">
        <v>48.5</v>
      </c>
      <c r="D299" s="2">
        <v>48.7</v>
      </c>
      <c r="E299" s="2">
        <v>48.1</v>
      </c>
      <c r="F299" s="2">
        <v>48.4</v>
      </c>
      <c r="G299" s="2">
        <v>0</v>
      </c>
      <c r="H299" s="6">
        <v>0</v>
      </c>
      <c r="I299" s="5">
        <v>27465</v>
      </c>
      <c r="J299" s="5">
        <v>1331461</v>
      </c>
      <c r="K299" s="2">
        <v>10.59</v>
      </c>
      <c r="M299" s="12">
        <f t="shared" si="21"/>
        <v>47.769999999999996</v>
      </c>
      <c r="N299" s="12">
        <f t="shared" si="22"/>
        <v>47.2</v>
      </c>
      <c r="O299" s="12">
        <f t="shared" si="23"/>
        <v>46.612499999999997</v>
      </c>
      <c r="P299" s="12">
        <f t="shared" si="24"/>
        <v>47.302500000000002</v>
      </c>
    </row>
    <row r="300" spans="1:16">
      <c r="A300" s="9">
        <f t="shared" si="20"/>
        <v>2</v>
      </c>
      <c r="B300" s="1">
        <v>42912</v>
      </c>
      <c r="C300" s="2">
        <v>47.5</v>
      </c>
      <c r="D300" s="2">
        <v>48.4</v>
      </c>
      <c r="E300" s="2">
        <v>47.5</v>
      </c>
      <c r="F300" s="3">
        <v>48.4</v>
      </c>
      <c r="G300" s="3">
        <v>1</v>
      </c>
      <c r="H300" s="4">
        <v>2.1100000000000001E-2</v>
      </c>
      <c r="I300" s="5">
        <v>33176</v>
      </c>
      <c r="J300" s="5">
        <v>1596513</v>
      </c>
      <c r="K300" s="2">
        <v>10.59</v>
      </c>
      <c r="M300" s="12">
        <f t="shared" si="21"/>
        <v>47.580000000000005</v>
      </c>
      <c r="N300" s="12">
        <f t="shared" si="22"/>
        <v>46.985000000000007</v>
      </c>
      <c r="O300" s="12">
        <f t="shared" si="23"/>
        <v>46.485000000000007</v>
      </c>
      <c r="P300" s="12">
        <f t="shared" si="24"/>
        <v>47.337500000000006</v>
      </c>
    </row>
    <row r="301" spans="1:16">
      <c r="A301" s="9">
        <f t="shared" si="20"/>
        <v>6</v>
      </c>
      <c r="B301" s="1">
        <v>42909</v>
      </c>
      <c r="C301" s="2">
        <v>47.1</v>
      </c>
      <c r="D301" s="2">
        <v>47.4</v>
      </c>
      <c r="E301" s="2">
        <v>47.05</v>
      </c>
      <c r="F301" s="3">
        <v>47.4</v>
      </c>
      <c r="G301" s="3">
        <v>0.15</v>
      </c>
      <c r="H301" s="4">
        <v>3.2000000000000002E-3</v>
      </c>
      <c r="I301" s="5">
        <v>10832</v>
      </c>
      <c r="J301" s="5">
        <v>511040</v>
      </c>
      <c r="K301" s="2">
        <v>10.37</v>
      </c>
      <c r="M301" s="12">
        <f t="shared" si="21"/>
        <v>47.260000000000005</v>
      </c>
      <c r="N301" s="12">
        <f t="shared" si="22"/>
        <v>46.745000000000005</v>
      </c>
      <c r="O301" s="12">
        <f t="shared" si="23"/>
        <v>46.42</v>
      </c>
      <c r="P301" s="12">
        <f t="shared" si="24"/>
        <v>47.380833333333342</v>
      </c>
    </row>
    <row r="302" spans="1:16">
      <c r="A302" s="9">
        <f t="shared" si="20"/>
        <v>5</v>
      </c>
      <c r="B302" s="1">
        <v>42908</v>
      </c>
      <c r="C302" s="2">
        <v>47.25</v>
      </c>
      <c r="D302" s="2">
        <v>47.4</v>
      </c>
      <c r="E302" s="2">
        <v>47.2</v>
      </c>
      <c r="F302" s="3">
        <v>47.25</v>
      </c>
      <c r="G302" s="3">
        <v>-0.15</v>
      </c>
      <c r="H302" s="4">
        <v>-3.2000000000000002E-3</v>
      </c>
      <c r="I302" s="5">
        <v>10558</v>
      </c>
      <c r="J302" s="5">
        <v>499184</v>
      </c>
      <c r="K302" s="2">
        <v>10.34</v>
      </c>
      <c r="M302" s="12">
        <f t="shared" si="21"/>
        <v>47.050000000000004</v>
      </c>
      <c r="N302" s="12">
        <f t="shared" si="22"/>
        <v>46.585000000000001</v>
      </c>
      <c r="O302" s="12">
        <f t="shared" si="23"/>
        <v>46.425000000000004</v>
      </c>
      <c r="P302" s="12">
        <f t="shared" si="24"/>
        <v>47.454166666666673</v>
      </c>
    </row>
    <row r="303" spans="1:16">
      <c r="A303" s="9">
        <f t="shared" si="20"/>
        <v>4</v>
      </c>
      <c r="B303" s="1">
        <v>42907</v>
      </c>
      <c r="C303" s="2">
        <v>47.45</v>
      </c>
      <c r="D303" s="2">
        <v>47.55</v>
      </c>
      <c r="E303" s="2">
        <v>47.1</v>
      </c>
      <c r="F303" s="3">
        <v>47.4</v>
      </c>
      <c r="G303" s="3">
        <v>-0.05</v>
      </c>
      <c r="H303" s="4">
        <v>-1.1000000000000001E-3</v>
      </c>
      <c r="I303" s="5">
        <v>17405</v>
      </c>
      <c r="J303" s="5">
        <v>824052</v>
      </c>
      <c r="K303" s="2">
        <v>10.37</v>
      </c>
      <c r="M303" s="12">
        <f t="shared" si="21"/>
        <v>46.859999999999992</v>
      </c>
      <c r="N303" s="12">
        <f t="shared" si="22"/>
        <v>46.445</v>
      </c>
      <c r="O303" s="12">
        <f t="shared" si="23"/>
        <v>46.430000000000007</v>
      </c>
      <c r="P303" s="12">
        <f t="shared" si="24"/>
        <v>47.545000000000002</v>
      </c>
    </row>
    <row r="304" spans="1:16">
      <c r="A304" s="9">
        <f t="shared" si="20"/>
        <v>3</v>
      </c>
      <c r="B304" s="1">
        <v>42906</v>
      </c>
      <c r="C304" s="2">
        <v>46.9</v>
      </c>
      <c r="D304" s="2">
        <v>47.45</v>
      </c>
      <c r="E304" s="2">
        <v>46.8</v>
      </c>
      <c r="F304" s="3">
        <v>47.45</v>
      </c>
      <c r="G304" s="3">
        <v>0.65</v>
      </c>
      <c r="H304" s="4">
        <v>1.3899999999999999E-2</v>
      </c>
      <c r="I304" s="5">
        <v>17768</v>
      </c>
      <c r="J304" s="5">
        <v>836936</v>
      </c>
      <c r="K304" s="2">
        <v>10.38</v>
      </c>
      <c r="M304" s="12">
        <f t="shared" si="21"/>
        <v>46.629999999999995</v>
      </c>
      <c r="N304" s="12">
        <f t="shared" si="22"/>
        <v>46.290000000000006</v>
      </c>
      <c r="O304" s="12">
        <f t="shared" si="23"/>
        <v>46.427500000000009</v>
      </c>
      <c r="P304" s="12">
        <f t="shared" si="24"/>
        <v>47.640000000000008</v>
      </c>
    </row>
    <row r="305" spans="1:16">
      <c r="A305" s="9">
        <f t="shared" si="20"/>
        <v>2</v>
      </c>
      <c r="B305" s="1">
        <v>42905</v>
      </c>
      <c r="C305" s="2">
        <v>46.4</v>
      </c>
      <c r="D305" s="2">
        <v>46.8</v>
      </c>
      <c r="E305" s="2">
        <v>46.4</v>
      </c>
      <c r="F305" s="3">
        <v>46.8</v>
      </c>
      <c r="G305" s="3">
        <v>0.45</v>
      </c>
      <c r="H305" s="4">
        <v>9.7000000000000003E-3</v>
      </c>
      <c r="I305" s="5">
        <v>15485</v>
      </c>
      <c r="J305" s="5">
        <v>722417</v>
      </c>
      <c r="K305" s="2">
        <v>10.24</v>
      </c>
      <c r="M305" s="12">
        <f t="shared" si="21"/>
        <v>46.39</v>
      </c>
      <c r="N305" s="12">
        <f t="shared" si="22"/>
        <v>46.135000000000005</v>
      </c>
      <c r="O305" s="12">
        <f t="shared" si="23"/>
        <v>46.427500000000009</v>
      </c>
      <c r="P305" s="12">
        <f t="shared" si="24"/>
        <v>47.722500000000004</v>
      </c>
    </row>
    <row r="306" spans="1:16">
      <c r="A306" s="9">
        <f t="shared" si="20"/>
        <v>6</v>
      </c>
      <c r="B306" s="1">
        <v>42902</v>
      </c>
      <c r="C306" s="2">
        <v>46.3</v>
      </c>
      <c r="D306" s="2">
        <v>46.35</v>
      </c>
      <c r="E306" s="2">
        <v>46.2</v>
      </c>
      <c r="F306" s="3">
        <v>46.35</v>
      </c>
      <c r="G306" s="3">
        <v>0.05</v>
      </c>
      <c r="H306" s="4">
        <v>1.1000000000000001E-3</v>
      </c>
      <c r="I306" s="5">
        <v>12740</v>
      </c>
      <c r="J306" s="5">
        <v>590014</v>
      </c>
      <c r="K306" s="2">
        <v>10.14</v>
      </c>
      <c r="M306" s="12">
        <f t="shared" si="21"/>
        <v>46.230000000000004</v>
      </c>
      <c r="N306" s="12">
        <f t="shared" si="22"/>
        <v>46.06</v>
      </c>
      <c r="O306" s="12">
        <f t="shared" si="23"/>
        <v>46.45000000000001</v>
      </c>
      <c r="P306" s="12">
        <f t="shared" si="24"/>
        <v>47.817500000000003</v>
      </c>
    </row>
    <row r="307" spans="1:16">
      <c r="A307" s="9">
        <f t="shared" si="20"/>
        <v>5</v>
      </c>
      <c r="B307" s="1">
        <v>42901</v>
      </c>
      <c r="C307" s="2">
        <v>46.1</v>
      </c>
      <c r="D307" s="2">
        <v>46.35</v>
      </c>
      <c r="E307" s="2">
        <v>46.05</v>
      </c>
      <c r="F307" s="3">
        <v>46.3</v>
      </c>
      <c r="G307" s="3">
        <v>0.05</v>
      </c>
      <c r="H307" s="4">
        <v>1.1000000000000001E-3</v>
      </c>
      <c r="I307" s="5">
        <v>7799</v>
      </c>
      <c r="J307" s="5">
        <v>360427</v>
      </c>
      <c r="K307" s="2">
        <v>10.130000000000001</v>
      </c>
      <c r="M307" s="12">
        <f t="shared" si="21"/>
        <v>46.120000000000005</v>
      </c>
      <c r="N307" s="12">
        <f t="shared" si="22"/>
        <v>46.070000000000007</v>
      </c>
      <c r="O307" s="12">
        <f t="shared" si="23"/>
        <v>46.51250000000001</v>
      </c>
      <c r="P307" s="12">
        <f t="shared" si="24"/>
        <v>47.92</v>
      </c>
    </row>
    <row r="308" spans="1:16">
      <c r="A308" s="9">
        <f t="shared" si="20"/>
        <v>4</v>
      </c>
      <c r="B308" s="1">
        <v>42900</v>
      </c>
      <c r="C308" s="2">
        <v>46.2</v>
      </c>
      <c r="D308" s="2">
        <v>46.35</v>
      </c>
      <c r="E308" s="2">
        <v>46</v>
      </c>
      <c r="F308" s="2">
        <v>46.25</v>
      </c>
      <c r="G308" s="2">
        <v>0</v>
      </c>
      <c r="H308" s="6">
        <v>0</v>
      </c>
      <c r="I308" s="5">
        <v>15374</v>
      </c>
      <c r="J308" s="5">
        <v>709941</v>
      </c>
      <c r="K308" s="2">
        <v>10.119999999999999</v>
      </c>
      <c r="M308" s="12">
        <f t="shared" si="21"/>
        <v>46.03</v>
      </c>
      <c r="N308" s="12">
        <f t="shared" si="22"/>
        <v>46.054999999999993</v>
      </c>
      <c r="O308" s="12">
        <f t="shared" si="23"/>
        <v>46.607500000000002</v>
      </c>
      <c r="P308" s="12">
        <f t="shared" si="24"/>
        <v>48.026666666666664</v>
      </c>
    </row>
    <row r="309" spans="1:16">
      <c r="A309" s="9">
        <f t="shared" si="20"/>
        <v>3</v>
      </c>
      <c r="B309" s="1">
        <v>42899</v>
      </c>
      <c r="C309" s="2">
        <v>46.4</v>
      </c>
      <c r="D309" s="2">
        <v>46.45</v>
      </c>
      <c r="E309" s="2">
        <v>46.2</v>
      </c>
      <c r="F309" s="3">
        <v>46.25</v>
      </c>
      <c r="G309" s="3">
        <v>0.25</v>
      </c>
      <c r="H309" s="4">
        <v>5.4000000000000003E-3</v>
      </c>
      <c r="I309" s="5">
        <v>15940</v>
      </c>
      <c r="J309" s="5">
        <v>737745</v>
      </c>
      <c r="K309" s="2">
        <v>10.119999999999999</v>
      </c>
      <c r="M309" s="12">
        <f t="shared" si="21"/>
        <v>45.95</v>
      </c>
      <c r="N309" s="12">
        <f t="shared" si="22"/>
        <v>46.024999999999991</v>
      </c>
      <c r="O309" s="12">
        <f t="shared" si="23"/>
        <v>46.71</v>
      </c>
      <c r="P309" s="12">
        <f t="shared" si="24"/>
        <v>48.125833333333318</v>
      </c>
    </row>
    <row r="310" spans="1:16">
      <c r="A310" s="9">
        <f t="shared" si="20"/>
        <v>2</v>
      </c>
      <c r="B310" s="1">
        <v>42898</v>
      </c>
      <c r="C310" s="2">
        <v>46.05</v>
      </c>
      <c r="D310" s="2">
        <v>46.5</v>
      </c>
      <c r="E310" s="2">
        <v>46</v>
      </c>
      <c r="F310" s="3">
        <v>46</v>
      </c>
      <c r="G310" s="3">
        <v>0.2</v>
      </c>
      <c r="H310" s="4">
        <v>4.4000000000000003E-3</v>
      </c>
      <c r="I310" s="5">
        <v>21521</v>
      </c>
      <c r="J310" s="5">
        <v>994738</v>
      </c>
      <c r="K310" s="2">
        <v>10.07</v>
      </c>
      <c r="M310" s="12">
        <f t="shared" si="21"/>
        <v>45.88</v>
      </c>
      <c r="N310" s="12">
        <f t="shared" si="22"/>
        <v>45.984999999999999</v>
      </c>
      <c r="O310" s="12">
        <f t="shared" si="23"/>
        <v>46.795000000000009</v>
      </c>
      <c r="P310" s="12">
        <f t="shared" si="24"/>
        <v>48.224999999999994</v>
      </c>
    </row>
    <row r="311" spans="1:16">
      <c r="A311" s="9">
        <f t="shared" si="20"/>
        <v>6</v>
      </c>
      <c r="B311" s="1">
        <v>42895</v>
      </c>
      <c r="C311" s="2">
        <v>45.9</v>
      </c>
      <c r="D311" s="2">
        <v>46.15</v>
      </c>
      <c r="E311" s="2">
        <v>45.8</v>
      </c>
      <c r="F311" s="3">
        <v>45.8</v>
      </c>
      <c r="G311" s="3">
        <v>-0.05</v>
      </c>
      <c r="H311" s="4">
        <v>-1.1000000000000001E-3</v>
      </c>
      <c r="I311" s="5">
        <v>21148</v>
      </c>
      <c r="J311" s="5">
        <v>971293</v>
      </c>
      <c r="K311" s="2">
        <v>10.02</v>
      </c>
      <c r="M311" s="12">
        <f t="shared" si="21"/>
        <v>45.89</v>
      </c>
      <c r="N311" s="12">
        <f t="shared" si="22"/>
        <v>46.094999999999999</v>
      </c>
      <c r="O311" s="12">
        <f t="shared" si="23"/>
        <v>46.875000000000007</v>
      </c>
      <c r="P311" s="12">
        <f t="shared" si="24"/>
        <v>48.326666666666661</v>
      </c>
    </row>
    <row r="312" spans="1:16">
      <c r="A312" s="9">
        <f t="shared" si="20"/>
        <v>5</v>
      </c>
      <c r="B312" s="1">
        <v>42894</v>
      </c>
      <c r="C312" s="2">
        <v>45.7</v>
      </c>
      <c r="D312" s="2">
        <v>46.1</v>
      </c>
      <c r="E312" s="2">
        <v>45.7</v>
      </c>
      <c r="F312" s="2">
        <v>45.85</v>
      </c>
      <c r="G312" s="2">
        <v>0</v>
      </c>
      <c r="H312" s="6">
        <v>0</v>
      </c>
      <c r="I312" s="5">
        <v>26319</v>
      </c>
      <c r="J312" s="5">
        <v>1207694</v>
      </c>
      <c r="K312" s="2">
        <v>10.029999999999999</v>
      </c>
      <c r="M312" s="12">
        <f t="shared" si="21"/>
        <v>46.019999999999996</v>
      </c>
      <c r="N312" s="12">
        <f t="shared" si="22"/>
        <v>46.265000000000001</v>
      </c>
      <c r="O312" s="12">
        <f t="shared" si="23"/>
        <v>46.975000000000009</v>
      </c>
      <c r="P312" s="12">
        <f t="shared" si="24"/>
        <v>48.434999999999988</v>
      </c>
    </row>
    <row r="313" spans="1:16">
      <c r="A313" s="9">
        <f t="shared" si="20"/>
        <v>4</v>
      </c>
      <c r="B313" s="1">
        <v>42893</v>
      </c>
      <c r="C313" s="2">
        <v>45.8</v>
      </c>
      <c r="D313" s="2">
        <v>45.95</v>
      </c>
      <c r="E313" s="2">
        <v>45.8</v>
      </c>
      <c r="F313" s="3">
        <v>45.85</v>
      </c>
      <c r="G313" s="3">
        <v>-0.05</v>
      </c>
      <c r="H313" s="4">
        <v>-1.1000000000000001E-3</v>
      </c>
      <c r="I313" s="5">
        <v>27052</v>
      </c>
      <c r="J313" s="5">
        <v>1240879</v>
      </c>
      <c r="K313" s="2">
        <v>10.029999999999999</v>
      </c>
      <c r="M313" s="12">
        <f t="shared" si="21"/>
        <v>46.08</v>
      </c>
      <c r="N313" s="12">
        <f t="shared" si="22"/>
        <v>46.415000000000006</v>
      </c>
      <c r="O313" s="12">
        <f t="shared" si="23"/>
        <v>47.057500000000012</v>
      </c>
      <c r="P313" s="12">
        <f t="shared" si="24"/>
        <v>48.535833333333329</v>
      </c>
    </row>
    <row r="314" spans="1:16">
      <c r="A314" s="9">
        <f t="shared" si="20"/>
        <v>3</v>
      </c>
      <c r="B314" s="1">
        <v>42892</v>
      </c>
      <c r="C314" s="2">
        <v>46</v>
      </c>
      <c r="D314" s="2">
        <v>46</v>
      </c>
      <c r="E314" s="2">
        <v>45.8</v>
      </c>
      <c r="F314" s="3">
        <v>45.9</v>
      </c>
      <c r="G314" s="3">
        <v>-0.15</v>
      </c>
      <c r="H314" s="4">
        <v>-3.3E-3</v>
      </c>
      <c r="I314" s="5">
        <v>24580</v>
      </c>
      <c r="J314" s="5">
        <v>1127739</v>
      </c>
      <c r="K314" s="2">
        <v>10.039999999999999</v>
      </c>
      <c r="M314" s="12">
        <f t="shared" si="21"/>
        <v>46.1</v>
      </c>
      <c r="N314" s="12">
        <f t="shared" si="22"/>
        <v>46.565000000000012</v>
      </c>
      <c r="O314" s="12">
        <f t="shared" si="23"/>
        <v>47.150000000000013</v>
      </c>
      <c r="P314" s="12">
        <f t="shared" si="24"/>
        <v>48.623333333333321</v>
      </c>
    </row>
    <row r="315" spans="1:16">
      <c r="A315" s="9">
        <f t="shared" si="20"/>
        <v>2</v>
      </c>
      <c r="B315" s="1">
        <v>42891</v>
      </c>
      <c r="C315" s="2">
        <v>46.1</v>
      </c>
      <c r="D315" s="2">
        <v>46.3</v>
      </c>
      <c r="E315" s="2">
        <v>45.95</v>
      </c>
      <c r="F315" s="3">
        <v>46.05</v>
      </c>
      <c r="G315" s="3">
        <v>-0.4</v>
      </c>
      <c r="H315" s="4">
        <v>-8.6E-3</v>
      </c>
      <c r="I315" s="5">
        <v>25749</v>
      </c>
      <c r="J315" s="5">
        <v>1185581</v>
      </c>
      <c r="K315" s="2">
        <v>10.08</v>
      </c>
      <c r="M315" s="12">
        <f t="shared" si="21"/>
        <v>46.09</v>
      </c>
      <c r="N315" s="12">
        <f t="shared" si="22"/>
        <v>46.720000000000006</v>
      </c>
      <c r="O315" s="12">
        <f t="shared" si="23"/>
        <v>47.237500000000004</v>
      </c>
      <c r="P315" s="12">
        <f t="shared" si="24"/>
        <v>48.716666666666661</v>
      </c>
    </row>
    <row r="316" spans="1:16">
      <c r="A316" s="9">
        <f t="shared" si="20"/>
        <v>7</v>
      </c>
      <c r="B316" s="1">
        <v>42889</v>
      </c>
      <c r="C316" s="2">
        <v>46.3</v>
      </c>
      <c r="D316" s="2">
        <v>46.5</v>
      </c>
      <c r="E316" s="2">
        <v>46.2</v>
      </c>
      <c r="F316" s="3">
        <v>46.45</v>
      </c>
      <c r="G316" s="3">
        <v>0.3</v>
      </c>
      <c r="H316" s="4">
        <v>6.4999999999999997E-3</v>
      </c>
      <c r="I316" s="5">
        <v>4529</v>
      </c>
      <c r="J316" s="5">
        <v>209942</v>
      </c>
      <c r="K316" s="2">
        <v>10.16</v>
      </c>
      <c r="M316" s="12">
        <f t="shared" si="21"/>
        <v>46.3</v>
      </c>
      <c r="N316" s="12">
        <f t="shared" si="22"/>
        <v>46.84</v>
      </c>
      <c r="O316" s="12">
        <f t="shared" si="23"/>
        <v>47.315000000000005</v>
      </c>
      <c r="P316" s="12">
        <f t="shared" si="24"/>
        <v>48.79249999999999</v>
      </c>
    </row>
    <row r="317" spans="1:16">
      <c r="A317" s="9">
        <f t="shared" si="20"/>
        <v>6</v>
      </c>
      <c r="B317" s="1">
        <v>42888</v>
      </c>
      <c r="C317" s="2">
        <v>46.25</v>
      </c>
      <c r="D317" s="2">
        <v>46.3</v>
      </c>
      <c r="E317" s="2">
        <v>45.95</v>
      </c>
      <c r="F317" s="3">
        <v>46.15</v>
      </c>
      <c r="G317" s="3">
        <v>0.2</v>
      </c>
      <c r="H317" s="4">
        <v>4.4000000000000003E-3</v>
      </c>
      <c r="I317" s="5">
        <v>16161</v>
      </c>
      <c r="J317" s="5">
        <v>744518</v>
      </c>
      <c r="K317" s="2">
        <v>10.1</v>
      </c>
      <c r="M317" s="12">
        <f t="shared" si="21"/>
        <v>46.51</v>
      </c>
      <c r="N317" s="12">
        <f t="shared" si="22"/>
        <v>46.954999999999998</v>
      </c>
      <c r="O317" s="12">
        <f t="shared" si="23"/>
        <v>47.377500000000005</v>
      </c>
      <c r="P317" s="12">
        <f t="shared" si="24"/>
        <v>48.859999999999992</v>
      </c>
    </row>
    <row r="318" spans="1:16">
      <c r="A318" s="9">
        <f t="shared" si="20"/>
        <v>5</v>
      </c>
      <c r="B318" s="1">
        <v>42887</v>
      </c>
      <c r="C318" s="2">
        <v>45.9</v>
      </c>
      <c r="D318" s="2">
        <v>46.25</v>
      </c>
      <c r="E318" s="2">
        <v>45.85</v>
      </c>
      <c r="F318" s="3">
        <v>45.95</v>
      </c>
      <c r="G318" s="3">
        <v>0.1</v>
      </c>
      <c r="H318" s="4">
        <v>2.2000000000000001E-3</v>
      </c>
      <c r="I318" s="5">
        <v>18565</v>
      </c>
      <c r="J318" s="5">
        <v>854858</v>
      </c>
      <c r="K318" s="2">
        <v>10.050000000000001</v>
      </c>
      <c r="M318" s="12">
        <f t="shared" si="21"/>
        <v>46.75</v>
      </c>
      <c r="N318" s="12">
        <f t="shared" si="22"/>
        <v>47.160000000000004</v>
      </c>
      <c r="O318" s="12">
        <f t="shared" si="23"/>
        <v>47.45</v>
      </c>
      <c r="P318" s="12">
        <f t="shared" si="24"/>
        <v>48.920833333333334</v>
      </c>
    </row>
    <row r="319" spans="1:16">
      <c r="A319" s="9">
        <f t="shared" si="20"/>
        <v>4</v>
      </c>
      <c r="B319" s="1">
        <v>42886</v>
      </c>
      <c r="C319" s="2">
        <v>47</v>
      </c>
      <c r="D319" s="2">
        <v>47.05</v>
      </c>
      <c r="E319" s="2">
        <v>45.85</v>
      </c>
      <c r="F319" s="3">
        <v>45.85</v>
      </c>
      <c r="G319" s="3">
        <v>-1.25</v>
      </c>
      <c r="H319" s="4">
        <v>-2.6499999999999999E-2</v>
      </c>
      <c r="I319" s="5">
        <v>40271</v>
      </c>
      <c r="J319" s="5">
        <v>1860159</v>
      </c>
      <c r="K319" s="2">
        <v>10.26</v>
      </c>
      <c r="M319" s="12">
        <f t="shared" si="21"/>
        <v>47.029999999999994</v>
      </c>
      <c r="N319" s="12">
        <f t="shared" si="22"/>
        <v>47.394999999999996</v>
      </c>
      <c r="O319" s="12">
        <f t="shared" si="23"/>
        <v>47.53</v>
      </c>
      <c r="P319" s="12">
        <f t="shared" si="24"/>
        <v>48.984999999999999</v>
      </c>
    </row>
    <row r="320" spans="1:16">
      <c r="A320" s="9">
        <f t="shared" si="20"/>
        <v>6</v>
      </c>
      <c r="B320" s="1">
        <v>42881</v>
      </c>
      <c r="C320" s="2">
        <v>47.4</v>
      </c>
      <c r="D320" s="2">
        <v>47.45</v>
      </c>
      <c r="E320" s="2">
        <v>46.95</v>
      </c>
      <c r="F320" s="3">
        <v>47.1</v>
      </c>
      <c r="G320" s="3">
        <v>-0.4</v>
      </c>
      <c r="H320" s="4">
        <v>-8.3999999999999995E-3</v>
      </c>
      <c r="I320" s="5">
        <v>17783</v>
      </c>
      <c r="J320" s="5">
        <v>838018</v>
      </c>
      <c r="K320" s="2">
        <v>10.54</v>
      </c>
      <c r="M320" s="12">
        <f t="shared" si="21"/>
        <v>47.35</v>
      </c>
      <c r="N320" s="12">
        <f t="shared" si="22"/>
        <v>47.605000000000004</v>
      </c>
      <c r="O320" s="12">
        <f t="shared" si="23"/>
        <v>47.602499999999999</v>
      </c>
      <c r="P320" s="12">
        <f t="shared" si="24"/>
        <v>49.047499999999992</v>
      </c>
    </row>
    <row r="321" spans="1:16">
      <c r="A321" s="9">
        <f t="shared" si="20"/>
        <v>5</v>
      </c>
      <c r="B321" s="1">
        <v>42880</v>
      </c>
      <c r="C321" s="2">
        <v>47.4</v>
      </c>
      <c r="D321" s="2">
        <v>47.65</v>
      </c>
      <c r="E321" s="2">
        <v>47.4</v>
      </c>
      <c r="F321" s="3">
        <v>47.5</v>
      </c>
      <c r="G321" s="3">
        <v>0.15</v>
      </c>
      <c r="H321" s="4">
        <v>3.2000000000000002E-3</v>
      </c>
      <c r="I321" s="5">
        <v>8040</v>
      </c>
      <c r="J321" s="5">
        <v>381935</v>
      </c>
      <c r="K321" s="2">
        <v>10.63</v>
      </c>
      <c r="M321" s="12">
        <f t="shared" si="21"/>
        <v>47.379999999999995</v>
      </c>
      <c r="N321" s="12">
        <f t="shared" si="22"/>
        <v>47.655000000000001</v>
      </c>
      <c r="O321" s="12">
        <f t="shared" si="23"/>
        <v>47.61</v>
      </c>
      <c r="P321" s="12">
        <f t="shared" si="24"/>
        <v>49.091666666666669</v>
      </c>
    </row>
    <row r="322" spans="1:16">
      <c r="A322" s="9">
        <f t="shared" si="20"/>
        <v>4</v>
      </c>
      <c r="B322" s="1">
        <v>42879</v>
      </c>
      <c r="C322" s="2">
        <v>47.4</v>
      </c>
      <c r="D322" s="2">
        <v>47.5</v>
      </c>
      <c r="E322" s="2">
        <v>47.35</v>
      </c>
      <c r="F322" s="2">
        <v>47.35</v>
      </c>
      <c r="G322" s="2">
        <v>0</v>
      </c>
      <c r="H322" s="6">
        <v>0</v>
      </c>
      <c r="I322" s="5">
        <v>8827</v>
      </c>
      <c r="J322" s="5">
        <v>418368</v>
      </c>
      <c r="K322" s="2">
        <v>10.59</v>
      </c>
      <c r="M322" s="12">
        <f t="shared" si="21"/>
        <v>47.4</v>
      </c>
      <c r="N322" s="12">
        <f t="shared" si="22"/>
        <v>47.685000000000002</v>
      </c>
      <c r="O322" s="12">
        <f t="shared" si="23"/>
        <v>47.585000000000001</v>
      </c>
      <c r="P322" s="12">
        <f t="shared" si="24"/>
        <v>49.130833333333321</v>
      </c>
    </row>
    <row r="323" spans="1:16">
      <c r="A323" s="9">
        <f t="shared" si="20"/>
        <v>3</v>
      </c>
      <c r="B323" s="1">
        <v>42878</v>
      </c>
      <c r="C323" s="2">
        <v>47.3</v>
      </c>
      <c r="D323" s="2">
        <v>47.45</v>
      </c>
      <c r="E323" s="2">
        <v>47.2</v>
      </c>
      <c r="F323" s="3">
        <v>47.35</v>
      </c>
      <c r="G323" s="3">
        <v>-0.1</v>
      </c>
      <c r="H323" s="4">
        <v>-2.0999999999999999E-3</v>
      </c>
      <c r="I323" s="5">
        <v>8781</v>
      </c>
      <c r="J323" s="5">
        <v>415721</v>
      </c>
      <c r="K323" s="2">
        <v>10.59</v>
      </c>
      <c r="M323" s="12">
        <f t="shared" si="21"/>
        <v>47.570000000000007</v>
      </c>
      <c r="N323" s="12">
        <f t="shared" si="22"/>
        <v>47.7</v>
      </c>
      <c r="O323" s="12">
        <f t="shared" si="23"/>
        <v>47.605000000000004</v>
      </c>
      <c r="P323" s="12">
        <f t="shared" si="24"/>
        <v>49.17833333333332</v>
      </c>
    </row>
    <row r="324" spans="1:16">
      <c r="A324" s="9">
        <f t="shared" si="20"/>
        <v>2</v>
      </c>
      <c r="B324" s="1">
        <v>42877</v>
      </c>
      <c r="C324" s="2">
        <v>47.5</v>
      </c>
      <c r="D324" s="2">
        <v>47.55</v>
      </c>
      <c r="E324" s="2">
        <v>47.1</v>
      </c>
      <c r="F324" s="3">
        <v>47.45</v>
      </c>
      <c r="G324" s="3">
        <v>0.2</v>
      </c>
      <c r="H324" s="4">
        <v>4.1999999999999997E-3</v>
      </c>
      <c r="I324" s="5">
        <v>8986</v>
      </c>
      <c r="J324" s="5">
        <v>425642</v>
      </c>
      <c r="K324" s="2">
        <v>10.62</v>
      </c>
      <c r="M324" s="12">
        <f t="shared" si="21"/>
        <v>47.760000000000005</v>
      </c>
      <c r="N324" s="12">
        <f t="shared" si="22"/>
        <v>47.734999999999999</v>
      </c>
      <c r="O324" s="12">
        <f t="shared" si="23"/>
        <v>47.587499999999999</v>
      </c>
      <c r="P324" s="12">
        <f t="shared" si="24"/>
        <v>49.230833333333322</v>
      </c>
    </row>
    <row r="325" spans="1:16">
      <c r="A325" s="9">
        <f t="shared" ref="A325:A388" si="25">WEEKDAY(B325,1)</f>
        <v>6</v>
      </c>
      <c r="B325" s="1">
        <v>42874</v>
      </c>
      <c r="C325" s="2">
        <v>47.55</v>
      </c>
      <c r="D325" s="2">
        <v>47.55</v>
      </c>
      <c r="E325" s="2">
        <v>47.2</v>
      </c>
      <c r="F325" s="3">
        <v>47.25</v>
      </c>
      <c r="G325" s="3">
        <v>-0.35</v>
      </c>
      <c r="H325" s="4">
        <v>-7.4000000000000003E-3</v>
      </c>
      <c r="I325" s="5">
        <v>12866</v>
      </c>
      <c r="J325" s="5">
        <v>608900</v>
      </c>
      <c r="K325" s="2">
        <v>10.57</v>
      </c>
      <c r="M325" s="12">
        <f t="shared" ref="M325:M388" si="26">SUM(F325:F329)/5</f>
        <v>47.86</v>
      </c>
      <c r="N325" s="12">
        <f t="shared" ref="N325:N388" si="27">SUM(F325:F334)/10</f>
        <v>47.755000000000003</v>
      </c>
      <c r="O325" s="12">
        <f t="shared" ref="O325:O388" si="28">SUM(F325:F344)/20</f>
        <v>47.5625</v>
      </c>
      <c r="P325" s="12">
        <f t="shared" ref="P325:P353" si="29">SUM(F325:F384)/60</f>
        <v>49.276666666666657</v>
      </c>
    </row>
    <row r="326" spans="1:16">
      <c r="A326" s="9">
        <f t="shared" si="25"/>
        <v>5</v>
      </c>
      <c r="B326" s="1">
        <v>42873</v>
      </c>
      <c r="C326" s="2">
        <v>47.75</v>
      </c>
      <c r="D326" s="2">
        <v>47.75</v>
      </c>
      <c r="E326" s="2">
        <v>47.5</v>
      </c>
      <c r="F326" s="3">
        <v>47.6</v>
      </c>
      <c r="G326" s="3">
        <v>-0.6</v>
      </c>
      <c r="H326" s="4">
        <v>-1.24E-2</v>
      </c>
      <c r="I326" s="5">
        <v>13314</v>
      </c>
      <c r="J326" s="5">
        <v>634272</v>
      </c>
      <c r="K326" s="2">
        <v>10.65</v>
      </c>
      <c r="M326" s="12">
        <f t="shared" si="26"/>
        <v>47.93</v>
      </c>
      <c r="N326" s="12">
        <f t="shared" si="27"/>
        <v>47.79</v>
      </c>
      <c r="O326" s="12">
        <f t="shared" si="28"/>
        <v>47.552499999999995</v>
      </c>
      <c r="P326" s="12">
        <f t="shared" si="29"/>
        <v>49.332499999999989</v>
      </c>
    </row>
    <row r="327" spans="1:16">
      <c r="A327" s="9">
        <f t="shared" si="25"/>
        <v>4</v>
      </c>
      <c r="B327" s="1">
        <v>42872</v>
      </c>
      <c r="C327" s="2">
        <v>48.3</v>
      </c>
      <c r="D327" s="2">
        <v>48.35</v>
      </c>
      <c r="E327" s="2">
        <v>47.9</v>
      </c>
      <c r="F327" s="3">
        <v>48.2</v>
      </c>
      <c r="G327" s="3">
        <v>-0.1</v>
      </c>
      <c r="H327" s="4">
        <v>-2.0999999999999999E-3</v>
      </c>
      <c r="I327" s="5">
        <v>15302</v>
      </c>
      <c r="J327" s="5">
        <v>735622</v>
      </c>
      <c r="K327" s="2">
        <v>10.78</v>
      </c>
      <c r="M327" s="12">
        <f t="shared" si="26"/>
        <v>47.969999999999992</v>
      </c>
      <c r="N327" s="12">
        <f t="shared" si="27"/>
        <v>47.8</v>
      </c>
      <c r="O327" s="12">
        <f t="shared" si="28"/>
        <v>47.497499999999988</v>
      </c>
      <c r="P327" s="12">
        <f t="shared" si="29"/>
        <v>49.385833333333331</v>
      </c>
    </row>
    <row r="328" spans="1:16">
      <c r="A328" s="9">
        <f t="shared" si="25"/>
        <v>3</v>
      </c>
      <c r="B328" s="1">
        <v>42871</v>
      </c>
      <c r="C328" s="2">
        <v>48</v>
      </c>
      <c r="D328" s="2">
        <v>48.45</v>
      </c>
      <c r="E328" s="2">
        <v>47.95</v>
      </c>
      <c r="F328" s="3">
        <v>48.3</v>
      </c>
      <c r="G328" s="3">
        <v>0.35</v>
      </c>
      <c r="H328" s="4">
        <v>7.3000000000000001E-3</v>
      </c>
      <c r="I328" s="5">
        <v>30742</v>
      </c>
      <c r="J328" s="5">
        <v>1481958</v>
      </c>
      <c r="K328" s="2">
        <v>10.81</v>
      </c>
      <c r="M328" s="12">
        <f t="shared" si="26"/>
        <v>47.83</v>
      </c>
      <c r="N328" s="12">
        <f t="shared" si="27"/>
        <v>47.739999999999995</v>
      </c>
      <c r="O328" s="12">
        <f t="shared" si="28"/>
        <v>47.412499999999994</v>
      </c>
      <c r="P328" s="12">
        <f t="shared" si="29"/>
        <v>49.4375</v>
      </c>
    </row>
    <row r="329" spans="1:16">
      <c r="A329" s="9">
        <f t="shared" si="25"/>
        <v>2</v>
      </c>
      <c r="B329" s="1">
        <v>42870</v>
      </c>
      <c r="C329" s="2">
        <v>47.65</v>
      </c>
      <c r="D329" s="2">
        <v>47.95</v>
      </c>
      <c r="E329" s="2">
        <v>47.65</v>
      </c>
      <c r="F329" s="3">
        <v>47.95</v>
      </c>
      <c r="G329" s="3">
        <v>0.35</v>
      </c>
      <c r="H329" s="4">
        <v>7.4000000000000003E-3</v>
      </c>
      <c r="I329" s="5">
        <v>14647</v>
      </c>
      <c r="J329" s="5">
        <v>700247</v>
      </c>
      <c r="K329" s="2">
        <v>10.73</v>
      </c>
      <c r="M329" s="12">
        <f t="shared" si="26"/>
        <v>47.71</v>
      </c>
      <c r="N329" s="12">
        <f t="shared" si="27"/>
        <v>47.665000000000006</v>
      </c>
      <c r="O329" s="12">
        <f t="shared" si="28"/>
        <v>47.36</v>
      </c>
      <c r="P329" s="12">
        <f t="shared" si="29"/>
        <v>49.485833333333332</v>
      </c>
    </row>
    <row r="330" spans="1:16">
      <c r="A330" s="9">
        <f t="shared" si="25"/>
        <v>6</v>
      </c>
      <c r="B330" s="1">
        <v>42867</v>
      </c>
      <c r="C330" s="2">
        <v>47.7</v>
      </c>
      <c r="D330" s="2">
        <v>47.75</v>
      </c>
      <c r="E330" s="2">
        <v>47.6</v>
      </c>
      <c r="F330" s="3">
        <v>47.6</v>
      </c>
      <c r="G330" s="3">
        <v>-0.2</v>
      </c>
      <c r="H330" s="4">
        <v>-4.1999999999999997E-3</v>
      </c>
      <c r="I330" s="5">
        <v>7973</v>
      </c>
      <c r="J330" s="5">
        <v>379879</v>
      </c>
      <c r="K330" s="2">
        <v>10.65</v>
      </c>
      <c r="M330" s="12">
        <f t="shared" si="26"/>
        <v>47.650000000000006</v>
      </c>
      <c r="N330" s="12">
        <f t="shared" si="27"/>
        <v>47.600000000000009</v>
      </c>
      <c r="O330" s="12">
        <f t="shared" si="28"/>
        <v>47.327500000000001</v>
      </c>
      <c r="P330" s="12">
        <f t="shared" si="29"/>
        <v>49.541666666666664</v>
      </c>
    </row>
    <row r="331" spans="1:16">
      <c r="A331" s="9">
        <f t="shared" si="25"/>
        <v>5</v>
      </c>
      <c r="B331" s="1">
        <v>42866</v>
      </c>
      <c r="C331" s="2">
        <v>47.7</v>
      </c>
      <c r="D331" s="2">
        <v>47.8</v>
      </c>
      <c r="E331" s="2">
        <v>47.5</v>
      </c>
      <c r="F331" s="3">
        <v>47.8</v>
      </c>
      <c r="G331" s="3">
        <v>0.3</v>
      </c>
      <c r="H331" s="4">
        <v>6.3E-3</v>
      </c>
      <c r="I331" s="5">
        <v>9519</v>
      </c>
      <c r="J331" s="5">
        <v>453853</v>
      </c>
      <c r="K331" s="2">
        <v>10.69</v>
      </c>
      <c r="M331" s="12">
        <f t="shared" si="26"/>
        <v>47.65</v>
      </c>
      <c r="N331" s="12">
        <f t="shared" si="27"/>
        <v>47.565000000000005</v>
      </c>
      <c r="O331" s="12">
        <f t="shared" si="28"/>
        <v>47.342500000000001</v>
      </c>
      <c r="P331" s="12">
        <f t="shared" si="29"/>
        <v>49.593333333333334</v>
      </c>
    </row>
    <row r="332" spans="1:16">
      <c r="A332" s="9">
        <f t="shared" si="25"/>
        <v>4</v>
      </c>
      <c r="B332" s="1">
        <v>42865</v>
      </c>
      <c r="C332" s="2">
        <v>47.8</v>
      </c>
      <c r="D332" s="2">
        <v>47.85</v>
      </c>
      <c r="E332" s="2">
        <v>47.5</v>
      </c>
      <c r="F332" s="3">
        <v>47.5</v>
      </c>
      <c r="G332" s="3">
        <v>-0.2</v>
      </c>
      <c r="H332" s="4">
        <v>-4.1999999999999997E-3</v>
      </c>
      <c r="I332" s="5">
        <v>12472</v>
      </c>
      <c r="J332" s="5">
        <v>594064</v>
      </c>
      <c r="K332" s="2">
        <v>10.63</v>
      </c>
      <c r="M332" s="12">
        <f t="shared" si="26"/>
        <v>47.629999999999995</v>
      </c>
      <c r="N332" s="12">
        <f t="shared" si="27"/>
        <v>47.484999999999999</v>
      </c>
      <c r="O332" s="12">
        <f t="shared" si="28"/>
        <v>47.342499999999994</v>
      </c>
      <c r="P332" s="12">
        <f t="shared" si="29"/>
        <v>49.646666666666661</v>
      </c>
    </row>
    <row r="333" spans="1:16">
      <c r="A333" s="9">
        <f t="shared" si="25"/>
        <v>3</v>
      </c>
      <c r="B333" s="1">
        <v>42864</v>
      </c>
      <c r="C333" s="2">
        <v>47.7</v>
      </c>
      <c r="D333" s="2">
        <v>47.9</v>
      </c>
      <c r="E333" s="2">
        <v>47.5</v>
      </c>
      <c r="F333" s="3">
        <v>47.7</v>
      </c>
      <c r="G333" s="3">
        <v>0.05</v>
      </c>
      <c r="H333" s="4">
        <v>1E-3</v>
      </c>
      <c r="I333" s="5">
        <v>11506</v>
      </c>
      <c r="J333" s="5">
        <v>548525</v>
      </c>
      <c r="K333" s="2">
        <v>10.67</v>
      </c>
      <c r="M333" s="12">
        <f t="shared" si="26"/>
        <v>47.649999999999991</v>
      </c>
      <c r="N333" s="12">
        <f t="shared" si="27"/>
        <v>47.51</v>
      </c>
      <c r="O333" s="12">
        <f t="shared" si="28"/>
        <v>47.367499999999993</v>
      </c>
      <c r="P333" s="12">
        <f t="shared" si="29"/>
        <v>49.699999999999996</v>
      </c>
    </row>
    <row r="334" spans="1:16">
      <c r="A334" s="9">
        <f t="shared" si="25"/>
        <v>2</v>
      </c>
      <c r="B334" s="1">
        <v>42863</v>
      </c>
      <c r="C334" s="2">
        <v>47.7</v>
      </c>
      <c r="D334" s="2">
        <v>47.8</v>
      </c>
      <c r="E334" s="2">
        <v>47.45</v>
      </c>
      <c r="F334" s="3">
        <v>47.65</v>
      </c>
      <c r="G334" s="3">
        <v>0.05</v>
      </c>
      <c r="H334" s="4">
        <v>1.1000000000000001E-3</v>
      </c>
      <c r="I334" s="5">
        <v>10374</v>
      </c>
      <c r="J334" s="5">
        <v>493536</v>
      </c>
      <c r="K334" s="2">
        <v>10.66</v>
      </c>
      <c r="M334" s="12">
        <f t="shared" si="26"/>
        <v>47.61999999999999</v>
      </c>
      <c r="N334" s="12">
        <f t="shared" si="27"/>
        <v>47.44</v>
      </c>
      <c r="O334" s="12">
        <f t="shared" si="28"/>
        <v>47.399999999999991</v>
      </c>
      <c r="P334" s="12">
        <f t="shared" si="29"/>
        <v>49.744999999999997</v>
      </c>
    </row>
    <row r="335" spans="1:16">
      <c r="A335" s="9">
        <f t="shared" si="25"/>
        <v>6</v>
      </c>
      <c r="B335" s="1">
        <v>42860</v>
      </c>
      <c r="C335" s="2">
        <v>47.75</v>
      </c>
      <c r="D335" s="2">
        <v>47.75</v>
      </c>
      <c r="E335" s="2">
        <v>47.55</v>
      </c>
      <c r="F335" s="3">
        <v>47.6</v>
      </c>
      <c r="G335" s="3">
        <v>-0.1</v>
      </c>
      <c r="H335" s="4">
        <v>-2.0999999999999999E-3</v>
      </c>
      <c r="I335" s="5">
        <v>10884</v>
      </c>
      <c r="J335" s="5">
        <v>518159</v>
      </c>
      <c r="K335" s="2">
        <v>10.65</v>
      </c>
      <c r="M335" s="12">
        <f t="shared" si="26"/>
        <v>47.55</v>
      </c>
      <c r="N335" s="12">
        <f t="shared" si="27"/>
        <v>47.37</v>
      </c>
      <c r="O335" s="12">
        <f t="shared" si="28"/>
        <v>47.424999999999997</v>
      </c>
      <c r="P335" s="12">
        <f t="shared" si="29"/>
        <v>49.79583333333332</v>
      </c>
    </row>
    <row r="336" spans="1:16">
      <c r="A336" s="9">
        <f t="shared" si="25"/>
        <v>5</v>
      </c>
      <c r="B336" s="1">
        <v>42859</v>
      </c>
      <c r="C336" s="2">
        <v>47.7</v>
      </c>
      <c r="D336" s="2">
        <v>47.7</v>
      </c>
      <c r="E336" s="2">
        <v>47.45</v>
      </c>
      <c r="F336" s="3">
        <v>47.7</v>
      </c>
      <c r="G336" s="3">
        <v>0.1</v>
      </c>
      <c r="H336" s="4">
        <v>2.0999999999999999E-3</v>
      </c>
      <c r="I336" s="5">
        <v>9503</v>
      </c>
      <c r="J336" s="5">
        <v>452365</v>
      </c>
      <c r="K336" s="2">
        <v>10.67</v>
      </c>
      <c r="M336" s="12">
        <f t="shared" si="26"/>
        <v>47.480000000000004</v>
      </c>
      <c r="N336" s="12">
        <f t="shared" si="27"/>
        <v>47.315000000000005</v>
      </c>
      <c r="O336" s="12">
        <f t="shared" si="28"/>
        <v>47.484999999999999</v>
      </c>
      <c r="P336" s="12">
        <f t="shared" si="29"/>
        <v>49.844166666666652</v>
      </c>
    </row>
    <row r="337" spans="1:16">
      <c r="A337" s="9">
        <f t="shared" si="25"/>
        <v>4</v>
      </c>
      <c r="B337" s="1">
        <v>42858</v>
      </c>
      <c r="C337" s="2">
        <v>47.7</v>
      </c>
      <c r="D337" s="2">
        <v>47.7</v>
      </c>
      <c r="E337" s="2">
        <v>47.45</v>
      </c>
      <c r="F337" s="3">
        <v>47.6</v>
      </c>
      <c r="G337" s="3">
        <v>0.05</v>
      </c>
      <c r="H337" s="4">
        <v>1.1000000000000001E-3</v>
      </c>
      <c r="I337" s="5">
        <v>9129</v>
      </c>
      <c r="J337" s="5">
        <v>434413</v>
      </c>
      <c r="K337" s="2">
        <v>10.65</v>
      </c>
      <c r="M337" s="12">
        <f t="shared" si="26"/>
        <v>47.339999999999996</v>
      </c>
      <c r="N337" s="12">
        <f t="shared" si="27"/>
        <v>47.195</v>
      </c>
      <c r="O337" s="12">
        <f t="shared" si="28"/>
        <v>47.55</v>
      </c>
      <c r="P337" s="12">
        <f t="shared" si="29"/>
        <v>49.872499999999981</v>
      </c>
    </row>
    <row r="338" spans="1:16">
      <c r="A338" s="9">
        <f t="shared" si="25"/>
        <v>3</v>
      </c>
      <c r="B338" s="1">
        <v>42857</v>
      </c>
      <c r="C338" s="2">
        <v>47.45</v>
      </c>
      <c r="D338" s="2">
        <v>47.75</v>
      </c>
      <c r="E338" s="2">
        <v>47.35</v>
      </c>
      <c r="F338" s="3">
        <v>47.55</v>
      </c>
      <c r="G338" s="3">
        <v>0.25</v>
      </c>
      <c r="H338" s="4">
        <v>5.3E-3</v>
      </c>
      <c r="I338" s="5">
        <v>17018</v>
      </c>
      <c r="J338" s="5">
        <v>809271</v>
      </c>
      <c r="K338" s="2">
        <v>10.64</v>
      </c>
      <c r="M338" s="12">
        <f t="shared" si="26"/>
        <v>47.37</v>
      </c>
      <c r="N338" s="12">
        <f t="shared" si="27"/>
        <v>47.085000000000001</v>
      </c>
      <c r="O338" s="12">
        <f t="shared" si="28"/>
        <v>47.644999999999996</v>
      </c>
      <c r="P338" s="12">
        <f t="shared" si="29"/>
        <v>49.914166666666652</v>
      </c>
    </row>
    <row r="339" spans="1:16">
      <c r="A339" s="9">
        <f t="shared" si="25"/>
        <v>6</v>
      </c>
      <c r="B339" s="1">
        <v>42853</v>
      </c>
      <c r="C339" s="2">
        <v>47.25</v>
      </c>
      <c r="D339" s="2">
        <v>47.35</v>
      </c>
      <c r="E339" s="2">
        <v>47.05</v>
      </c>
      <c r="F339" s="3">
        <v>47.3</v>
      </c>
      <c r="G339" s="3">
        <v>0.05</v>
      </c>
      <c r="H339" s="4">
        <v>1.1000000000000001E-3</v>
      </c>
      <c r="I339" s="5">
        <v>13711</v>
      </c>
      <c r="J339" s="5">
        <v>647177</v>
      </c>
      <c r="K339" s="2">
        <v>10.58</v>
      </c>
      <c r="M339" s="12">
        <f t="shared" si="26"/>
        <v>47.260000000000005</v>
      </c>
      <c r="N339" s="12">
        <f t="shared" si="27"/>
        <v>47.055</v>
      </c>
      <c r="O339" s="12">
        <f t="shared" si="28"/>
        <v>47.765000000000001</v>
      </c>
      <c r="P339" s="12">
        <f t="shared" si="29"/>
        <v>49.964999999999982</v>
      </c>
    </row>
    <row r="340" spans="1:16">
      <c r="A340" s="9">
        <f t="shared" si="25"/>
        <v>5</v>
      </c>
      <c r="B340" s="1">
        <v>42852</v>
      </c>
      <c r="C340" s="2">
        <v>47.2</v>
      </c>
      <c r="D340" s="2">
        <v>47.35</v>
      </c>
      <c r="E340" s="2">
        <v>47</v>
      </c>
      <c r="F340" s="3">
        <v>47.25</v>
      </c>
      <c r="G340" s="3">
        <v>0.25</v>
      </c>
      <c r="H340" s="4">
        <v>5.3E-3</v>
      </c>
      <c r="I340" s="5">
        <v>11605</v>
      </c>
      <c r="J340" s="5">
        <v>547786</v>
      </c>
      <c r="K340" s="2">
        <v>10.57</v>
      </c>
      <c r="M340" s="12">
        <f t="shared" si="26"/>
        <v>47.19</v>
      </c>
      <c r="N340" s="12">
        <f t="shared" si="27"/>
        <v>47.055</v>
      </c>
      <c r="O340" s="12">
        <f t="shared" si="28"/>
        <v>47.924999999999997</v>
      </c>
      <c r="P340" s="12">
        <f t="shared" si="29"/>
        <v>50.021666666666647</v>
      </c>
    </row>
    <row r="341" spans="1:16">
      <c r="A341" s="9">
        <f t="shared" si="25"/>
        <v>4</v>
      </c>
      <c r="B341" s="1">
        <v>42851</v>
      </c>
      <c r="C341" s="2">
        <v>47.95</v>
      </c>
      <c r="D341" s="2">
        <v>48.05</v>
      </c>
      <c r="E341" s="2">
        <v>47</v>
      </c>
      <c r="F341" s="3">
        <v>47</v>
      </c>
      <c r="G341" s="3">
        <v>-0.75</v>
      </c>
      <c r="H341" s="4">
        <v>-1.5699999999999999E-2</v>
      </c>
      <c r="I341" s="5">
        <v>34967</v>
      </c>
      <c r="J341" s="5">
        <v>1654337</v>
      </c>
      <c r="K341" s="2">
        <v>10.51</v>
      </c>
      <c r="M341" s="12">
        <f t="shared" si="26"/>
        <v>47.15</v>
      </c>
      <c r="N341" s="12">
        <f t="shared" si="27"/>
        <v>47.12</v>
      </c>
      <c r="O341" s="12">
        <f t="shared" si="28"/>
        <v>48.112499999999997</v>
      </c>
      <c r="P341" s="12">
        <f t="shared" si="29"/>
        <v>50.075833333333314</v>
      </c>
    </row>
    <row r="342" spans="1:16">
      <c r="A342" s="9">
        <f t="shared" si="25"/>
        <v>3</v>
      </c>
      <c r="B342" s="1">
        <v>42850</v>
      </c>
      <c r="C342" s="2">
        <v>47.5</v>
      </c>
      <c r="D342" s="2">
        <v>47.95</v>
      </c>
      <c r="E342" s="2">
        <v>47.1</v>
      </c>
      <c r="F342" s="3">
        <v>47.75</v>
      </c>
      <c r="G342" s="3">
        <v>0.75</v>
      </c>
      <c r="H342" s="4">
        <v>1.6E-2</v>
      </c>
      <c r="I342" s="5">
        <v>21530</v>
      </c>
      <c r="J342" s="5">
        <v>1025178</v>
      </c>
      <c r="K342" s="2">
        <v>10.68</v>
      </c>
      <c r="M342" s="12">
        <f t="shared" si="26"/>
        <v>47.05</v>
      </c>
      <c r="N342" s="12">
        <f t="shared" si="27"/>
        <v>47.2</v>
      </c>
      <c r="O342" s="12">
        <f t="shared" si="28"/>
        <v>48.352499999999999</v>
      </c>
      <c r="P342" s="12">
        <f t="shared" si="29"/>
        <v>50.129166666666642</v>
      </c>
    </row>
    <row r="343" spans="1:16">
      <c r="A343" s="9">
        <f t="shared" si="25"/>
        <v>2</v>
      </c>
      <c r="B343" s="1">
        <v>42849</v>
      </c>
      <c r="C343" s="2">
        <v>47.4</v>
      </c>
      <c r="D343" s="2">
        <v>47.4</v>
      </c>
      <c r="E343" s="2">
        <v>46.9</v>
      </c>
      <c r="F343" s="3">
        <v>47</v>
      </c>
      <c r="G343" s="3">
        <v>0.05</v>
      </c>
      <c r="H343" s="4">
        <v>1.1000000000000001E-3</v>
      </c>
      <c r="I343" s="5">
        <v>8384</v>
      </c>
      <c r="J343" s="5">
        <v>394130</v>
      </c>
      <c r="K343" s="2">
        <v>10.51</v>
      </c>
      <c r="M343" s="12">
        <f t="shared" si="26"/>
        <v>46.8</v>
      </c>
      <c r="N343" s="12">
        <f t="shared" si="27"/>
        <v>47.225000000000001</v>
      </c>
      <c r="O343" s="12">
        <f t="shared" si="28"/>
        <v>48.6</v>
      </c>
      <c r="P343" s="12">
        <f t="shared" si="29"/>
        <v>50.174999999999976</v>
      </c>
    </row>
    <row r="344" spans="1:16">
      <c r="A344" s="9">
        <f t="shared" si="25"/>
        <v>6</v>
      </c>
      <c r="B344" s="1">
        <v>42846</v>
      </c>
      <c r="C344" s="2">
        <v>47.3</v>
      </c>
      <c r="D344" s="2">
        <v>47.4</v>
      </c>
      <c r="E344" s="2">
        <v>46.9</v>
      </c>
      <c r="F344" s="3">
        <v>46.95</v>
      </c>
      <c r="G344" s="3">
        <v>-0.1</v>
      </c>
      <c r="H344" s="4">
        <v>-2.0999999999999999E-3</v>
      </c>
      <c r="I344" s="5">
        <v>18820</v>
      </c>
      <c r="J344" s="5">
        <v>886079</v>
      </c>
      <c r="K344" s="2">
        <v>10.5</v>
      </c>
      <c r="M344" s="12">
        <f t="shared" si="26"/>
        <v>46.85</v>
      </c>
      <c r="N344" s="12">
        <f t="shared" si="27"/>
        <v>47.36</v>
      </c>
      <c r="O344" s="12">
        <f t="shared" si="28"/>
        <v>48.905000000000001</v>
      </c>
      <c r="P344" s="12">
        <f t="shared" si="29"/>
        <v>50.246666666666655</v>
      </c>
    </row>
    <row r="345" spans="1:16">
      <c r="A345" s="9">
        <f t="shared" si="25"/>
        <v>5</v>
      </c>
      <c r="B345" s="1">
        <v>42845</v>
      </c>
      <c r="C345" s="2">
        <v>46.8</v>
      </c>
      <c r="D345" s="2">
        <v>47.2</v>
      </c>
      <c r="E345" s="2">
        <v>46.5</v>
      </c>
      <c r="F345" s="3">
        <v>47.05</v>
      </c>
      <c r="G345" s="3">
        <v>0.55000000000000004</v>
      </c>
      <c r="H345" s="4">
        <v>1.18E-2</v>
      </c>
      <c r="I345" s="5">
        <v>23056</v>
      </c>
      <c r="J345" s="5">
        <v>1080069</v>
      </c>
      <c r="K345" s="2">
        <v>10.53</v>
      </c>
      <c r="M345" s="12">
        <f t="shared" si="26"/>
        <v>46.92</v>
      </c>
      <c r="N345" s="12">
        <f t="shared" si="27"/>
        <v>47.480000000000004</v>
      </c>
      <c r="O345" s="12">
        <f t="shared" si="28"/>
        <v>49.177500000000002</v>
      </c>
      <c r="P345" s="12">
        <f t="shared" si="29"/>
        <v>50.30416666666666</v>
      </c>
    </row>
    <row r="346" spans="1:16">
      <c r="A346" s="9">
        <f t="shared" si="25"/>
        <v>4</v>
      </c>
      <c r="B346" s="1">
        <v>42844</v>
      </c>
      <c r="C346" s="2">
        <v>46.4</v>
      </c>
      <c r="D346" s="2">
        <v>47.4</v>
      </c>
      <c r="E346" s="2">
        <v>46.35</v>
      </c>
      <c r="F346" s="2">
        <v>46.5</v>
      </c>
      <c r="G346" s="2">
        <v>0</v>
      </c>
      <c r="H346" s="6">
        <v>0</v>
      </c>
      <c r="I346" s="5">
        <v>33958</v>
      </c>
      <c r="J346" s="5">
        <v>1583353</v>
      </c>
      <c r="K346" s="2">
        <v>10.4</v>
      </c>
      <c r="M346" s="12">
        <f t="shared" si="26"/>
        <v>47.09</v>
      </c>
      <c r="N346" s="12">
        <f t="shared" si="27"/>
        <v>47.655000000000001</v>
      </c>
      <c r="O346" s="12">
        <f t="shared" si="28"/>
        <v>49.45</v>
      </c>
      <c r="P346" s="12">
        <f t="shared" si="29"/>
        <v>50.374999999999993</v>
      </c>
    </row>
    <row r="347" spans="1:16">
      <c r="A347" s="9">
        <f t="shared" si="25"/>
        <v>3</v>
      </c>
      <c r="B347" s="1">
        <v>42843</v>
      </c>
      <c r="C347" s="2">
        <v>47.3</v>
      </c>
      <c r="D347" s="2">
        <v>47.45</v>
      </c>
      <c r="E347" s="2">
        <v>46.05</v>
      </c>
      <c r="F347" s="3">
        <v>46.5</v>
      </c>
      <c r="G347" s="3">
        <v>-0.75</v>
      </c>
      <c r="H347" s="4">
        <v>-1.5900000000000001E-2</v>
      </c>
      <c r="I347" s="5">
        <v>37237</v>
      </c>
      <c r="J347" s="5">
        <v>1734854</v>
      </c>
      <c r="K347" s="2">
        <v>10.4</v>
      </c>
      <c r="M347" s="12">
        <f t="shared" si="26"/>
        <v>47.35</v>
      </c>
      <c r="N347" s="12">
        <f t="shared" si="27"/>
        <v>47.905000000000001</v>
      </c>
      <c r="O347" s="12">
        <f t="shared" si="28"/>
        <v>49.75</v>
      </c>
      <c r="P347" s="12">
        <f t="shared" si="29"/>
        <v>50.469999999999985</v>
      </c>
    </row>
    <row r="348" spans="1:16">
      <c r="A348" s="9">
        <f t="shared" si="25"/>
        <v>2</v>
      </c>
      <c r="B348" s="1">
        <v>42842</v>
      </c>
      <c r="C348" s="2">
        <v>47.45</v>
      </c>
      <c r="D348" s="2">
        <v>47.6</v>
      </c>
      <c r="E348" s="2">
        <v>46.9</v>
      </c>
      <c r="F348" s="3">
        <v>47.25</v>
      </c>
      <c r="G348" s="3">
        <v>-0.05</v>
      </c>
      <c r="H348" s="4">
        <v>-1.1000000000000001E-3</v>
      </c>
      <c r="I348" s="5">
        <v>18640</v>
      </c>
      <c r="J348" s="5">
        <v>877959</v>
      </c>
      <c r="K348" s="2">
        <v>10.57</v>
      </c>
      <c r="M348" s="12">
        <f t="shared" si="26"/>
        <v>47.65</v>
      </c>
      <c r="N348" s="12">
        <f t="shared" si="27"/>
        <v>48.204999999999998</v>
      </c>
      <c r="O348" s="12">
        <f t="shared" si="28"/>
        <v>50.06</v>
      </c>
      <c r="P348" s="12">
        <f t="shared" si="29"/>
        <v>50.556666666666644</v>
      </c>
    </row>
    <row r="349" spans="1:16">
      <c r="A349" s="9">
        <f t="shared" si="25"/>
        <v>6</v>
      </c>
      <c r="B349" s="1">
        <v>42839</v>
      </c>
      <c r="C349" s="2">
        <v>47.8</v>
      </c>
      <c r="D349" s="2">
        <v>47.8</v>
      </c>
      <c r="E349" s="2">
        <v>47.2</v>
      </c>
      <c r="F349" s="3">
        <v>47.3</v>
      </c>
      <c r="G349" s="3">
        <v>-0.6</v>
      </c>
      <c r="H349" s="4">
        <v>-1.2500000000000001E-2</v>
      </c>
      <c r="I349" s="5">
        <v>17208</v>
      </c>
      <c r="J349" s="5">
        <v>815546</v>
      </c>
      <c r="K349" s="2">
        <v>10.58</v>
      </c>
      <c r="M349" s="12">
        <f t="shared" si="26"/>
        <v>47.87</v>
      </c>
      <c r="N349" s="12">
        <f t="shared" si="27"/>
        <v>48.475000000000001</v>
      </c>
      <c r="O349" s="12">
        <f t="shared" si="28"/>
        <v>50.307500000000005</v>
      </c>
      <c r="P349" s="12">
        <f t="shared" si="29"/>
        <v>50.635833333333309</v>
      </c>
    </row>
    <row r="350" spans="1:16">
      <c r="A350" s="9">
        <f t="shared" si="25"/>
        <v>5</v>
      </c>
      <c r="B350" s="1">
        <v>42838</v>
      </c>
      <c r="C350" s="2">
        <v>47.9</v>
      </c>
      <c r="D350" s="2">
        <v>48.2</v>
      </c>
      <c r="E350" s="2">
        <v>47.85</v>
      </c>
      <c r="F350" s="3">
        <v>47.9</v>
      </c>
      <c r="G350" s="3">
        <v>0.1</v>
      </c>
      <c r="H350" s="4">
        <v>2.0999999999999999E-3</v>
      </c>
      <c r="I350" s="5">
        <v>14054</v>
      </c>
      <c r="J350" s="5">
        <v>674600</v>
      </c>
      <c r="K350" s="2">
        <v>10.72</v>
      </c>
      <c r="M350" s="12">
        <f t="shared" si="26"/>
        <v>48.04</v>
      </c>
      <c r="N350" s="12">
        <f t="shared" si="27"/>
        <v>48.795000000000002</v>
      </c>
      <c r="O350" s="12">
        <f t="shared" si="28"/>
        <v>50.552500000000009</v>
      </c>
      <c r="P350" s="12">
        <f t="shared" si="29"/>
        <v>50.709166666666647</v>
      </c>
    </row>
    <row r="351" spans="1:16">
      <c r="A351" s="9">
        <f t="shared" si="25"/>
        <v>4</v>
      </c>
      <c r="B351" s="1">
        <v>42837</v>
      </c>
      <c r="C351" s="2">
        <v>48</v>
      </c>
      <c r="D351" s="2">
        <v>48.15</v>
      </c>
      <c r="E351" s="2">
        <v>47.7</v>
      </c>
      <c r="F351" s="3">
        <v>47.8</v>
      </c>
      <c r="G351" s="3">
        <v>-0.2</v>
      </c>
      <c r="H351" s="4">
        <v>-4.1999999999999997E-3</v>
      </c>
      <c r="I351" s="5">
        <v>20930</v>
      </c>
      <c r="J351" s="5">
        <v>1000899</v>
      </c>
      <c r="K351" s="2">
        <v>10.69</v>
      </c>
      <c r="M351" s="12">
        <f t="shared" si="26"/>
        <v>48.220000000000006</v>
      </c>
      <c r="N351" s="12">
        <f t="shared" si="27"/>
        <v>49.105000000000004</v>
      </c>
      <c r="O351" s="12">
        <f t="shared" si="28"/>
        <v>50.76250000000001</v>
      </c>
      <c r="P351" s="12">
        <f t="shared" si="29"/>
        <v>50.770833333333321</v>
      </c>
    </row>
    <row r="352" spans="1:16">
      <c r="A352" s="9">
        <f t="shared" si="25"/>
        <v>3</v>
      </c>
      <c r="B352" s="1">
        <v>42836</v>
      </c>
      <c r="C352" s="2">
        <v>48.35</v>
      </c>
      <c r="D352" s="2">
        <v>48.6</v>
      </c>
      <c r="E352" s="2">
        <v>48</v>
      </c>
      <c r="F352" s="3">
        <v>48</v>
      </c>
      <c r="G352" s="3">
        <v>-0.35</v>
      </c>
      <c r="H352" s="4">
        <v>-7.1999999999999998E-3</v>
      </c>
      <c r="I352" s="5">
        <v>21652</v>
      </c>
      <c r="J352" s="5">
        <v>1042929</v>
      </c>
      <c r="K352" s="2">
        <v>10.74</v>
      </c>
      <c r="M352" s="12">
        <f t="shared" si="26"/>
        <v>48.46</v>
      </c>
      <c r="N352" s="12">
        <f t="shared" si="27"/>
        <v>49.505000000000003</v>
      </c>
      <c r="O352" s="12">
        <f t="shared" si="28"/>
        <v>50.987500000000004</v>
      </c>
      <c r="P352" s="12">
        <f t="shared" si="29"/>
        <v>50.830833333333317</v>
      </c>
    </row>
    <row r="353" spans="1:16">
      <c r="A353" s="9">
        <f t="shared" si="25"/>
        <v>2</v>
      </c>
      <c r="B353" s="1">
        <v>42835</v>
      </c>
      <c r="C353" s="2">
        <v>48.3</v>
      </c>
      <c r="D353" s="2">
        <v>48.5</v>
      </c>
      <c r="E353" s="2">
        <v>48.15</v>
      </c>
      <c r="F353" s="3">
        <v>48.35</v>
      </c>
      <c r="G353" s="3">
        <v>0.2</v>
      </c>
      <c r="H353" s="4">
        <v>4.1999999999999997E-3</v>
      </c>
      <c r="I353" s="5">
        <v>13918</v>
      </c>
      <c r="J353" s="5">
        <v>672714</v>
      </c>
      <c r="K353" s="2">
        <v>10.82</v>
      </c>
      <c r="M353" s="12">
        <f t="shared" si="26"/>
        <v>48.760000000000005</v>
      </c>
      <c r="N353" s="12">
        <f t="shared" si="27"/>
        <v>49.975000000000001</v>
      </c>
      <c r="O353" s="12">
        <f t="shared" si="28"/>
        <v>51.182500000000005</v>
      </c>
      <c r="P353" s="12">
        <f t="shared" si="29"/>
        <v>50.882499999999979</v>
      </c>
    </row>
    <row r="354" spans="1:16">
      <c r="A354" s="9">
        <f t="shared" si="25"/>
        <v>6</v>
      </c>
      <c r="B354" s="1">
        <v>42832</v>
      </c>
      <c r="C354" s="2">
        <v>48.75</v>
      </c>
      <c r="D354" s="2">
        <v>48.75</v>
      </c>
      <c r="E354" s="2">
        <v>48.1</v>
      </c>
      <c r="F354" s="3">
        <v>48.15</v>
      </c>
      <c r="G354" s="3">
        <v>-0.65</v>
      </c>
      <c r="H354" s="4">
        <v>-1.3299999999999999E-2</v>
      </c>
      <c r="I354" s="5">
        <v>36991</v>
      </c>
      <c r="J354" s="5">
        <v>1785424</v>
      </c>
      <c r="K354" s="2">
        <v>10.77</v>
      </c>
      <c r="M354" s="12">
        <f t="shared" si="26"/>
        <v>49.08</v>
      </c>
      <c r="N354" s="12">
        <f t="shared" si="27"/>
        <v>50.45</v>
      </c>
      <c r="O354" s="12">
        <f t="shared" si="28"/>
        <v>51.320000000000007</v>
      </c>
      <c r="P354" s="12"/>
    </row>
    <row r="355" spans="1:16">
      <c r="A355" s="9">
        <f t="shared" si="25"/>
        <v>5</v>
      </c>
      <c r="B355" s="1">
        <v>42831</v>
      </c>
      <c r="C355" s="2">
        <v>48.95</v>
      </c>
      <c r="D355" s="2">
        <v>49.35</v>
      </c>
      <c r="E355" s="2">
        <v>48.7</v>
      </c>
      <c r="F355" s="3">
        <v>48.8</v>
      </c>
      <c r="G355" s="3">
        <v>-0.2</v>
      </c>
      <c r="H355" s="4">
        <v>-4.1000000000000003E-3</v>
      </c>
      <c r="I355" s="5">
        <v>29542</v>
      </c>
      <c r="J355" s="5">
        <v>1442765</v>
      </c>
      <c r="K355" s="2">
        <v>10.92</v>
      </c>
      <c r="M355" s="12">
        <f t="shared" si="26"/>
        <v>49.55</v>
      </c>
      <c r="N355" s="12">
        <f t="shared" si="27"/>
        <v>50.875</v>
      </c>
      <c r="O355" s="12">
        <f t="shared" si="28"/>
        <v>51.487499999999997</v>
      </c>
      <c r="P355" s="12"/>
    </row>
    <row r="356" spans="1:16">
      <c r="A356" s="9">
        <f t="shared" si="25"/>
        <v>4</v>
      </c>
      <c r="B356" s="1">
        <v>42830</v>
      </c>
      <c r="C356" s="2">
        <v>49.2</v>
      </c>
      <c r="D356" s="2">
        <v>49.45</v>
      </c>
      <c r="E356" s="2">
        <v>48.6</v>
      </c>
      <c r="F356" s="3">
        <v>49</v>
      </c>
      <c r="G356" s="3">
        <v>-0.5</v>
      </c>
      <c r="H356" s="4">
        <v>-1.01E-2</v>
      </c>
      <c r="I356" s="5">
        <v>48053</v>
      </c>
      <c r="J356" s="5">
        <v>2354839</v>
      </c>
      <c r="K356" s="2">
        <v>10.96</v>
      </c>
      <c r="M356" s="12">
        <f t="shared" si="26"/>
        <v>49.989999999999995</v>
      </c>
      <c r="N356" s="12">
        <f t="shared" si="27"/>
        <v>51.245000000000005</v>
      </c>
      <c r="O356" s="12">
        <f t="shared" si="28"/>
        <v>51.577500000000008</v>
      </c>
      <c r="P356" s="12"/>
    </row>
    <row r="357" spans="1:16">
      <c r="A357" s="9">
        <f t="shared" si="25"/>
        <v>6</v>
      </c>
      <c r="B357" s="1">
        <v>42825</v>
      </c>
      <c r="C357" s="2">
        <v>49.6</v>
      </c>
      <c r="D357" s="2">
        <v>50</v>
      </c>
      <c r="E357" s="2">
        <v>49.5</v>
      </c>
      <c r="F357" s="3">
        <v>49.5</v>
      </c>
      <c r="G357" s="3">
        <v>-0.45</v>
      </c>
      <c r="H357" s="4">
        <v>-8.9999999999999993E-3</v>
      </c>
      <c r="I357" s="5">
        <v>30652</v>
      </c>
      <c r="J357" s="5">
        <v>1521353</v>
      </c>
      <c r="K357" s="2">
        <v>11.7</v>
      </c>
      <c r="M357" s="12">
        <f t="shared" si="26"/>
        <v>50.55</v>
      </c>
      <c r="N357" s="12">
        <f t="shared" si="27"/>
        <v>51.595000000000006</v>
      </c>
      <c r="O357" s="12">
        <f t="shared" si="28"/>
        <v>51.652500000000011</v>
      </c>
      <c r="P357" s="12"/>
    </row>
    <row r="358" spans="1:16">
      <c r="A358" s="9">
        <f t="shared" si="25"/>
        <v>5</v>
      </c>
      <c r="B358" s="1">
        <v>42824</v>
      </c>
      <c r="C358" s="2">
        <v>50.5</v>
      </c>
      <c r="D358" s="2">
        <v>50.7</v>
      </c>
      <c r="E358" s="2">
        <v>49.9</v>
      </c>
      <c r="F358" s="3">
        <v>49.95</v>
      </c>
      <c r="G358" s="3">
        <v>-0.55000000000000004</v>
      </c>
      <c r="H358" s="4">
        <v>-1.09E-2</v>
      </c>
      <c r="I358" s="5">
        <v>29807</v>
      </c>
      <c r="J358" s="5">
        <v>1491811</v>
      </c>
      <c r="K358" s="2">
        <v>11.81</v>
      </c>
      <c r="M358" s="12">
        <f t="shared" si="26"/>
        <v>51.19</v>
      </c>
      <c r="N358" s="12">
        <f t="shared" si="27"/>
        <v>51.914999999999999</v>
      </c>
      <c r="O358" s="12">
        <f t="shared" si="28"/>
        <v>51.667500000000004</v>
      </c>
      <c r="P358" s="12"/>
    </row>
    <row r="359" spans="1:16">
      <c r="A359" s="9">
        <f t="shared" si="25"/>
        <v>4</v>
      </c>
      <c r="B359" s="1">
        <v>42823</v>
      </c>
      <c r="C359" s="2">
        <v>50.8</v>
      </c>
      <c r="D359" s="2">
        <v>50.9</v>
      </c>
      <c r="E359" s="2">
        <v>50.1</v>
      </c>
      <c r="F359" s="3">
        <v>50.5</v>
      </c>
      <c r="G359" s="3">
        <v>-0.5</v>
      </c>
      <c r="H359" s="4">
        <v>-9.7999999999999997E-3</v>
      </c>
      <c r="I359" s="5">
        <v>19202</v>
      </c>
      <c r="J359" s="5">
        <v>968162</v>
      </c>
      <c r="K359" s="2">
        <v>11.94</v>
      </c>
      <c r="M359" s="12">
        <f t="shared" si="26"/>
        <v>51.820000000000007</v>
      </c>
      <c r="N359" s="12">
        <f t="shared" si="27"/>
        <v>52.14</v>
      </c>
      <c r="O359" s="12">
        <f t="shared" si="28"/>
        <v>51.660000000000004</v>
      </c>
      <c r="P359" s="12"/>
    </row>
    <row r="360" spans="1:16">
      <c r="A360" s="9">
        <f t="shared" si="25"/>
        <v>3</v>
      </c>
      <c r="B360" s="1">
        <v>42822</v>
      </c>
      <c r="C360" s="2">
        <v>51.8</v>
      </c>
      <c r="D360" s="2">
        <v>51.8</v>
      </c>
      <c r="E360" s="2">
        <v>50.3</v>
      </c>
      <c r="F360" s="3">
        <v>51</v>
      </c>
      <c r="G360" s="3">
        <v>-0.8</v>
      </c>
      <c r="H360" s="4">
        <v>-1.54E-2</v>
      </c>
      <c r="I360" s="5">
        <v>22476</v>
      </c>
      <c r="J360" s="5">
        <v>1144671</v>
      </c>
      <c r="K360" s="2">
        <v>12.06</v>
      </c>
      <c r="M360" s="12">
        <f t="shared" si="26"/>
        <v>52.2</v>
      </c>
      <c r="N360" s="12">
        <f t="shared" si="27"/>
        <v>52.31</v>
      </c>
      <c r="O360" s="12">
        <f t="shared" si="28"/>
        <v>51.614999999999995</v>
      </c>
      <c r="P360" s="12"/>
    </row>
    <row r="361" spans="1:16">
      <c r="A361" s="9">
        <f t="shared" si="25"/>
        <v>2</v>
      </c>
      <c r="B361" s="1">
        <v>42821</v>
      </c>
      <c r="C361" s="2">
        <v>51.8</v>
      </c>
      <c r="D361" s="2">
        <v>51.8</v>
      </c>
      <c r="E361" s="2">
        <v>51.5</v>
      </c>
      <c r="F361" s="3">
        <v>51.8</v>
      </c>
      <c r="G361" s="3">
        <v>-0.9</v>
      </c>
      <c r="H361" s="4">
        <v>-1.7100000000000001E-2</v>
      </c>
      <c r="I361" s="5">
        <v>22942</v>
      </c>
      <c r="J361" s="5">
        <v>1185098</v>
      </c>
      <c r="K361" s="2">
        <v>12.25</v>
      </c>
      <c r="M361" s="12">
        <f t="shared" si="26"/>
        <v>52.5</v>
      </c>
      <c r="N361" s="12">
        <f t="shared" si="27"/>
        <v>52.419999999999995</v>
      </c>
      <c r="O361" s="12">
        <f t="shared" si="28"/>
        <v>51.552499999999988</v>
      </c>
      <c r="P361" s="12"/>
    </row>
    <row r="362" spans="1:16">
      <c r="A362" s="9">
        <f t="shared" si="25"/>
        <v>6</v>
      </c>
      <c r="B362" s="1">
        <v>42818</v>
      </c>
      <c r="C362" s="2">
        <v>53</v>
      </c>
      <c r="D362" s="2">
        <v>53</v>
      </c>
      <c r="E362" s="2">
        <v>52.6</v>
      </c>
      <c r="F362" s="3">
        <v>52.7</v>
      </c>
      <c r="G362" s="3">
        <v>-0.4</v>
      </c>
      <c r="H362" s="4">
        <v>-7.4999999999999997E-3</v>
      </c>
      <c r="I362" s="5">
        <v>6705</v>
      </c>
      <c r="J362" s="5">
        <v>353945</v>
      </c>
      <c r="K362" s="2">
        <v>12.46</v>
      </c>
      <c r="M362" s="12">
        <f t="shared" si="26"/>
        <v>52.640000000000008</v>
      </c>
      <c r="N362" s="12">
        <f t="shared" si="27"/>
        <v>52.470000000000006</v>
      </c>
      <c r="O362" s="12">
        <f t="shared" si="28"/>
        <v>51.454999999999998</v>
      </c>
      <c r="P362" s="12"/>
    </row>
    <row r="363" spans="1:16">
      <c r="A363" s="9">
        <f t="shared" si="25"/>
        <v>5</v>
      </c>
      <c r="B363" s="1">
        <v>42817</v>
      </c>
      <c r="C363" s="2">
        <v>52.6</v>
      </c>
      <c r="D363" s="2">
        <v>53.4</v>
      </c>
      <c r="E363" s="2">
        <v>52.3</v>
      </c>
      <c r="F363" s="3">
        <v>53.1</v>
      </c>
      <c r="G363" s="3">
        <v>0.7</v>
      </c>
      <c r="H363" s="4">
        <v>1.34E-2</v>
      </c>
      <c r="I363" s="5">
        <v>13242</v>
      </c>
      <c r="J363" s="5">
        <v>699063</v>
      </c>
      <c r="K363" s="2">
        <v>12.55</v>
      </c>
      <c r="M363" s="12">
        <f t="shared" si="26"/>
        <v>52.64</v>
      </c>
      <c r="N363" s="12">
        <f t="shared" si="27"/>
        <v>52.39</v>
      </c>
      <c r="O363" s="12">
        <f t="shared" si="28"/>
        <v>51.33</v>
      </c>
      <c r="P363" s="12"/>
    </row>
    <row r="364" spans="1:16">
      <c r="A364" s="9">
        <f t="shared" si="25"/>
        <v>4</v>
      </c>
      <c r="B364" s="1">
        <v>42816</v>
      </c>
      <c r="C364" s="2">
        <v>51.6</v>
      </c>
      <c r="D364" s="2">
        <v>52.4</v>
      </c>
      <c r="E364" s="2">
        <v>51.5</v>
      </c>
      <c r="F364" s="3">
        <v>52.4</v>
      </c>
      <c r="G364" s="3">
        <v>-0.1</v>
      </c>
      <c r="H364" s="4">
        <v>-1.9E-3</v>
      </c>
      <c r="I364" s="5">
        <v>13364</v>
      </c>
      <c r="J364" s="5">
        <v>694375</v>
      </c>
      <c r="K364" s="2">
        <v>12.39</v>
      </c>
      <c r="M364" s="12">
        <f t="shared" si="26"/>
        <v>52.46</v>
      </c>
      <c r="N364" s="12">
        <f t="shared" si="27"/>
        <v>52.19</v>
      </c>
      <c r="O364" s="12">
        <f t="shared" si="28"/>
        <v>51.2</v>
      </c>
      <c r="P364" s="12"/>
    </row>
    <row r="365" spans="1:16">
      <c r="A365" s="9">
        <f t="shared" si="25"/>
        <v>3</v>
      </c>
      <c r="B365" s="1">
        <v>42815</v>
      </c>
      <c r="C365" s="2">
        <v>52.6</v>
      </c>
      <c r="D365" s="2">
        <v>52.6</v>
      </c>
      <c r="E365" s="2">
        <v>51.8</v>
      </c>
      <c r="F365" s="2">
        <v>52.5</v>
      </c>
      <c r="G365" s="2">
        <v>0</v>
      </c>
      <c r="H365" s="6">
        <v>0</v>
      </c>
      <c r="I365" s="5">
        <v>15268</v>
      </c>
      <c r="J365" s="5">
        <v>799301</v>
      </c>
      <c r="K365" s="2">
        <v>12.41</v>
      </c>
      <c r="M365" s="12">
        <f t="shared" si="26"/>
        <v>52.419999999999995</v>
      </c>
      <c r="N365" s="12">
        <f t="shared" si="27"/>
        <v>52.1</v>
      </c>
      <c r="O365" s="12">
        <f t="shared" si="28"/>
        <v>51.09</v>
      </c>
      <c r="P365" s="12"/>
    </row>
    <row r="366" spans="1:16">
      <c r="A366" s="9">
        <f t="shared" si="25"/>
        <v>2</v>
      </c>
      <c r="B366" s="1">
        <v>42814</v>
      </c>
      <c r="C366" s="2">
        <v>52.2</v>
      </c>
      <c r="D366" s="2">
        <v>52.6</v>
      </c>
      <c r="E366" s="2">
        <v>52.1</v>
      </c>
      <c r="F366" s="3">
        <v>52.5</v>
      </c>
      <c r="G366" s="3">
        <v>-0.2</v>
      </c>
      <c r="H366" s="4">
        <v>-3.8E-3</v>
      </c>
      <c r="I366" s="5">
        <v>6937</v>
      </c>
      <c r="J366" s="5">
        <v>363609</v>
      </c>
      <c r="K366" s="2">
        <v>12.41</v>
      </c>
      <c r="M366" s="12">
        <f t="shared" si="26"/>
        <v>52.340000000000011</v>
      </c>
      <c r="N366" s="12">
        <f t="shared" si="27"/>
        <v>51.910000000000004</v>
      </c>
      <c r="O366" s="12">
        <f t="shared" si="28"/>
        <v>50.995000000000005</v>
      </c>
      <c r="P366" s="12"/>
    </row>
    <row r="367" spans="1:16">
      <c r="A367" s="9">
        <f t="shared" si="25"/>
        <v>6</v>
      </c>
      <c r="B367" s="1">
        <v>42811</v>
      </c>
      <c r="C367" s="2">
        <v>52.2</v>
      </c>
      <c r="D367" s="2">
        <v>52.7</v>
      </c>
      <c r="E367" s="2">
        <v>52.2</v>
      </c>
      <c r="F367" s="3">
        <v>52.7</v>
      </c>
      <c r="G367" s="3">
        <v>0.5</v>
      </c>
      <c r="H367" s="4">
        <v>9.5999999999999992E-3</v>
      </c>
      <c r="I367" s="5">
        <v>16348</v>
      </c>
      <c r="J367" s="5">
        <v>858836</v>
      </c>
      <c r="K367" s="2">
        <v>12.46</v>
      </c>
      <c r="M367" s="12">
        <f t="shared" si="26"/>
        <v>52.3</v>
      </c>
      <c r="N367" s="12">
        <f t="shared" si="27"/>
        <v>51.71</v>
      </c>
      <c r="O367" s="12">
        <f t="shared" si="28"/>
        <v>50.910000000000004</v>
      </c>
      <c r="P367" s="12"/>
    </row>
    <row r="368" spans="1:16">
      <c r="A368" s="9">
        <f t="shared" si="25"/>
        <v>5</v>
      </c>
      <c r="B368" s="1">
        <v>42810</v>
      </c>
      <c r="C368" s="2">
        <v>51.9</v>
      </c>
      <c r="D368" s="2">
        <v>52.6</v>
      </c>
      <c r="E368" s="2">
        <v>51.5</v>
      </c>
      <c r="F368" s="2">
        <v>52.2</v>
      </c>
      <c r="G368" s="2">
        <v>0</v>
      </c>
      <c r="H368" s="6">
        <v>0</v>
      </c>
      <c r="I368" s="5">
        <v>16310</v>
      </c>
      <c r="J368" s="5">
        <v>849104</v>
      </c>
      <c r="K368" s="2">
        <v>12.34</v>
      </c>
      <c r="M368" s="12">
        <f t="shared" si="26"/>
        <v>52.14</v>
      </c>
      <c r="N368" s="12">
        <f t="shared" si="27"/>
        <v>51.42</v>
      </c>
      <c r="O368" s="12">
        <f t="shared" si="28"/>
        <v>50.84</v>
      </c>
      <c r="P368" s="12"/>
    </row>
    <row r="369" spans="1:16">
      <c r="A369" s="9">
        <f t="shared" si="25"/>
        <v>4</v>
      </c>
      <c r="B369" s="1">
        <v>42809</v>
      </c>
      <c r="C369" s="2">
        <v>52.2</v>
      </c>
      <c r="D369" s="2">
        <v>52.2</v>
      </c>
      <c r="E369" s="2">
        <v>51.6</v>
      </c>
      <c r="F369" s="3">
        <v>52.2</v>
      </c>
      <c r="G369" s="3">
        <v>0.1</v>
      </c>
      <c r="H369" s="4">
        <v>1.9E-3</v>
      </c>
      <c r="I369" s="5">
        <v>10659</v>
      </c>
      <c r="J369" s="5">
        <v>553950</v>
      </c>
      <c r="K369" s="2">
        <v>12.34</v>
      </c>
      <c r="M369" s="12">
        <f t="shared" si="26"/>
        <v>51.92</v>
      </c>
      <c r="N369" s="12">
        <f t="shared" si="27"/>
        <v>51.180000000000007</v>
      </c>
      <c r="O369" s="12">
        <f t="shared" si="28"/>
        <v>50.790000000000006</v>
      </c>
      <c r="P369" s="12"/>
    </row>
    <row r="370" spans="1:16">
      <c r="A370" s="9">
        <f t="shared" si="25"/>
        <v>3</v>
      </c>
      <c r="B370" s="1">
        <v>42808</v>
      </c>
      <c r="C370" s="2">
        <v>52.5</v>
      </c>
      <c r="D370" s="2">
        <v>52.6</v>
      </c>
      <c r="E370" s="2">
        <v>52</v>
      </c>
      <c r="F370" s="3">
        <v>52.1</v>
      </c>
      <c r="G370" s="3">
        <v>-0.2</v>
      </c>
      <c r="H370" s="4">
        <v>-3.8E-3</v>
      </c>
      <c r="I370" s="5">
        <v>21701</v>
      </c>
      <c r="J370" s="5">
        <v>1133343</v>
      </c>
      <c r="K370" s="2">
        <v>12.32</v>
      </c>
      <c r="M370" s="12">
        <f t="shared" si="26"/>
        <v>51.779999999999994</v>
      </c>
      <c r="N370" s="12">
        <f t="shared" si="27"/>
        <v>50.92</v>
      </c>
      <c r="O370" s="12">
        <f t="shared" si="28"/>
        <v>50.745000000000005</v>
      </c>
      <c r="P370" s="12"/>
    </row>
    <row r="371" spans="1:16">
      <c r="A371" s="9">
        <f t="shared" si="25"/>
        <v>2</v>
      </c>
      <c r="B371" s="1">
        <v>42807</v>
      </c>
      <c r="C371" s="2">
        <v>52</v>
      </c>
      <c r="D371" s="2">
        <v>52.8</v>
      </c>
      <c r="E371" s="2">
        <v>52</v>
      </c>
      <c r="F371" s="3">
        <v>52.3</v>
      </c>
      <c r="G371" s="3">
        <v>0.4</v>
      </c>
      <c r="H371" s="4">
        <v>7.7000000000000002E-3</v>
      </c>
      <c r="I371" s="5">
        <v>18480</v>
      </c>
      <c r="J371" s="5">
        <v>967988</v>
      </c>
      <c r="K371" s="2">
        <v>12.36</v>
      </c>
      <c r="M371" s="12">
        <f t="shared" si="26"/>
        <v>51.48</v>
      </c>
      <c r="N371" s="12">
        <f t="shared" si="27"/>
        <v>50.685000000000002</v>
      </c>
      <c r="O371" s="12">
        <f t="shared" si="28"/>
        <v>50.675000000000004</v>
      </c>
      <c r="P371" s="12"/>
    </row>
    <row r="372" spans="1:16">
      <c r="A372" s="9">
        <f t="shared" si="25"/>
        <v>6</v>
      </c>
      <c r="B372" s="1">
        <v>42804</v>
      </c>
      <c r="C372" s="2">
        <v>51.2</v>
      </c>
      <c r="D372" s="2">
        <v>51.9</v>
      </c>
      <c r="E372" s="2">
        <v>51</v>
      </c>
      <c r="F372" s="3">
        <v>51.9</v>
      </c>
      <c r="G372" s="3">
        <v>0.8</v>
      </c>
      <c r="H372" s="4">
        <v>1.5699999999999999E-2</v>
      </c>
      <c r="I372" s="5">
        <v>20772</v>
      </c>
      <c r="J372" s="5">
        <v>1070316</v>
      </c>
      <c r="K372" s="2">
        <v>12.27</v>
      </c>
      <c r="M372" s="12">
        <f t="shared" si="26"/>
        <v>51.12</v>
      </c>
      <c r="N372" s="12">
        <f t="shared" si="27"/>
        <v>50.440000000000005</v>
      </c>
      <c r="O372" s="12">
        <f t="shared" si="28"/>
        <v>50.61</v>
      </c>
      <c r="P372" s="12"/>
    </row>
    <row r="373" spans="1:16">
      <c r="A373" s="9">
        <f t="shared" si="25"/>
        <v>5</v>
      </c>
      <c r="B373" s="1">
        <v>42803</v>
      </c>
      <c r="C373" s="2">
        <v>51.7</v>
      </c>
      <c r="D373" s="2">
        <v>51.7</v>
      </c>
      <c r="E373" s="2">
        <v>51</v>
      </c>
      <c r="F373" s="3">
        <v>51.1</v>
      </c>
      <c r="G373" s="3">
        <v>-0.4</v>
      </c>
      <c r="H373" s="4">
        <v>-7.7999999999999996E-3</v>
      </c>
      <c r="I373" s="5">
        <v>12686</v>
      </c>
      <c r="J373" s="5">
        <v>650003</v>
      </c>
      <c r="K373" s="2">
        <v>12.08</v>
      </c>
      <c r="M373" s="12">
        <f t="shared" si="26"/>
        <v>50.7</v>
      </c>
      <c r="N373" s="12">
        <f t="shared" si="27"/>
        <v>50.27</v>
      </c>
      <c r="O373" s="12">
        <f t="shared" si="28"/>
        <v>50.550000000000004</v>
      </c>
      <c r="P373" s="12"/>
    </row>
    <row r="374" spans="1:16">
      <c r="A374" s="9">
        <f t="shared" si="25"/>
        <v>4</v>
      </c>
      <c r="B374" s="1">
        <v>42802</v>
      </c>
      <c r="C374" s="2">
        <v>50.6</v>
      </c>
      <c r="D374" s="2">
        <v>51.6</v>
      </c>
      <c r="E374" s="2">
        <v>50.4</v>
      </c>
      <c r="F374" s="3">
        <v>51.5</v>
      </c>
      <c r="G374" s="3">
        <v>0.9</v>
      </c>
      <c r="H374" s="4">
        <v>1.78E-2</v>
      </c>
      <c r="I374" s="5">
        <v>20966</v>
      </c>
      <c r="J374" s="5">
        <v>1072902</v>
      </c>
      <c r="K374" s="2">
        <v>12.17</v>
      </c>
      <c r="M374" s="12">
        <f t="shared" si="26"/>
        <v>50.44</v>
      </c>
      <c r="N374" s="12">
        <f t="shared" si="27"/>
        <v>50.21</v>
      </c>
      <c r="O374" s="12">
        <f t="shared" si="28"/>
        <v>50.515000000000001</v>
      </c>
      <c r="P374" s="12"/>
    </row>
    <row r="375" spans="1:16">
      <c r="A375" s="9">
        <f t="shared" si="25"/>
        <v>3</v>
      </c>
      <c r="B375" s="1">
        <v>42801</v>
      </c>
      <c r="C375" s="2">
        <v>50.6</v>
      </c>
      <c r="D375" s="2">
        <v>50.6</v>
      </c>
      <c r="E375" s="2">
        <v>50.3</v>
      </c>
      <c r="F375" s="3">
        <v>50.6</v>
      </c>
      <c r="G375" s="3">
        <v>0.1</v>
      </c>
      <c r="H375" s="4">
        <v>2E-3</v>
      </c>
      <c r="I375" s="5">
        <v>8540</v>
      </c>
      <c r="J375" s="5">
        <v>431192</v>
      </c>
      <c r="K375" s="2">
        <v>11.96</v>
      </c>
      <c r="M375" s="12">
        <f t="shared" si="26"/>
        <v>50.059999999999995</v>
      </c>
      <c r="N375" s="12">
        <f t="shared" si="27"/>
        <v>50.08</v>
      </c>
      <c r="O375" s="12">
        <f t="shared" si="28"/>
        <v>50.475000000000001</v>
      </c>
      <c r="P375" s="12"/>
    </row>
    <row r="376" spans="1:16">
      <c r="A376" s="9">
        <f t="shared" si="25"/>
        <v>2</v>
      </c>
      <c r="B376" s="1">
        <v>42800</v>
      </c>
      <c r="C376" s="2">
        <v>49.8</v>
      </c>
      <c r="D376" s="2">
        <v>50.5</v>
      </c>
      <c r="E376" s="2">
        <v>49.8</v>
      </c>
      <c r="F376" s="3">
        <v>50.5</v>
      </c>
      <c r="G376" s="3">
        <v>0.7</v>
      </c>
      <c r="H376" s="4">
        <v>1.41E-2</v>
      </c>
      <c r="I376" s="5">
        <v>6783</v>
      </c>
      <c r="J376" s="5">
        <v>340954</v>
      </c>
      <c r="K376" s="2">
        <v>11.94</v>
      </c>
      <c r="M376" s="12">
        <f t="shared" si="26"/>
        <v>49.89</v>
      </c>
      <c r="N376" s="12">
        <f t="shared" si="27"/>
        <v>50.08</v>
      </c>
      <c r="O376" s="12">
        <f t="shared" si="28"/>
        <v>50.470000000000006</v>
      </c>
      <c r="P376" s="12"/>
    </row>
    <row r="377" spans="1:16">
      <c r="A377" s="9">
        <f t="shared" si="25"/>
        <v>6</v>
      </c>
      <c r="B377" s="1">
        <v>42797</v>
      </c>
      <c r="C377" s="2">
        <v>49.8</v>
      </c>
      <c r="D377" s="2">
        <v>50.2</v>
      </c>
      <c r="E377" s="2">
        <v>49.6</v>
      </c>
      <c r="F377" s="2">
        <v>49.8</v>
      </c>
      <c r="G377" s="2">
        <v>0</v>
      </c>
      <c r="H377" s="6">
        <v>0</v>
      </c>
      <c r="I377" s="5">
        <v>13385</v>
      </c>
      <c r="J377" s="5">
        <v>666558</v>
      </c>
      <c r="K377" s="2">
        <v>11.77</v>
      </c>
      <c r="M377" s="12">
        <f t="shared" si="26"/>
        <v>49.76</v>
      </c>
      <c r="N377" s="12">
        <f t="shared" si="27"/>
        <v>50.11</v>
      </c>
      <c r="O377" s="12">
        <f t="shared" si="28"/>
        <v>50.415000000000006</v>
      </c>
      <c r="P377" s="12"/>
    </row>
    <row r="378" spans="1:16">
      <c r="A378" s="9">
        <f t="shared" si="25"/>
        <v>5</v>
      </c>
      <c r="B378" s="1">
        <v>42796</v>
      </c>
      <c r="C378" s="2">
        <v>50.4</v>
      </c>
      <c r="D378" s="2">
        <v>51</v>
      </c>
      <c r="E378" s="2">
        <v>49.75</v>
      </c>
      <c r="F378" s="3">
        <v>49.8</v>
      </c>
      <c r="G378" s="3">
        <v>0.2</v>
      </c>
      <c r="H378" s="4">
        <v>4.0000000000000001E-3</v>
      </c>
      <c r="I378" s="5">
        <v>26303</v>
      </c>
      <c r="J378" s="5">
        <v>1322459</v>
      </c>
      <c r="K378" s="2">
        <v>11.77</v>
      </c>
      <c r="M378" s="12">
        <f t="shared" si="26"/>
        <v>49.839999999999996</v>
      </c>
      <c r="N378" s="12">
        <f t="shared" si="27"/>
        <v>50.260000000000005</v>
      </c>
      <c r="O378" s="12">
        <f t="shared" si="28"/>
        <v>50.430000000000007</v>
      </c>
      <c r="P378" s="12"/>
    </row>
    <row r="379" spans="1:16">
      <c r="A379" s="9">
        <f t="shared" si="25"/>
        <v>4</v>
      </c>
      <c r="B379" s="1">
        <v>42795</v>
      </c>
      <c r="C379" s="2">
        <v>49.75</v>
      </c>
      <c r="D379" s="2">
        <v>49.8</v>
      </c>
      <c r="E379" s="2">
        <v>49.5</v>
      </c>
      <c r="F379" s="3">
        <v>49.6</v>
      </c>
      <c r="G379" s="3">
        <v>-0.15</v>
      </c>
      <c r="H379" s="4">
        <v>-3.0000000000000001E-3</v>
      </c>
      <c r="I379" s="5">
        <v>13532</v>
      </c>
      <c r="J379" s="5">
        <v>671239</v>
      </c>
      <c r="K379" s="2">
        <v>11.73</v>
      </c>
      <c r="M379" s="12">
        <f t="shared" si="26"/>
        <v>49.98</v>
      </c>
      <c r="N379" s="12">
        <f t="shared" si="27"/>
        <v>50.4</v>
      </c>
      <c r="O379" s="12">
        <f t="shared" si="28"/>
        <v>50.470000000000006</v>
      </c>
      <c r="P379" s="12"/>
    </row>
    <row r="380" spans="1:16">
      <c r="A380" s="9">
        <f t="shared" si="25"/>
        <v>6</v>
      </c>
      <c r="B380" s="1">
        <v>42790</v>
      </c>
      <c r="C380" s="2">
        <v>49.85</v>
      </c>
      <c r="D380" s="2">
        <v>49.9</v>
      </c>
      <c r="E380" s="2">
        <v>49.65</v>
      </c>
      <c r="F380" s="3">
        <v>49.75</v>
      </c>
      <c r="G380" s="3">
        <v>-0.1</v>
      </c>
      <c r="H380" s="4">
        <v>-2E-3</v>
      </c>
      <c r="I380" s="5">
        <v>12806</v>
      </c>
      <c r="J380" s="5">
        <v>636868</v>
      </c>
      <c r="K380" s="2">
        <v>11.76</v>
      </c>
      <c r="M380" s="12">
        <f t="shared" si="26"/>
        <v>50.1</v>
      </c>
      <c r="N380" s="12">
        <f t="shared" si="27"/>
        <v>50.570000000000007</v>
      </c>
      <c r="O380" s="12">
        <f t="shared" si="28"/>
        <v>50.525000000000013</v>
      </c>
      <c r="P380" s="12"/>
    </row>
    <row r="381" spans="1:16">
      <c r="A381" s="9">
        <f t="shared" si="25"/>
        <v>5</v>
      </c>
      <c r="B381" s="1">
        <v>42789</v>
      </c>
      <c r="C381" s="2">
        <v>50.2</v>
      </c>
      <c r="D381" s="2">
        <v>50.2</v>
      </c>
      <c r="E381" s="2">
        <v>49.6</v>
      </c>
      <c r="F381" s="3">
        <v>49.85</v>
      </c>
      <c r="G381" s="3">
        <v>-0.35</v>
      </c>
      <c r="H381" s="4">
        <v>-7.0000000000000001E-3</v>
      </c>
      <c r="I381" s="5">
        <v>23182</v>
      </c>
      <c r="J381" s="5">
        <v>1155295</v>
      </c>
      <c r="K381" s="2">
        <v>11.78</v>
      </c>
      <c r="M381" s="12">
        <f t="shared" si="26"/>
        <v>50.269999999999996</v>
      </c>
      <c r="N381" s="12">
        <f t="shared" si="27"/>
        <v>50.664999999999999</v>
      </c>
      <c r="O381" s="12">
        <f t="shared" si="28"/>
        <v>50.562500000000007</v>
      </c>
      <c r="P381" s="12"/>
    </row>
    <row r="382" spans="1:16">
      <c r="A382" s="9">
        <f t="shared" si="25"/>
        <v>4</v>
      </c>
      <c r="B382" s="1">
        <v>42788</v>
      </c>
      <c r="C382" s="2">
        <v>50.8</v>
      </c>
      <c r="D382" s="2">
        <v>50.9</v>
      </c>
      <c r="E382" s="2">
        <v>50.2</v>
      </c>
      <c r="F382" s="3">
        <v>50.2</v>
      </c>
      <c r="G382" s="3">
        <v>-0.3</v>
      </c>
      <c r="H382" s="4">
        <v>-5.8999999999999999E-3</v>
      </c>
      <c r="I382" s="5">
        <v>12077</v>
      </c>
      <c r="J382" s="5">
        <v>608994</v>
      </c>
      <c r="K382" s="2">
        <v>11.87</v>
      </c>
      <c r="M382" s="12">
        <f t="shared" si="26"/>
        <v>50.46</v>
      </c>
      <c r="N382" s="12">
        <f t="shared" si="27"/>
        <v>50.78</v>
      </c>
      <c r="O382" s="12">
        <f t="shared" si="28"/>
        <v>50.580000000000005</v>
      </c>
      <c r="P382" s="12"/>
    </row>
    <row r="383" spans="1:16">
      <c r="A383" s="9">
        <f t="shared" si="25"/>
        <v>3</v>
      </c>
      <c r="B383" s="1">
        <v>42787</v>
      </c>
      <c r="C383" s="2">
        <v>50.3</v>
      </c>
      <c r="D383" s="2">
        <v>51</v>
      </c>
      <c r="E383" s="2">
        <v>50.2</v>
      </c>
      <c r="F383" s="3">
        <v>50.5</v>
      </c>
      <c r="G383" s="3">
        <v>0.3</v>
      </c>
      <c r="H383" s="4">
        <v>6.0000000000000001E-3</v>
      </c>
      <c r="I383" s="5">
        <v>14384</v>
      </c>
      <c r="J383" s="5">
        <v>726210</v>
      </c>
      <c r="K383" s="2">
        <v>11.94</v>
      </c>
      <c r="M383" s="12">
        <f t="shared" si="26"/>
        <v>50.680000000000007</v>
      </c>
      <c r="N383" s="12">
        <f t="shared" si="27"/>
        <v>50.83</v>
      </c>
      <c r="O383" s="12">
        <f t="shared" si="28"/>
        <v>50.595000000000013</v>
      </c>
      <c r="P383" s="12"/>
    </row>
    <row r="384" spans="1:16">
      <c r="A384" s="9">
        <f t="shared" si="25"/>
        <v>2</v>
      </c>
      <c r="B384" s="1">
        <v>42786</v>
      </c>
      <c r="C384" s="2">
        <v>50.7</v>
      </c>
      <c r="D384" s="2">
        <v>51.1</v>
      </c>
      <c r="E384" s="2">
        <v>50.2</v>
      </c>
      <c r="F384" s="3">
        <v>50.2</v>
      </c>
      <c r="G384" s="3">
        <v>-0.4</v>
      </c>
      <c r="H384" s="4">
        <v>-7.9000000000000008E-3</v>
      </c>
      <c r="I384" s="5">
        <v>11048</v>
      </c>
      <c r="J384" s="5">
        <v>558642</v>
      </c>
      <c r="K384" s="2">
        <v>11.87</v>
      </c>
      <c r="M384" s="12">
        <f t="shared" si="26"/>
        <v>50.820000000000007</v>
      </c>
      <c r="N384" s="12">
        <f t="shared" si="27"/>
        <v>50.82</v>
      </c>
      <c r="O384" s="12">
        <f t="shared" si="28"/>
        <v>50.635000000000005</v>
      </c>
      <c r="P384" s="12"/>
    </row>
    <row r="385" spans="1:16">
      <c r="A385" s="9">
        <f t="shared" si="25"/>
        <v>7</v>
      </c>
      <c r="B385" s="1">
        <v>42784</v>
      </c>
      <c r="C385" s="2">
        <v>50.9</v>
      </c>
      <c r="D385" s="2">
        <v>51</v>
      </c>
      <c r="E385" s="2">
        <v>50.6</v>
      </c>
      <c r="F385" s="3">
        <v>50.6</v>
      </c>
      <c r="G385" s="3">
        <v>-0.2</v>
      </c>
      <c r="H385" s="4">
        <v>-3.8999999999999998E-3</v>
      </c>
      <c r="I385" s="5">
        <v>3423</v>
      </c>
      <c r="J385" s="5">
        <v>173682</v>
      </c>
      <c r="K385" s="2">
        <v>11.96</v>
      </c>
      <c r="M385" s="12">
        <f t="shared" si="26"/>
        <v>51.04</v>
      </c>
      <c r="N385" s="12">
        <f t="shared" si="27"/>
        <v>50.86999999999999</v>
      </c>
      <c r="O385" s="12">
        <f t="shared" si="28"/>
        <v>50.644999999999996</v>
      </c>
      <c r="P385" s="12"/>
    </row>
    <row r="386" spans="1:16">
      <c r="A386" s="9">
        <f t="shared" si="25"/>
        <v>6</v>
      </c>
      <c r="B386" s="1">
        <v>42783</v>
      </c>
      <c r="C386" s="2">
        <v>51.2</v>
      </c>
      <c r="D386" s="2">
        <v>51.3</v>
      </c>
      <c r="E386" s="2">
        <v>50.6</v>
      </c>
      <c r="F386" s="3">
        <v>50.8</v>
      </c>
      <c r="G386" s="3">
        <v>-0.5</v>
      </c>
      <c r="H386" s="4">
        <v>-9.7000000000000003E-3</v>
      </c>
      <c r="I386" s="5">
        <v>12584</v>
      </c>
      <c r="J386" s="5">
        <v>638852</v>
      </c>
      <c r="K386" s="2">
        <v>12.01</v>
      </c>
      <c r="M386" s="12">
        <f t="shared" si="26"/>
        <v>51.06</v>
      </c>
      <c r="N386" s="12">
        <f t="shared" si="27"/>
        <v>50.86</v>
      </c>
      <c r="O386" s="12">
        <f t="shared" si="28"/>
        <v>50.68</v>
      </c>
      <c r="P386" s="12"/>
    </row>
    <row r="387" spans="1:16">
      <c r="A387" s="9">
        <f t="shared" si="25"/>
        <v>5</v>
      </c>
      <c r="B387" s="1">
        <v>42782</v>
      </c>
      <c r="C387" s="2">
        <v>51.5</v>
      </c>
      <c r="D387" s="2">
        <v>51.8</v>
      </c>
      <c r="E387" s="2">
        <v>50.9</v>
      </c>
      <c r="F387" s="3">
        <v>51.3</v>
      </c>
      <c r="G387" s="3">
        <v>0.1</v>
      </c>
      <c r="H387" s="4">
        <v>2E-3</v>
      </c>
      <c r="I387" s="5">
        <v>15406</v>
      </c>
      <c r="J387" s="5">
        <v>790375</v>
      </c>
      <c r="K387" s="2">
        <v>12.13</v>
      </c>
      <c r="M387" s="12">
        <f t="shared" si="26"/>
        <v>51.1</v>
      </c>
      <c r="N387" s="12">
        <f t="shared" si="27"/>
        <v>50.719999999999992</v>
      </c>
      <c r="O387" s="12">
        <f t="shared" si="28"/>
        <v>50.75</v>
      </c>
      <c r="P387" s="12"/>
    </row>
    <row r="388" spans="1:16">
      <c r="A388" s="9">
        <f t="shared" si="25"/>
        <v>4</v>
      </c>
      <c r="B388" s="1">
        <v>42781</v>
      </c>
      <c r="C388" s="2">
        <v>51.1</v>
      </c>
      <c r="D388" s="2">
        <v>51.5</v>
      </c>
      <c r="E388" s="2">
        <v>50.9</v>
      </c>
      <c r="F388" s="3">
        <v>51.2</v>
      </c>
      <c r="G388" s="3">
        <v>-0.1</v>
      </c>
      <c r="H388" s="4">
        <v>-1.9E-3</v>
      </c>
      <c r="I388" s="5">
        <v>19833</v>
      </c>
      <c r="J388" s="5">
        <v>1014011</v>
      </c>
      <c r="K388" s="2">
        <v>12.1</v>
      </c>
      <c r="M388" s="12">
        <f t="shared" si="26"/>
        <v>50.98</v>
      </c>
      <c r="N388" s="12">
        <f t="shared" si="27"/>
        <v>50.599999999999994</v>
      </c>
      <c r="O388" s="12">
        <f t="shared" si="28"/>
        <v>50.769999999999996</v>
      </c>
      <c r="P388" s="12"/>
    </row>
    <row r="389" spans="1:16">
      <c r="A389" s="9">
        <f t="shared" ref="A389:A412" si="30">WEEKDAY(B389,1)</f>
        <v>3</v>
      </c>
      <c r="B389" s="1">
        <v>42780</v>
      </c>
      <c r="C389" s="2">
        <v>50.6</v>
      </c>
      <c r="D389" s="2">
        <v>51.3</v>
      </c>
      <c r="E389" s="2">
        <v>50.6</v>
      </c>
      <c r="F389" s="3">
        <v>51.3</v>
      </c>
      <c r="G389" s="3">
        <v>0.6</v>
      </c>
      <c r="H389" s="4">
        <v>1.18E-2</v>
      </c>
      <c r="I389" s="5">
        <v>15727</v>
      </c>
      <c r="J389" s="5">
        <v>802568</v>
      </c>
      <c r="K389" s="2">
        <v>12.13</v>
      </c>
      <c r="M389" s="12">
        <f t="shared" ref="M389:M408" si="31">SUM(F389:F393)/5</f>
        <v>50.82</v>
      </c>
      <c r="N389" s="12">
        <f t="shared" ref="N389:N403" si="32">SUM(F389:F398)/10</f>
        <v>50.540000000000006</v>
      </c>
      <c r="O389" s="12">
        <f t="shared" ref="O389:O393" si="33">SUM(F389:F408)/20</f>
        <v>50.81</v>
      </c>
      <c r="P389" s="12"/>
    </row>
    <row r="390" spans="1:16">
      <c r="A390" s="9">
        <f t="shared" si="30"/>
        <v>2</v>
      </c>
      <c r="B390" s="1">
        <v>42779</v>
      </c>
      <c r="C390" s="2">
        <v>51.4</v>
      </c>
      <c r="D390" s="2">
        <v>51.4</v>
      </c>
      <c r="E390" s="2">
        <v>50.5</v>
      </c>
      <c r="F390" s="3">
        <v>50.7</v>
      </c>
      <c r="G390" s="3">
        <v>-0.3</v>
      </c>
      <c r="H390" s="4">
        <v>-5.8999999999999999E-3</v>
      </c>
      <c r="I390" s="5">
        <v>12219</v>
      </c>
      <c r="J390" s="5">
        <v>619129</v>
      </c>
      <c r="K390" s="2">
        <v>11.99</v>
      </c>
      <c r="M390" s="12">
        <f t="shared" si="31"/>
        <v>50.7</v>
      </c>
      <c r="N390" s="12">
        <f t="shared" si="32"/>
        <v>50.480000000000004</v>
      </c>
      <c r="O390" s="12">
        <f t="shared" si="33"/>
        <v>50.83</v>
      </c>
      <c r="P390" s="12"/>
    </row>
    <row r="391" spans="1:16">
      <c r="A391" s="9">
        <f t="shared" si="30"/>
        <v>6</v>
      </c>
      <c r="B391" s="1">
        <v>42776</v>
      </c>
      <c r="C391" s="2">
        <v>50.2</v>
      </c>
      <c r="D391" s="2">
        <v>51.5</v>
      </c>
      <c r="E391" s="2">
        <v>50.2</v>
      </c>
      <c r="F391" s="3">
        <v>51</v>
      </c>
      <c r="G391" s="3">
        <v>0.3</v>
      </c>
      <c r="H391" s="4">
        <v>5.8999999999999999E-3</v>
      </c>
      <c r="I391" s="5">
        <v>25132</v>
      </c>
      <c r="J391" s="5">
        <v>1281631</v>
      </c>
      <c r="K391" s="2">
        <v>12.06</v>
      </c>
      <c r="M391" s="12">
        <f t="shared" si="31"/>
        <v>50.660000000000004</v>
      </c>
      <c r="N391" s="12">
        <f t="shared" si="32"/>
        <v>50.46</v>
      </c>
      <c r="O391" s="12">
        <f t="shared" si="33"/>
        <v>50.875000000000007</v>
      </c>
      <c r="P391" s="12"/>
    </row>
    <row r="392" spans="1:16">
      <c r="A392" s="9">
        <f t="shared" si="30"/>
        <v>5</v>
      </c>
      <c r="B392" s="1">
        <v>42775</v>
      </c>
      <c r="C392" s="2">
        <v>50.8</v>
      </c>
      <c r="D392" s="2">
        <v>50.8</v>
      </c>
      <c r="E392" s="2">
        <v>50.3</v>
      </c>
      <c r="F392" s="3">
        <v>50.7</v>
      </c>
      <c r="G392" s="3">
        <v>0.3</v>
      </c>
      <c r="H392" s="4">
        <v>6.0000000000000001E-3</v>
      </c>
      <c r="I392" s="5">
        <v>11419</v>
      </c>
      <c r="J392" s="5">
        <v>577358</v>
      </c>
      <c r="K392" s="2">
        <v>11.99</v>
      </c>
      <c r="M392" s="12">
        <f t="shared" si="31"/>
        <v>50.34</v>
      </c>
      <c r="N392" s="12">
        <f t="shared" si="32"/>
        <v>50.38</v>
      </c>
      <c r="O392" s="12">
        <f t="shared" si="33"/>
        <v>50.894999999999996</v>
      </c>
      <c r="P392" s="12"/>
    </row>
    <row r="393" spans="1:16">
      <c r="A393" s="9">
        <f t="shared" si="30"/>
        <v>4</v>
      </c>
      <c r="B393" s="1">
        <v>42774</v>
      </c>
      <c r="C393" s="2">
        <v>50.5</v>
      </c>
      <c r="D393" s="2">
        <v>50.9</v>
      </c>
      <c r="E393" s="2">
        <v>50.1</v>
      </c>
      <c r="F393" s="3">
        <v>50.4</v>
      </c>
      <c r="G393" s="3">
        <v>-0.3</v>
      </c>
      <c r="H393" s="4">
        <v>-5.8999999999999999E-3</v>
      </c>
      <c r="I393" s="5">
        <v>11639</v>
      </c>
      <c r="J393" s="5">
        <v>586177</v>
      </c>
      <c r="K393" s="2">
        <v>11.91</v>
      </c>
      <c r="M393" s="12">
        <f t="shared" si="31"/>
        <v>50.22</v>
      </c>
      <c r="N393" s="12">
        <f t="shared" si="32"/>
        <v>50.36</v>
      </c>
      <c r="O393" s="12">
        <f t="shared" si="33"/>
        <v>50.915000000000006</v>
      </c>
      <c r="P393" s="12"/>
    </row>
    <row r="394" spans="1:16">
      <c r="A394" s="9">
        <f t="shared" si="30"/>
        <v>3</v>
      </c>
      <c r="B394" s="1">
        <v>42773</v>
      </c>
      <c r="C394" s="2">
        <v>50.5</v>
      </c>
      <c r="D394" s="2">
        <v>50.8</v>
      </c>
      <c r="E394" s="2">
        <v>50.1</v>
      </c>
      <c r="F394" s="3">
        <v>50.7</v>
      </c>
      <c r="G394" s="3">
        <v>0.2</v>
      </c>
      <c r="H394" s="4">
        <v>4.0000000000000001E-3</v>
      </c>
      <c r="I394" s="5">
        <v>9380</v>
      </c>
      <c r="J394" s="5">
        <v>473889</v>
      </c>
      <c r="K394" s="2">
        <v>11.99</v>
      </c>
      <c r="M394" s="12">
        <f t="shared" si="31"/>
        <v>50.26</v>
      </c>
      <c r="N394" s="12">
        <f t="shared" si="32"/>
        <v>50.45</v>
      </c>
      <c r="O394" s="12"/>
      <c r="P394" s="12"/>
    </row>
    <row r="395" spans="1:16">
      <c r="A395" s="9">
        <f t="shared" si="30"/>
        <v>2</v>
      </c>
      <c r="B395" s="1">
        <v>42772</v>
      </c>
      <c r="C395" s="2">
        <v>49.8</v>
      </c>
      <c r="D395" s="2">
        <v>51</v>
      </c>
      <c r="E395" s="2">
        <v>49.7</v>
      </c>
      <c r="F395" s="3">
        <v>50.5</v>
      </c>
      <c r="G395" s="3">
        <v>1.1000000000000001</v>
      </c>
      <c r="H395" s="4">
        <v>2.23E-2</v>
      </c>
      <c r="I395" s="5">
        <v>23347</v>
      </c>
      <c r="J395" s="5">
        <v>1178952</v>
      </c>
      <c r="K395" s="2">
        <v>11.94</v>
      </c>
      <c r="M395" s="12">
        <f t="shared" si="31"/>
        <v>50.260000000000005</v>
      </c>
      <c r="N395" s="12">
        <f t="shared" si="32"/>
        <v>50.42</v>
      </c>
      <c r="O395" s="12"/>
      <c r="P395" s="12"/>
    </row>
    <row r="396" spans="1:16">
      <c r="A396" s="9">
        <f t="shared" si="30"/>
        <v>6</v>
      </c>
      <c r="B396" s="1">
        <v>42769</v>
      </c>
      <c r="C396" s="2">
        <v>50</v>
      </c>
      <c r="D396" s="2">
        <v>50.2</v>
      </c>
      <c r="E396" s="2">
        <v>49.4</v>
      </c>
      <c r="F396" s="3">
        <v>49.4</v>
      </c>
      <c r="G396" s="3">
        <v>-0.7</v>
      </c>
      <c r="H396" s="4">
        <v>-1.4E-2</v>
      </c>
      <c r="I396" s="5">
        <v>26329</v>
      </c>
      <c r="J396" s="5">
        <v>1306433</v>
      </c>
      <c r="K396" s="2">
        <v>11.68</v>
      </c>
      <c r="M396" s="12">
        <f t="shared" si="31"/>
        <v>50.260000000000005</v>
      </c>
      <c r="N396" s="12">
        <f t="shared" si="32"/>
        <v>50.5</v>
      </c>
      <c r="O396" s="12"/>
      <c r="P396" s="12"/>
    </row>
    <row r="397" spans="1:16">
      <c r="A397" s="9">
        <f t="shared" si="30"/>
        <v>5</v>
      </c>
      <c r="B397" s="1">
        <v>42768</v>
      </c>
      <c r="C397" s="2">
        <v>51.2</v>
      </c>
      <c r="D397" s="2">
        <v>51.4</v>
      </c>
      <c r="E397" s="2">
        <v>49.95</v>
      </c>
      <c r="F397" s="3">
        <v>50.1</v>
      </c>
      <c r="G397" s="3">
        <v>-0.5</v>
      </c>
      <c r="H397" s="4">
        <v>-9.9000000000000008E-3</v>
      </c>
      <c r="I397" s="5">
        <v>23735</v>
      </c>
      <c r="J397" s="5">
        <v>1198815</v>
      </c>
      <c r="K397" s="2">
        <v>11.84</v>
      </c>
      <c r="M397" s="12">
        <f t="shared" si="31"/>
        <v>50.42</v>
      </c>
      <c r="N397" s="12">
        <f t="shared" si="32"/>
        <v>50.78</v>
      </c>
      <c r="O397" s="12"/>
      <c r="P397" s="12"/>
    </row>
    <row r="398" spans="1:16">
      <c r="A398" s="9">
        <f t="shared" si="30"/>
        <v>3</v>
      </c>
      <c r="B398" s="1">
        <v>42759</v>
      </c>
      <c r="C398" s="2">
        <v>51.1</v>
      </c>
      <c r="D398" s="2">
        <v>51.1</v>
      </c>
      <c r="E398" s="2">
        <v>50.6</v>
      </c>
      <c r="F398" s="3">
        <v>50.6</v>
      </c>
      <c r="G398" s="3">
        <v>-0.1</v>
      </c>
      <c r="H398" s="4">
        <v>-2E-3</v>
      </c>
      <c r="I398" s="5">
        <v>9830</v>
      </c>
      <c r="J398" s="5">
        <v>499553</v>
      </c>
      <c r="K398" s="2">
        <v>11.96</v>
      </c>
      <c r="M398" s="12">
        <f t="shared" si="31"/>
        <v>50.5</v>
      </c>
      <c r="N398" s="12">
        <f t="shared" si="32"/>
        <v>50.94</v>
      </c>
      <c r="O398" s="12"/>
      <c r="P398" s="12"/>
    </row>
    <row r="399" spans="1:16">
      <c r="A399" s="9">
        <f t="shared" si="30"/>
        <v>2</v>
      </c>
      <c r="B399" s="1">
        <v>42758</v>
      </c>
      <c r="C399" s="2">
        <v>50.9</v>
      </c>
      <c r="D399" s="2">
        <v>51.2</v>
      </c>
      <c r="E399" s="2">
        <v>50.7</v>
      </c>
      <c r="F399" s="3">
        <v>50.7</v>
      </c>
      <c r="G399" s="3">
        <v>0.2</v>
      </c>
      <c r="H399" s="4">
        <v>4.0000000000000001E-3</v>
      </c>
      <c r="I399" s="5">
        <v>11127</v>
      </c>
      <c r="J399" s="5">
        <v>566986</v>
      </c>
      <c r="K399" s="2">
        <v>11.99</v>
      </c>
      <c r="M399" s="12">
        <f t="shared" si="31"/>
        <v>50.64</v>
      </c>
      <c r="N399" s="12">
        <f t="shared" si="32"/>
        <v>51.08</v>
      </c>
      <c r="O399" s="12"/>
      <c r="P399" s="12"/>
    </row>
    <row r="400" spans="1:16">
      <c r="A400" s="9">
        <f t="shared" si="30"/>
        <v>6</v>
      </c>
      <c r="B400" s="1">
        <v>42755</v>
      </c>
      <c r="C400" s="2">
        <v>50</v>
      </c>
      <c r="D400" s="2">
        <v>50.8</v>
      </c>
      <c r="E400" s="2">
        <v>50</v>
      </c>
      <c r="F400" s="3">
        <v>50.5</v>
      </c>
      <c r="G400" s="3">
        <v>0.3</v>
      </c>
      <c r="H400" s="4">
        <v>6.0000000000000001E-3</v>
      </c>
      <c r="I400" s="5">
        <v>10701</v>
      </c>
      <c r="J400" s="5">
        <v>539682</v>
      </c>
      <c r="K400" s="2">
        <v>11.94</v>
      </c>
      <c r="M400" s="12">
        <f t="shared" si="31"/>
        <v>50.58</v>
      </c>
      <c r="N400" s="12">
        <f t="shared" si="32"/>
        <v>51.179999999999993</v>
      </c>
      <c r="O400" s="12"/>
      <c r="P400" s="12"/>
    </row>
    <row r="401" spans="1:16">
      <c r="A401" s="9">
        <f t="shared" si="30"/>
        <v>5</v>
      </c>
      <c r="B401" s="1">
        <v>42754</v>
      </c>
      <c r="C401" s="2">
        <v>50.3</v>
      </c>
      <c r="D401" s="2">
        <v>50.6</v>
      </c>
      <c r="E401" s="2">
        <v>50.1</v>
      </c>
      <c r="F401" s="3">
        <v>50.2</v>
      </c>
      <c r="G401" s="3">
        <v>-0.3</v>
      </c>
      <c r="H401" s="4">
        <v>-5.8999999999999999E-3</v>
      </c>
      <c r="I401" s="5">
        <v>9847</v>
      </c>
      <c r="J401" s="5">
        <v>495138</v>
      </c>
      <c r="K401" s="2">
        <v>11.87</v>
      </c>
      <c r="M401" s="12">
        <f t="shared" si="31"/>
        <v>50.739999999999995</v>
      </c>
      <c r="N401" s="12">
        <f t="shared" si="32"/>
        <v>51.29</v>
      </c>
      <c r="O401" s="12"/>
      <c r="P401" s="12"/>
    </row>
    <row r="402" spans="1:16">
      <c r="A402" s="9">
        <f t="shared" si="30"/>
        <v>4</v>
      </c>
      <c r="B402" s="1">
        <v>42753</v>
      </c>
      <c r="C402" s="2">
        <v>51</v>
      </c>
      <c r="D402" s="2">
        <v>51.2</v>
      </c>
      <c r="E402" s="2">
        <v>50.3</v>
      </c>
      <c r="F402" s="3">
        <v>50.5</v>
      </c>
      <c r="G402" s="3">
        <v>-0.8</v>
      </c>
      <c r="H402" s="4">
        <v>-1.5599999999999999E-2</v>
      </c>
      <c r="I402" s="5">
        <v>15348</v>
      </c>
      <c r="J402" s="5">
        <v>776615</v>
      </c>
      <c r="K402" s="2">
        <v>11.94</v>
      </c>
      <c r="M402" s="12">
        <f t="shared" si="31"/>
        <v>51.14</v>
      </c>
      <c r="N402" s="12">
        <f t="shared" si="32"/>
        <v>51.410000000000004</v>
      </c>
      <c r="O402" s="12"/>
      <c r="P402" s="12"/>
    </row>
    <row r="403" spans="1:16">
      <c r="A403" s="9">
        <f t="shared" si="30"/>
        <v>3</v>
      </c>
      <c r="B403" s="1">
        <v>42752</v>
      </c>
      <c r="C403" s="2">
        <v>50.4</v>
      </c>
      <c r="D403" s="2">
        <v>51.3</v>
      </c>
      <c r="E403" s="2">
        <v>50.4</v>
      </c>
      <c r="F403" s="3">
        <v>51.3</v>
      </c>
      <c r="G403" s="3">
        <v>0.9</v>
      </c>
      <c r="H403" s="4">
        <v>1.7899999999999999E-2</v>
      </c>
      <c r="I403" s="5">
        <v>8649</v>
      </c>
      <c r="J403" s="5">
        <v>440914</v>
      </c>
      <c r="K403" s="2">
        <v>12.13</v>
      </c>
      <c r="M403" s="12">
        <f t="shared" si="31"/>
        <v>51.379999999999995</v>
      </c>
      <c r="N403" s="12">
        <f t="shared" si="32"/>
        <v>51.469999999999992</v>
      </c>
      <c r="O403" s="12"/>
      <c r="P403" s="12"/>
    </row>
    <row r="404" spans="1:16">
      <c r="A404" s="9">
        <f t="shared" si="30"/>
        <v>2</v>
      </c>
      <c r="B404" s="1">
        <v>42751</v>
      </c>
      <c r="C404" s="2">
        <v>51.2</v>
      </c>
      <c r="D404" s="2">
        <v>51.2</v>
      </c>
      <c r="E404" s="2">
        <v>50.3</v>
      </c>
      <c r="F404" s="3">
        <v>50.4</v>
      </c>
      <c r="G404" s="3">
        <v>-0.9</v>
      </c>
      <c r="H404" s="4">
        <v>-1.7500000000000002E-2</v>
      </c>
      <c r="I404" s="5">
        <v>11341</v>
      </c>
      <c r="J404" s="5">
        <v>572224</v>
      </c>
      <c r="K404" s="2">
        <v>11.91</v>
      </c>
      <c r="M404" s="12">
        <f t="shared" si="31"/>
        <v>51.519999999999996</v>
      </c>
      <c r="N404" s="12"/>
      <c r="O404" s="12"/>
      <c r="P404" s="12"/>
    </row>
    <row r="405" spans="1:16">
      <c r="A405" s="9">
        <f t="shared" si="30"/>
        <v>6</v>
      </c>
      <c r="B405" s="1">
        <v>42748</v>
      </c>
      <c r="C405" s="2">
        <v>52.2</v>
      </c>
      <c r="D405" s="2">
        <v>52.3</v>
      </c>
      <c r="E405" s="2">
        <v>51.2</v>
      </c>
      <c r="F405" s="3">
        <v>51.3</v>
      </c>
      <c r="G405" s="3">
        <v>-0.9</v>
      </c>
      <c r="H405" s="4">
        <v>-1.72E-2</v>
      </c>
      <c r="I405" s="5">
        <v>12501</v>
      </c>
      <c r="J405" s="5">
        <v>643465</v>
      </c>
      <c r="K405" s="2">
        <v>12.13</v>
      </c>
      <c r="M405" s="12">
        <f t="shared" si="31"/>
        <v>51.779999999999994</v>
      </c>
      <c r="N405" s="12"/>
      <c r="O405" s="12"/>
      <c r="P405" s="12"/>
    </row>
    <row r="406" spans="1:16">
      <c r="A406" s="9">
        <f t="shared" si="30"/>
        <v>5</v>
      </c>
      <c r="B406" s="1">
        <v>42747</v>
      </c>
      <c r="C406" s="2">
        <v>52.1</v>
      </c>
      <c r="D406" s="2">
        <v>52.6</v>
      </c>
      <c r="E406" s="2">
        <v>51.9</v>
      </c>
      <c r="F406" s="3">
        <v>52.2</v>
      </c>
      <c r="G406" s="3">
        <v>0.5</v>
      </c>
      <c r="H406" s="4">
        <v>9.7000000000000003E-3</v>
      </c>
      <c r="I406" s="5">
        <v>15453</v>
      </c>
      <c r="J406" s="5">
        <v>808048</v>
      </c>
      <c r="K406" s="2">
        <v>12.34</v>
      </c>
      <c r="M406" s="12">
        <f t="shared" si="31"/>
        <v>51.840000000000011</v>
      </c>
      <c r="N406" s="12"/>
      <c r="O406" s="12"/>
      <c r="P406" s="12"/>
    </row>
    <row r="407" spans="1:16">
      <c r="A407" s="9">
        <f t="shared" si="30"/>
        <v>4</v>
      </c>
      <c r="B407" s="1">
        <v>42746</v>
      </c>
      <c r="C407" s="2">
        <v>52.3</v>
      </c>
      <c r="D407" s="2">
        <v>52.4</v>
      </c>
      <c r="E407" s="2">
        <v>51.7</v>
      </c>
      <c r="F407" s="3">
        <v>51.7</v>
      </c>
      <c r="G407" s="3">
        <v>-0.3</v>
      </c>
      <c r="H407" s="4">
        <v>-5.7999999999999996E-3</v>
      </c>
      <c r="I407" s="5">
        <v>9479</v>
      </c>
      <c r="J407" s="5">
        <v>491627</v>
      </c>
      <c r="K407" s="2">
        <v>12.22</v>
      </c>
      <c r="M407" s="12">
        <f t="shared" si="31"/>
        <v>51.679999999999993</v>
      </c>
      <c r="N407" s="12"/>
      <c r="O407" s="12"/>
      <c r="P407" s="12"/>
    </row>
    <row r="408" spans="1:16">
      <c r="A408" s="9">
        <f t="shared" si="30"/>
        <v>3</v>
      </c>
      <c r="B408" s="1">
        <v>42745</v>
      </c>
      <c r="C408" s="2">
        <v>51.7</v>
      </c>
      <c r="D408" s="2">
        <v>52</v>
      </c>
      <c r="E408" s="2">
        <v>51.3</v>
      </c>
      <c r="F408" s="3">
        <v>52</v>
      </c>
      <c r="G408" s="3">
        <v>0.3</v>
      </c>
      <c r="H408" s="4">
        <v>5.7999999999999996E-3</v>
      </c>
      <c r="I408" s="5">
        <v>10086</v>
      </c>
      <c r="J408" s="5">
        <v>521439</v>
      </c>
      <c r="K408" s="2">
        <v>12.29</v>
      </c>
      <c r="M408" s="12">
        <f t="shared" si="31"/>
        <v>51.56</v>
      </c>
      <c r="N408" s="12"/>
      <c r="O408" s="12"/>
      <c r="P408" s="12"/>
    </row>
    <row r="409" spans="1:16">
      <c r="A409" s="9">
        <f t="shared" si="30"/>
        <v>2</v>
      </c>
      <c r="B409" s="1">
        <v>42744</v>
      </c>
      <c r="C409" s="2">
        <v>51.4</v>
      </c>
      <c r="D409" s="2">
        <v>52.5</v>
      </c>
      <c r="E409" s="2">
        <v>51.4</v>
      </c>
      <c r="F409" s="3">
        <v>51.7</v>
      </c>
      <c r="G409" s="3">
        <v>0.1</v>
      </c>
      <c r="H409" s="4">
        <v>1.9E-3</v>
      </c>
      <c r="I409" s="5">
        <v>13763</v>
      </c>
      <c r="J409" s="5">
        <v>712059</v>
      </c>
      <c r="K409" s="2">
        <v>12.22</v>
      </c>
      <c r="M409" s="12"/>
      <c r="N409" s="12"/>
      <c r="O409" s="12"/>
      <c r="P409" s="12"/>
    </row>
    <row r="410" spans="1:16">
      <c r="A410" s="9">
        <f t="shared" si="30"/>
        <v>6</v>
      </c>
      <c r="B410" s="1">
        <v>42741</v>
      </c>
      <c r="C410" s="2">
        <v>51.9</v>
      </c>
      <c r="D410" s="2">
        <v>51.9</v>
      </c>
      <c r="E410" s="2">
        <v>51.2</v>
      </c>
      <c r="F410" s="3">
        <v>51.6</v>
      </c>
      <c r="G410" s="3">
        <v>0.2</v>
      </c>
      <c r="H410" s="4">
        <v>3.8999999999999998E-3</v>
      </c>
      <c r="I410" s="5">
        <v>7003</v>
      </c>
      <c r="J410" s="5">
        <v>360889</v>
      </c>
      <c r="K410" s="2">
        <v>12.2</v>
      </c>
      <c r="M410" s="12"/>
      <c r="N410" s="12"/>
      <c r="O410" s="12"/>
      <c r="P410" s="12"/>
    </row>
    <row r="411" spans="1:16">
      <c r="A411" s="9">
        <f t="shared" si="30"/>
        <v>5</v>
      </c>
      <c r="B411" s="1">
        <v>42740</v>
      </c>
      <c r="C411" s="2">
        <v>51.3</v>
      </c>
      <c r="D411" s="2">
        <v>51.5</v>
      </c>
      <c r="E411" s="2">
        <v>51.1</v>
      </c>
      <c r="F411" s="3">
        <v>51.4</v>
      </c>
      <c r="G411" s="3">
        <v>0.3</v>
      </c>
      <c r="H411" s="4">
        <v>5.8999999999999999E-3</v>
      </c>
      <c r="I411" s="5">
        <v>10183</v>
      </c>
      <c r="J411" s="5">
        <v>523020</v>
      </c>
      <c r="K411" s="2">
        <v>12.15</v>
      </c>
      <c r="M411" s="12"/>
      <c r="N411" s="12"/>
      <c r="O411" s="12"/>
      <c r="P411" s="12"/>
    </row>
    <row r="412" spans="1:16">
      <c r="A412" s="9">
        <f t="shared" si="30"/>
        <v>4</v>
      </c>
      <c r="B412" s="1">
        <v>42739</v>
      </c>
      <c r="C412" s="2">
        <v>51.4</v>
      </c>
      <c r="D412" s="2">
        <v>51.5</v>
      </c>
      <c r="E412" s="2">
        <v>51</v>
      </c>
      <c r="F412" s="3">
        <v>51.1</v>
      </c>
      <c r="G412" s="3">
        <v>-0.3</v>
      </c>
      <c r="H412" s="4">
        <v>-5.7999999999999996E-3</v>
      </c>
      <c r="I412" s="5">
        <v>10418</v>
      </c>
      <c r="J412" s="5">
        <v>533510</v>
      </c>
      <c r="K412" s="2">
        <v>12.08</v>
      </c>
      <c r="M412" s="12"/>
      <c r="N412" s="12"/>
      <c r="O412" s="12"/>
      <c r="P412" s="12"/>
    </row>
  </sheetData>
  <mergeCells count="1">
    <mergeCell ref="B2:Q2"/>
  </mergeCells>
  <phoneticPr fontId="4" type="noConversion"/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12"/>
  <sheetViews>
    <sheetView tabSelected="1" topLeftCell="M1" workbookViewId="0">
      <selection activeCell="Y46" sqref="Y45:Y46"/>
    </sheetView>
  </sheetViews>
  <sheetFormatPr defaultRowHeight="16.5"/>
  <cols>
    <col min="14" max="14" width="9.5" bestFit="1" customWidth="1"/>
  </cols>
  <sheetData>
    <row r="2" spans="1:33" ht="39" thickBot="1">
      <c r="A2" s="8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7" t="s">
        <v>24</v>
      </c>
      <c r="N2" s="18"/>
      <c r="O2" s="18"/>
      <c r="P2" s="18"/>
      <c r="Q2" s="18"/>
      <c r="R2" s="18"/>
      <c r="S2" s="18"/>
      <c r="T2" s="18"/>
      <c r="U2" s="18"/>
      <c r="V2" s="18"/>
      <c r="W2" s="14"/>
      <c r="X2" s="17" t="s">
        <v>25</v>
      </c>
      <c r="Y2" s="18"/>
      <c r="Z2" s="18"/>
      <c r="AA2" s="18"/>
      <c r="AB2" s="18"/>
      <c r="AC2" s="18"/>
      <c r="AD2" s="18"/>
      <c r="AE2" s="18"/>
      <c r="AF2" s="18"/>
      <c r="AG2" s="18"/>
    </row>
    <row r="3" spans="1:33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M3" s="11" t="s">
        <v>23</v>
      </c>
      <c r="N3" s="10" t="s">
        <v>1</v>
      </c>
      <c r="O3" s="10" t="s">
        <v>2</v>
      </c>
      <c r="P3" s="10" t="s">
        <v>3</v>
      </c>
      <c r="Q3" s="10" t="s">
        <v>4</v>
      </c>
      <c r="S3" s="11" t="s">
        <v>19</v>
      </c>
      <c r="T3" s="11" t="s">
        <v>20</v>
      </c>
      <c r="U3" s="11" t="s">
        <v>21</v>
      </c>
      <c r="V3" s="11" t="s">
        <v>22</v>
      </c>
      <c r="X3" s="11" t="s">
        <v>26</v>
      </c>
      <c r="Y3" s="10" t="s">
        <v>1</v>
      </c>
      <c r="Z3" s="10" t="s">
        <v>2</v>
      </c>
      <c r="AA3" s="10" t="s">
        <v>3</v>
      </c>
      <c r="AB3" s="10" t="s">
        <v>4</v>
      </c>
      <c r="AD3" s="11" t="s">
        <v>27</v>
      </c>
      <c r="AE3" s="11" t="s">
        <v>28</v>
      </c>
      <c r="AF3" s="11" t="s">
        <v>29</v>
      </c>
      <c r="AG3" s="11" t="s">
        <v>30</v>
      </c>
    </row>
    <row r="4" spans="1:33">
      <c r="A4" s="9">
        <f>WEEKDAY(B4,1)</f>
        <v>2</v>
      </c>
      <c r="B4" s="1">
        <v>43346</v>
      </c>
      <c r="C4" s="2">
        <v>50.7</v>
      </c>
      <c r="D4" s="2">
        <v>50.8</v>
      </c>
      <c r="E4" s="2">
        <v>50.4</v>
      </c>
      <c r="F4" s="3">
        <v>50.6</v>
      </c>
      <c r="G4" s="3">
        <v>-0.3</v>
      </c>
      <c r="H4" s="4">
        <v>-5.8999999999999999E-3</v>
      </c>
      <c r="I4" s="5">
        <v>6937</v>
      </c>
      <c r="J4" s="5">
        <v>350577</v>
      </c>
      <c r="K4" s="2">
        <v>8.7200000000000006</v>
      </c>
      <c r="M4" s="8">
        <v>1</v>
      </c>
      <c r="N4">
        <f>C4</f>
        <v>50.7</v>
      </c>
      <c r="O4">
        <f>MAX(D4:D4)</f>
        <v>50.8</v>
      </c>
      <c r="P4">
        <f>MIN(E4:E4)</f>
        <v>50.4</v>
      </c>
      <c r="Q4">
        <f>F4</f>
        <v>50.6</v>
      </c>
      <c r="S4" s="12">
        <f>SUM(Q4:Q8)/5</f>
        <v>40.25</v>
      </c>
      <c r="T4" s="12">
        <f>SUM(Q4:Q13)/10</f>
        <v>20.125</v>
      </c>
      <c r="U4" s="12">
        <f>SUM(Q4:Q23)/20</f>
        <v>10.0625</v>
      </c>
      <c r="V4" s="12">
        <f>SUM(Q4:Q63)/60</f>
        <v>3.3541666666666665</v>
      </c>
      <c r="X4" s="8">
        <v>1</v>
      </c>
      <c r="Y4">
        <f>C4</f>
        <v>50.7</v>
      </c>
      <c r="Z4">
        <f>MAX(D4:D4)</f>
        <v>50.8</v>
      </c>
      <c r="AA4">
        <f>MIN(E4:E4)</f>
        <v>50.4</v>
      </c>
      <c r="AB4">
        <f>F4</f>
        <v>50.6</v>
      </c>
      <c r="AD4" s="12">
        <f>SUM(AB4:AB8)/5</f>
        <v>30.439999999999998</v>
      </c>
      <c r="AE4" s="12">
        <f>SUM(AB4:AB13)/10</f>
        <v>15.219999999999999</v>
      </c>
      <c r="AF4" s="12">
        <f>SUM(AB4:AB23)/20</f>
        <v>7.6099999999999994</v>
      </c>
      <c r="AG4" s="12">
        <f>SUM(AB4:AB63)/60</f>
        <v>2.5366666666666666</v>
      </c>
    </row>
    <row r="5" spans="1:33">
      <c r="A5" s="9">
        <f t="shared" ref="A5:A68" si="0">WEEKDAY(B5,1)</f>
        <v>6</v>
      </c>
      <c r="B5" s="1">
        <v>43343</v>
      </c>
      <c r="C5" s="2">
        <v>50.5</v>
      </c>
      <c r="D5" s="2">
        <v>50.9</v>
      </c>
      <c r="E5" s="2">
        <v>50.4</v>
      </c>
      <c r="F5" s="3">
        <v>50.9</v>
      </c>
      <c r="G5" s="3">
        <v>0.4</v>
      </c>
      <c r="H5" s="4">
        <v>7.9000000000000008E-3</v>
      </c>
      <c r="I5" s="5">
        <v>13829</v>
      </c>
      <c r="J5" s="5">
        <v>702318</v>
      </c>
      <c r="K5" s="2">
        <v>9.64</v>
      </c>
      <c r="M5" s="8">
        <v>2</v>
      </c>
      <c r="N5">
        <f>C9</f>
        <v>50.1</v>
      </c>
      <c r="O5">
        <f>MAX(D5:D9)</f>
        <v>50.9</v>
      </c>
      <c r="P5">
        <f>MIN(E5:E9)</f>
        <v>50</v>
      </c>
      <c r="Q5">
        <f>F5</f>
        <v>50.9</v>
      </c>
      <c r="S5" s="12">
        <f t="shared" ref="S5:S68" si="1">SUM(Q5:Q9)/5</f>
        <v>30.130000000000003</v>
      </c>
      <c r="T5" s="12">
        <f t="shared" ref="T5:T68" si="2">SUM(Q5:Q14)/10</f>
        <v>15.065000000000001</v>
      </c>
      <c r="U5" s="12">
        <f t="shared" ref="U5:U68" si="3">SUM(Q5:Q24)/20</f>
        <v>7.5325000000000006</v>
      </c>
      <c r="V5" s="12">
        <f t="shared" ref="V5:V68" si="4">SUM(Q5:Q64)/60</f>
        <v>2.5108333333333333</v>
      </c>
      <c r="X5" s="8">
        <v>2</v>
      </c>
      <c r="Y5">
        <f>C27</f>
        <v>50.8</v>
      </c>
      <c r="Z5">
        <f>MAX(D5:D27)</f>
        <v>51</v>
      </c>
      <c r="AA5">
        <f>MIN(E5:E27)</f>
        <v>49.5</v>
      </c>
      <c r="AB5">
        <f>F5</f>
        <v>50.9</v>
      </c>
      <c r="AD5" s="12">
        <f t="shared" ref="AD5:AD9" si="5">SUM(AB5:AB9)/5</f>
        <v>20.32</v>
      </c>
      <c r="AE5" s="12">
        <f t="shared" ref="AE5:AE9" si="6">SUM(AB5:AB14)/10</f>
        <v>10.16</v>
      </c>
      <c r="AF5" s="12">
        <f t="shared" ref="AF5:AF9" si="7">SUM(AB5:AB24)/20</f>
        <v>5.08</v>
      </c>
      <c r="AG5" s="12">
        <f t="shared" ref="AG5:AG9" si="8">SUM(AB5:AB64)/60</f>
        <v>1.6933333333333331</v>
      </c>
    </row>
    <row r="6" spans="1:33">
      <c r="A6" s="9">
        <f t="shared" si="0"/>
        <v>5</v>
      </c>
      <c r="B6" s="1">
        <v>43342</v>
      </c>
      <c r="C6" s="2">
        <v>50.7</v>
      </c>
      <c r="D6" s="2">
        <v>50.8</v>
      </c>
      <c r="E6" s="2">
        <v>50.5</v>
      </c>
      <c r="F6" s="3">
        <v>50.5</v>
      </c>
      <c r="G6" s="3">
        <v>-0.4</v>
      </c>
      <c r="H6" s="4">
        <v>-7.9000000000000008E-3</v>
      </c>
      <c r="I6" s="5">
        <v>7132</v>
      </c>
      <c r="J6" s="5">
        <v>360856</v>
      </c>
      <c r="K6" s="2">
        <v>9.56</v>
      </c>
      <c r="M6" s="8">
        <v>3</v>
      </c>
      <c r="N6">
        <f>C14</f>
        <v>49.7</v>
      </c>
      <c r="O6">
        <f>MAX(D10:D14)</f>
        <v>50.2</v>
      </c>
      <c r="P6">
        <f>MIN(E10:E14)</f>
        <v>49.65</v>
      </c>
      <c r="Q6">
        <f>F10</f>
        <v>49.85</v>
      </c>
      <c r="S6" s="12">
        <f t="shared" si="1"/>
        <v>19.95</v>
      </c>
      <c r="T6" s="12">
        <f t="shared" si="2"/>
        <v>9.9749999999999996</v>
      </c>
      <c r="U6" s="12">
        <f t="shared" si="3"/>
        <v>4.9874999999999998</v>
      </c>
      <c r="V6" s="12">
        <f t="shared" si="4"/>
        <v>1.6625000000000001</v>
      </c>
      <c r="X6" s="8">
        <v>3</v>
      </c>
      <c r="Y6">
        <f>C49</f>
        <v>50.9</v>
      </c>
      <c r="Z6">
        <f>MAX(D28:D49)</f>
        <v>51.2</v>
      </c>
      <c r="AA6">
        <f>MIN(E28:E49)</f>
        <v>49.1</v>
      </c>
      <c r="AB6">
        <f>F28</f>
        <v>50.7</v>
      </c>
      <c r="AD6" s="12">
        <f t="shared" si="5"/>
        <v>10.14</v>
      </c>
      <c r="AE6" s="12">
        <f t="shared" si="6"/>
        <v>5.07</v>
      </c>
      <c r="AF6" s="12">
        <f t="shared" si="7"/>
        <v>2.5350000000000001</v>
      </c>
      <c r="AG6" s="12">
        <f t="shared" si="8"/>
        <v>0.84500000000000008</v>
      </c>
    </row>
    <row r="7" spans="1:33">
      <c r="A7" s="9">
        <f t="shared" si="0"/>
        <v>4</v>
      </c>
      <c r="B7" s="1">
        <v>43341</v>
      </c>
      <c r="C7" s="2">
        <v>50.8</v>
      </c>
      <c r="D7" s="2">
        <v>50.9</v>
      </c>
      <c r="E7" s="2">
        <v>50.5</v>
      </c>
      <c r="F7" s="3">
        <v>50.9</v>
      </c>
      <c r="G7" s="3">
        <v>0.1</v>
      </c>
      <c r="H7" s="4">
        <v>2E-3</v>
      </c>
      <c r="I7" s="5">
        <v>4987</v>
      </c>
      <c r="J7" s="5">
        <v>252886</v>
      </c>
      <c r="K7" s="2">
        <v>9.64</v>
      </c>
      <c r="M7" s="8">
        <v>4</v>
      </c>
      <c r="Q7">
        <f>F15</f>
        <v>49.9</v>
      </c>
      <c r="S7" s="12">
        <f t="shared" si="1"/>
        <v>9.98</v>
      </c>
      <c r="T7" s="12">
        <f t="shared" si="2"/>
        <v>4.99</v>
      </c>
      <c r="U7" s="12">
        <f t="shared" si="3"/>
        <v>2.4950000000000001</v>
      </c>
      <c r="V7" s="12">
        <f t="shared" si="4"/>
        <v>0.83166666666666667</v>
      </c>
      <c r="X7" s="8">
        <v>4</v>
      </c>
      <c r="AB7">
        <f>Q15</f>
        <v>0</v>
      </c>
      <c r="AD7" s="12">
        <f t="shared" si="5"/>
        <v>0</v>
      </c>
      <c r="AE7" s="12">
        <f t="shared" si="6"/>
        <v>0</v>
      </c>
      <c r="AF7" s="12">
        <f t="shared" si="7"/>
        <v>0</v>
      </c>
      <c r="AG7" s="12">
        <f t="shared" si="8"/>
        <v>0</v>
      </c>
    </row>
    <row r="8" spans="1:33">
      <c r="A8" s="9">
        <f t="shared" si="0"/>
        <v>3</v>
      </c>
      <c r="B8" s="1">
        <v>43340</v>
      </c>
      <c r="C8" s="2">
        <v>50.8</v>
      </c>
      <c r="D8" s="2">
        <v>50.8</v>
      </c>
      <c r="E8" s="2">
        <v>50.6</v>
      </c>
      <c r="F8" s="3">
        <v>50.8</v>
      </c>
      <c r="G8" s="3">
        <v>0.1</v>
      </c>
      <c r="H8" s="4">
        <v>2E-3</v>
      </c>
      <c r="I8" s="5">
        <v>6011</v>
      </c>
      <c r="J8" s="5">
        <v>305055</v>
      </c>
      <c r="K8" s="2">
        <v>9.6199999999999992</v>
      </c>
      <c r="M8" s="8">
        <v>5</v>
      </c>
      <c r="S8" s="12">
        <f t="shared" si="1"/>
        <v>0</v>
      </c>
      <c r="T8" s="12">
        <f t="shared" si="2"/>
        <v>0</v>
      </c>
      <c r="U8" s="12">
        <f t="shared" si="3"/>
        <v>0</v>
      </c>
      <c r="V8" s="12">
        <f t="shared" si="4"/>
        <v>0</v>
      </c>
      <c r="X8" s="8">
        <v>5</v>
      </c>
      <c r="AD8" s="12">
        <f t="shared" si="5"/>
        <v>0</v>
      </c>
      <c r="AE8" s="12">
        <f t="shared" si="6"/>
        <v>0</v>
      </c>
      <c r="AF8" s="12">
        <f t="shared" si="7"/>
        <v>0</v>
      </c>
      <c r="AG8" s="12">
        <f t="shared" si="8"/>
        <v>0</v>
      </c>
    </row>
    <row r="9" spans="1:33">
      <c r="A9" s="9">
        <f t="shared" si="0"/>
        <v>2</v>
      </c>
      <c r="B9" s="1">
        <v>43339</v>
      </c>
      <c r="C9" s="2">
        <v>50.1</v>
      </c>
      <c r="D9" s="2">
        <v>50.8</v>
      </c>
      <c r="E9" s="2">
        <v>50</v>
      </c>
      <c r="F9" s="3">
        <v>50.7</v>
      </c>
      <c r="G9" s="3">
        <v>0.85</v>
      </c>
      <c r="H9" s="4">
        <v>1.7100000000000001E-2</v>
      </c>
      <c r="I9" s="5">
        <v>12947</v>
      </c>
      <c r="J9" s="5">
        <v>654336</v>
      </c>
      <c r="K9" s="2">
        <v>9.6</v>
      </c>
      <c r="M9" s="8">
        <v>6</v>
      </c>
      <c r="S9" s="12">
        <f t="shared" si="1"/>
        <v>0</v>
      </c>
      <c r="T9" s="12">
        <f t="shared" si="2"/>
        <v>0</v>
      </c>
      <c r="U9" s="12">
        <f t="shared" si="3"/>
        <v>0</v>
      </c>
      <c r="V9" s="12">
        <f t="shared" si="4"/>
        <v>0</v>
      </c>
      <c r="X9" s="8">
        <v>6</v>
      </c>
      <c r="AD9" s="12">
        <f t="shared" si="5"/>
        <v>0</v>
      </c>
      <c r="AE9" s="12">
        <f t="shared" si="6"/>
        <v>0</v>
      </c>
      <c r="AF9" s="12">
        <f t="shared" si="7"/>
        <v>0</v>
      </c>
      <c r="AG9" s="12">
        <f t="shared" si="8"/>
        <v>0</v>
      </c>
    </row>
    <row r="10" spans="1:33">
      <c r="A10" s="9">
        <f t="shared" si="0"/>
        <v>6</v>
      </c>
      <c r="B10" s="1">
        <v>43336</v>
      </c>
      <c r="C10" s="2">
        <v>50</v>
      </c>
      <c r="D10" s="2">
        <v>50.1</v>
      </c>
      <c r="E10" s="2">
        <v>49.65</v>
      </c>
      <c r="F10" s="3">
        <v>49.85</v>
      </c>
      <c r="G10" s="3">
        <v>-0.25</v>
      </c>
      <c r="H10" s="4">
        <v>-5.0000000000000001E-3</v>
      </c>
      <c r="I10" s="5">
        <v>10612</v>
      </c>
      <c r="J10" s="5">
        <v>528324</v>
      </c>
      <c r="K10" s="2">
        <v>9.44</v>
      </c>
      <c r="M10" s="8">
        <v>7</v>
      </c>
      <c r="S10" s="12">
        <f t="shared" si="1"/>
        <v>0</v>
      </c>
      <c r="T10" s="12">
        <f t="shared" si="2"/>
        <v>0</v>
      </c>
      <c r="U10" s="12">
        <f t="shared" si="3"/>
        <v>0</v>
      </c>
      <c r="V10" s="12">
        <f t="shared" si="4"/>
        <v>0</v>
      </c>
    </row>
    <row r="11" spans="1:33">
      <c r="A11" s="9">
        <f t="shared" si="0"/>
        <v>5</v>
      </c>
      <c r="B11" s="1">
        <v>43335</v>
      </c>
      <c r="C11" s="2">
        <v>50.1</v>
      </c>
      <c r="D11" s="2">
        <v>50.2</v>
      </c>
      <c r="E11" s="2">
        <v>49.9</v>
      </c>
      <c r="F11" s="2">
        <v>50.1</v>
      </c>
      <c r="G11" s="2">
        <v>0</v>
      </c>
      <c r="H11" s="6">
        <v>0</v>
      </c>
      <c r="I11" s="5">
        <v>5825</v>
      </c>
      <c r="J11" s="5">
        <v>291275</v>
      </c>
      <c r="K11" s="2">
        <v>9.49</v>
      </c>
      <c r="M11" s="8">
        <v>8</v>
      </c>
      <c r="S11" s="12">
        <f t="shared" si="1"/>
        <v>0</v>
      </c>
      <c r="T11" s="12">
        <f t="shared" si="2"/>
        <v>0</v>
      </c>
      <c r="U11" s="12">
        <f t="shared" si="3"/>
        <v>0</v>
      </c>
      <c r="V11" s="12">
        <f t="shared" si="4"/>
        <v>0</v>
      </c>
    </row>
    <row r="12" spans="1:33">
      <c r="A12" s="9">
        <f t="shared" si="0"/>
        <v>4</v>
      </c>
      <c r="B12" s="1">
        <v>43334</v>
      </c>
      <c r="C12" s="2">
        <v>50.1</v>
      </c>
      <c r="D12" s="2">
        <v>50.2</v>
      </c>
      <c r="E12" s="2">
        <v>49.9</v>
      </c>
      <c r="F12" s="3">
        <v>50.1</v>
      </c>
      <c r="G12" s="3">
        <v>0.1</v>
      </c>
      <c r="H12" s="4">
        <v>2E-3</v>
      </c>
      <c r="I12" s="5">
        <v>8431</v>
      </c>
      <c r="J12" s="5">
        <v>421792</v>
      </c>
      <c r="K12" s="2">
        <v>9.49</v>
      </c>
      <c r="M12" s="8">
        <v>9</v>
      </c>
      <c r="S12" s="12">
        <f t="shared" si="1"/>
        <v>0</v>
      </c>
      <c r="T12" s="12">
        <f t="shared" si="2"/>
        <v>0</v>
      </c>
      <c r="U12" s="12">
        <f t="shared" si="3"/>
        <v>0</v>
      </c>
      <c r="V12" s="12">
        <f t="shared" si="4"/>
        <v>0</v>
      </c>
    </row>
    <row r="13" spans="1:33">
      <c r="A13" s="9">
        <f t="shared" si="0"/>
        <v>3</v>
      </c>
      <c r="B13" s="1">
        <v>43333</v>
      </c>
      <c r="C13" s="2">
        <v>49.95</v>
      </c>
      <c r="D13" s="2">
        <v>50.1</v>
      </c>
      <c r="E13" s="2">
        <v>49.9</v>
      </c>
      <c r="F13" s="3">
        <v>50</v>
      </c>
      <c r="G13" s="3">
        <v>0.1</v>
      </c>
      <c r="H13" s="4">
        <v>2E-3</v>
      </c>
      <c r="I13" s="5">
        <v>8771</v>
      </c>
      <c r="J13" s="5">
        <v>438335</v>
      </c>
      <c r="K13" s="2">
        <v>9.4700000000000006</v>
      </c>
      <c r="M13" s="8">
        <v>10</v>
      </c>
      <c r="S13" s="12">
        <f t="shared" si="1"/>
        <v>0</v>
      </c>
      <c r="T13" s="12">
        <f t="shared" si="2"/>
        <v>0</v>
      </c>
      <c r="U13" s="12">
        <f t="shared" si="3"/>
        <v>0</v>
      </c>
      <c r="V13" s="12">
        <f t="shared" si="4"/>
        <v>0</v>
      </c>
    </row>
    <row r="14" spans="1:33">
      <c r="A14" s="9">
        <f t="shared" si="0"/>
        <v>2</v>
      </c>
      <c r="B14" s="1">
        <v>43332</v>
      </c>
      <c r="C14" s="2">
        <v>49.7</v>
      </c>
      <c r="D14" s="2">
        <v>50.1</v>
      </c>
      <c r="E14" s="2">
        <v>49.7</v>
      </c>
      <c r="F14" s="2">
        <v>49.9</v>
      </c>
      <c r="G14" s="2">
        <v>0</v>
      </c>
      <c r="H14" s="6">
        <v>0</v>
      </c>
      <c r="I14" s="5">
        <v>8084</v>
      </c>
      <c r="J14" s="5">
        <v>403772</v>
      </c>
      <c r="K14" s="2">
        <v>9.4499999999999993</v>
      </c>
      <c r="M14" s="8">
        <v>11</v>
      </c>
      <c r="S14" s="12">
        <f t="shared" si="1"/>
        <v>0</v>
      </c>
      <c r="T14" s="12">
        <f t="shared" si="2"/>
        <v>0</v>
      </c>
      <c r="U14" s="12">
        <f t="shared" si="3"/>
        <v>0</v>
      </c>
      <c r="V14" s="12">
        <f t="shared" si="4"/>
        <v>0</v>
      </c>
    </row>
    <row r="15" spans="1:33">
      <c r="A15" s="9">
        <f t="shared" si="0"/>
        <v>6</v>
      </c>
      <c r="B15" s="1">
        <v>43329</v>
      </c>
      <c r="C15" s="2">
        <v>49.9</v>
      </c>
      <c r="D15" s="2">
        <v>50.1</v>
      </c>
      <c r="E15" s="2">
        <v>49.7</v>
      </c>
      <c r="F15" s="3">
        <v>49.9</v>
      </c>
      <c r="G15" s="3">
        <v>0.2</v>
      </c>
      <c r="H15" s="4">
        <v>4.0000000000000001E-3</v>
      </c>
      <c r="I15" s="5">
        <v>11482</v>
      </c>
      <c r="J15" s="5">
        <v>572836</v>
      </c>
      <c r="K15" s="2">
        <v>9.4499999999999993</v>
      </c>
      <c r="M15" s="8">
        <v>12</v>
      </c>
      <c r="S15" s="12">
        <f t="shared" si="1"/>
        <v>0</v>
      </c>
      <c r="T15" s="12">
        <f t="shared" si="2"/>
        <v>0</v>
      </c>
      <c r="U15" s="12">
        <f t="shared" si="3"/>
        <v>0</v>
      </c>
      <c r="V15" s="12">
        <f t="shared" si="4"/>
        <v>0</v>
      </c>
    </row>
    <row r="16" spans="1:33">
      <c r="A16" s="9">
        <f t="shared" si="0"/>
        <v>5</v>
      </c>
      <c r="B16" s="1">
        <v>43328</v>
      </c>
      <c r="C16" s="2">
        <v>49.95</v>
      </c>
      <c r="D16" s="2">
        <v>49.95</v>
      </c>
      <c r="E16" s="2">
        <v>49.5</v>
      </c>
      <c r="F16" s="3">
        <v>49.7</v>
      </c>
      <c r="G16" s="3">
        <v>-0.4</v>
      </c>
      <c r="H16" s="4">
        <v>-8.0000000000000002E-3</v>
      </c>
      <c r="I16" s="5">
        <v>16683</v>
      </c>
      <c r="J16" s="5">
        <v>828892</v>
      </c>
      <c r="K16" s="2">
        <v>9.41</v>
      </c>
      <c r="M16" s="8">
        <v>13</v>
      </c>
      <c r="S16" s="12">
        <f t="shared" si="1"/>
        <v>0</v>
      </c>
      <c r="T16" s="12">
        <f t="shared" si="2"/>
        <v>0</v>
      </c>
      <c r="U16" s="12">
        <f t="shared" si="3"/>
        <v>0</v>
      </c>
      <c r="V16" s="12">
        <f t="shared" si="4"/>
        <v>0</v>
      </c>
    </row>
    <row r="17" spans="1:22">
      <c r="A17" s="9">
        <f t="shared" si="0"/>
        <v>4</v>
      </c>
      <c r="B17" s="1">
        <v>43327</v>
      </c>
      <c r="C17" s="2">
        <v>50.2</v>
      </c>
      <c r="D17" s="2">
        <v>50.3</v>
      </c>
      <c r="E17" s="2">
        <v>49.95</v>
      </c>
      <c r="F17" s="3">
        <v>50.1</v>
      </c>
      <c r="G17" s="3">
        <v>-0.2</v>
      </c>
      <c r="H17" s="4">
        <v>-4.0000000000000001E-3</v>
      </c>
      <c r="I17" s="5">
        <v>9842</v>
      </c>
      <c r="J17" s="5">
        <v>492699</v>
      </c>
      <c r="K17" s="2">
        <v>9.49</v>
      </c>
      <c r="M17" s="8">
        <v>14</v>
      </c>
      <c r="S17" s="12">
        <f t="shared" si="1"/>
        <v>0</v>
      </c>
      <c r="T17" s="12">
        <f t="shared" si="2"/>
        <v>0</v>
      </c>
      <c r="U17" s="12">
        <f t="shared" si="3"/>
        <v>0</v>
      </c>
      <c r="V17" s="12">
        <f t="shared" si="4"/>
        <v>0</v>
      </c>
    </row>
    <row r="18" spans="1:22">
      <c r="A18" s="9">
        <f t="shared" si="0"/>
        <v>3</v>
      </c>
      <c r="B18" s="1">
        <v>43326</v>
      </c>
      <c r="C18" s="2">
        <v>50.3</v>
      </c>
      <c r="D18" s="2">
        <v>50.4</v>
      </c>
      <c r="E18" s="2">
        <v>50</v>
      </c>
      <c r="F18" s="3">
        <v>50.3</v>
      </c>
      <c r="G18" s="3">
        <v>0.2</v>
      </c>
      <c r="H18" s="4">
        <v>4.0000000000000001E-3</v>
      </c>
      <c r="I18" s="5">
        <v>6256</v>
      </c>
      <c r="J18" s="5">
        <v>314413</v>
      </c>
      <c r="K18" s="2">
        <v>9.5299999999999994</v>
      </c>
      <c r="M18" s="8">
        <v>15</v>
      </c>
      <c r="S18" s="12">
        <f t="shared" si="1"/>
        <v>0</v>
      </c>
      <c r="T18" s="12">
        <f t="shared" si="2"/>
        <v>0</v>
      </c>
      <c r="U18" s="12">
        <f t="shared" si="3"/>
        <v>0</v>
      </c>
      <c r="V18" s="12">
        <f t="shared" si="4"/>
        <v>0</v>
      </c>
    </row>
    <row r="19" spans="1:22">
      <c r="A19" s="9">
        <f t="shared" si="0"/>
        <v>2</v>
      </c>
      <c r="B19" s="1">
        <v>43325</v>
      </c>
      <c r="C19" s="2">
        <v>50.7</v>
      </c>
      <c r="D19" s="2">
        <v>50.7</v>
      </c>
      <c r="E19" s="2">
        <v>49.95</v>
      </c>
      <c r="F19" s="3">
        <v>50.1</v>
      </c>
      <c r="G19" s="3">
        <v>-0.8</v>
      </c>
      <c r="H19" s="4">
        <v>-1.5699999999999999E-2</v>
      </c>
      <c r="I19" s="5">
        <v>14548</v>
      </c>
      <c r="J19" s="5">
        <v>729741</v>
      </c>
      <c r="K19" s="2">
        <v>9.49</v>
      </c>
      <c r="M19" s="8">
        <v>16</v>
      </c>
      <c r="S19" s="12">
        <f t="shared" si="1"/>
        <v>0</v>
      </c>
      <c r="T19" s="12">
        <f t="shared" si="2"/>
        <v>0</v>
      </c>
      <c r="U19" s="12">
        <f t="shared" si="3"/>
        <v>0</v>
      </c>
      <c r="V19" s="12">
        <f t="shared" si="4"/>
        <v>0</v>
      </c>
    </row>
    <row r="20" spans="1:22">
      <c r="A20" s="9">
        <f t="shared" si="0"/>
        <v>6</v>
      </c>
      <c r="B20" s="1">
        <v>43322</v>
      </c>
      <c r="C20" s="2">
        <v>50.8</v>
      </c>
      <c r="D20" s="2">
        <v>51</v>
      </c>
      <c r="E20" s="2">
        <v>50.7</v>
      </c>
      <c r="F20" s="3">
        <v>50.9</v>
      </c>
      <c r="G20" s="3">
        <v>0.5</v>
      </c>
      <c r="H20" s="4">
        <v>9.9000000000000008E-3</v>
      </c>
      <c r="I20" s="5">
        <v>11097</v>
      </c>
      <c r="J20" s="5">
        <v>564531</v>
      </c>
      <c r="K20" s="2">
        <v>9.64</v>
      </c>
      <c r="M20" s="8">
        <v>17</v>
      </c>
      <c r="S20" s="12">
        <f t="shared" si="1"/>
        <v>0</v>
      </c>
      <c r="T20" s="12">
        <f t="shared" si="2"/>
        <v>0</v>
      </c>
      <c r="U20" s="12">
        <f t="shared" si="3"/>
        <v>0</v>
      </c>
      <c r="V20" s="12">
        <f t="shared" si="4"/>
        <v>0</v>
      </c>
    </row>
    <row r="21" spans="1:22">
      <c r="A21" s="9">
        <f t="shared" si="0"/>
        <v>5</v>
      </c>
      <c r="B21" s="1">
        <v>43321</v>
      </c>
      <c r="C21" s="2">
        <v>50.8</v>
      </c>
      <c r="D21" s="2">
        <v>50.9</v>
      </c>
      <c r="E21" s="2">
        <v>50.4</v>
      </c>
      <c r="F21" s="3">
        <v>50.4</v>
      </c>
      <c r="G21" s="3">
        <v>-0.3</v>
      </c>
      <c r="H21" s="4">
        <v>-5.8999999999999999E-3</v>
      </c>
      <c r="I21" s="5">
        <v>7460</v>
      </c>
      <c r="J21" s="5">
        <v>376972</v>
      </c>
      <c r="K21" s="2">
        <v>9.5500000000000007</v>
      </c>
      <c r="M21" s="8">
        <v>18</v>
      </c>
      <c r="S21" s="12">
        <f t="shared" si="1"/>
        <v>0</v>
      </c>
      <c r="T21" s="12">
        <f t="shared" si="2"/>
        <v>0</v>
      </c>
      <c r="U21" s="12">
        <f t="shared" si="3"/>
        <v>0</v>
      </c>
      <c r="V21" s="12">
        <f t="shared" si="4"/>
        <v>0</v>
      </c>
    </row>
    <row r="22" spans="1:22">
      <c r="A22" s="9">
        <f t="shared" si="0"/>
        <v>4</v>
      </c>
      <c r="B22" s="1">
        <v>43320</v>
      </c>
      <c r="C22" s="2">
        <v>50.8</v>
      </c>
      <c r="D22" s="2">
        <v>51</v>
      </c>
      <c r="E22" s="2">
        <v>50.6</v>
      </c>
      <c r="F22" s="3">
        <v>50.7</v>
      </c>
      <c r="G22" s="3">
        <v>0.2</v>
      </c>
      <c r="H22" s="4">
        <v>4.0000000000000001E-3</v>
      </c>
      <c r="I22" s="5">
        <v>6312</v>
      </c>
      <c r="J22" s="5">
        <v>320624</v>
      </c>
      <c r="K22" s="2">
        <v>9.6</v>
      </c>
      <c r="M22" s="8">
        <v>19</v>
      </c>
      <c r="S22" s="12">
        <f t="shared" si="1"/>
        <v>0</v>
      </c>
      <c r="T22" s="12">
        <f t="shared" si="2"/>
        <v>0</v>
      </c>
      <c r="U22" s="12">
        <f t="shared" si="3"/>
        <v>0</v>
      </c>
      <c r="V22" s="12">
        <f t="shared" si="4"/>
        <v>0</v>
      </c>
    </row>
    <row r="23" spans="1:22">
      <c r="A23" s="9">
        <f t="shared" si="0"/>
        <v>3</v>
      </c>
      <c r="B23" s="1">
        <v>43319</v>
      </c>
      <c r="C23" s="2">
        <v>50.5</v>
      </c>
      <c r="D23" s="2">
        <v>50.8</v>
      </c>
      <c r="E23" s="2">
        <v>50.4</v>
      </c>
      <c r="F23" s="3">
        <v>50.5</v>
      </c>
      <c r="G23" s="3">
        <v>0.1</v>
      </c>
      <c r="H23" s="4">
        <v>2E-3</v>
      </c>
      <c r="I23" s="5">
        <v>7708</v>
      </c>
      <c r="J23" s="5">
        <v>389730</v>
      </c>
      <c r="K23" s="2">
        <v>9.56</v>
      </c>
      <c r="M23" s="8">
        <v>20</v>
      </c>
      <c r="S23" s="12">
        <f t="shared" si="1"/>
        <v>0</v>
      </c>
      <c r="T23" s="12">
        <f t="shared" si="2"/>
        <v>0</v>
      </c>
      <c r="U23" s="12">
        <f t="shared" si="3"/>
        <v>0</v>
      </c>
      <c r="V23" s="12">
        <f t="shared" si="4"/>
        <v>0</v>
      </c>
    </row>
    <row r="24" spans="1:22">
      <c r="A24" s="9">
        <f t="shared" si="0"/>
        <v>2</v>
      </c>
      <c r="B24" s="1">
        <v>43318</v>
      </c>
      <c r="C24" s="2">
        <v>50.8</v>
      </c>
      <c r="D24" s="2">
        <v>50.9</v>
      </c>
      <c r="E24" s="2">
        <v>50.4</v>
      </c>
      <c r="F24" s="3">
        <v>50.4</v>
      </c>
      <c r="G24" s="3">
        <v>-0.4</v>
      </c>
      <c r="H24" s="4">
        <v>-7.9000000000000008E-3</v>
      </c>
      <c r="I24" s="5">
        <v>6833</v>
      </c>
      <c r="J24" s="5">
        <v>345597</v>
      </c>
      <c r="K24" s="2">
        <v>9.5500000000000007</v>
      </c>
      <c r="M24" s="8">
        <v>21</v>
      </c>
      <c r="S24" s="12">
        <f t="shared" si="1"/>
        <v>0</v>
      </c>
      <c r="T24" s="12">
        <f t="shared" si="2"/>
        <v>0</v>
      </c>
      <c r="U24" s="12">
        <f t="shared" si="3"/>
        <v>0</v>
      </c>
      <c r="V24" s="12">
        <f t="shared" si="4"/>
        <v>0</v>
      </c>
    </row>
    <row r="25" spans="1:22">
      <c r="A25" s="9">
        <f t="shared" si="0"/>
        <v>6</v>
      </c>
      <c r="B25" s="1">
        <v>43315</v>
      </c>
      <c r="C25" s="2">
        <v>50.5</v>
      </c>
      <c r="D25" s="2">
        <v>50.8</v>
      </c>
      <c r="E25" s="2">
        <v>50.4</v>
      </c>
      <c r="F25" s="3">
        <v>50.8</v>
      </c>
      <c r="G25" s="3">
        <v>0.6</v>
      </c>
      <c r="H25" s="4">
        <v>1.2E-2</v>
      </c>
      <c r="I25" s="5">
        <v>7388</v>
      </c>
      <c r="J25" s="5">
        <v>374050</v>
      </c>
      <c r="K25" s="2">
        <v>9.6199999999999992</v>
      </c>
      <c r="M25" s="8">
        <v>22</v>
      </c>
      <c r="S25" s="12">
        <f t="shared" si="1"/>
        <v>0</v>
      </c>
      <c r="T25" s="12">
        <f t="shared" si="2"/>
        <v>0</v>
      </c>
      <c r="U25" s="12">
        <f t="shared" si="3"/>
        <v>0</v>
      </c>
      <c r="V25" s="12">
        <f t="shared" si="4"/>
        <v>0</v>
      </c>
    </row>
    <row r="26" spans="1:22">
      <c r="A26" s="9">
        <f t="shared" si="0"/>
        <v>5</v>
      </c>
      <c r="B26" s="1">
        <v>43314</v>
      </c>
      <c r="C26" s="2">
        <v>50.9</v>
      </c>
      <c r="D26" s="2">
        <v>50.9</v>
      </c>
      <c r="E26" s="2">
        <v>50.2</v>
      </c>
      <c r="F26" s="3">
        <v>50.2</v>
      </c>
      <c r="G26" s="3">
        <v>-0.8</v>
      </c>
      <c r="H26" s="4">
        <v>-1.5699999999999999E-2</v>
      </c>
      <c r="I26" s="5">
        <v>8925</v>
      </c>
      <c r="J26" s="5">
        <v>450011</v>
      </c>
      <c r="K26" s="2">
        <v>9.51</v>
      </c>
      <c r="M26" s="8">
        <v>23</v>
      </c>
      <c r="S26" s="12">
        <f t="shared" si="1"/>
        <v>0</v>
      </c>
      <c r="T26" s="12">
        <f t="shared" si="2"/>
        <v>0</v>
      </c>
      <c r="U26" s="12">
        <f t="shared" si="3"/>
        <v>0</v>
      </c>
      <c r="V26" s="12">
        <f t="shared" si="4"/>
        <v>0</v>
      </c>
    </row>
    <row r="27" spans="1:22">
      <c r="A27" s="9">
        <f t="shared" si="0"/>
        <v>4</v>
      </c>
      <c r="B27" s="1">
        <v>43313</v>
      </c>
      <c r="C27" s="2">
        <v>50.8</v>
      </c>
      <c r="D27" s="2">
        <v>51</v>
      </c>
      <c r="E27" s="2">
        <v>50.7</v>
      </c>
      <c r="F27" s="3">
        <v>51</v>
      </c>
      <c r="G27" s="3">
        <v>0.3</v>
      </c>
      <c r="H27" s="4">
        <v>5.8999999999999999E-3</v>
      </c>
      <c r="I27" s="5">
        <v>6016</v>
      </c>
      <c r="J27" s="5">
        <v>306326</v>
      </c>
      <c r="K27" s="2">
        <v>9.66</v>
      </c>
      <c r="M27" s="8">
        <v>24</v>
      </c>
      <c r="S27" s="12">
        <f t="shared" si="1"/>
        <v>0</v>
      </c>
      <c r="T27" s="12">
        <f t="shared" si="2"/>
        <v>0</v>
      </c>
      <c r="U27" s="12">
        <f t="shared" si="3"/>
        <v>0</v>
      </c>
      <c r="V27" s="12">
        <f t="shared" si="4"/>
        <v>0</v>
      </c>
    </row>
    <row r="28" spans="1:22">
      <c r="A28" s="9">
        <f t="shared" si="0"/>
        <v>3</v>
      </c>
      <c r="B28" s="1">
        <v>43312</v>
      </c>
      <c r="C28" s="2">
        <v>50.4</v>
      </c>
      <c r="D28" s="2">
        <v>51</v>
      </c>
      <c r="E28" s="2">
        <v>50.3</v>
      </c>
      <c r="F28" s="3">
        <v>50.7</v>
      </c>
      <c r="G28" s="3">
        <v>0.3</v>
      </c>
      <c r="H28" s="4">
        <v>6.0000000000000001E-3</v>
      </c>
      <c r="I28" s="5">
        <v>18257</v>
      </c>
      <c r="J28" s="5">
        <v>926295</v>
      </c>
      <c r="K28" s="2">
        <v>9.6</v>
      </c>
      <c r="M28" s="8">
        <v>25</v>
      </c>
      <c r="S28" s="12">
        <f t="shared" si="1"/>
        <v>0</v>
      </c>
      <c r="T28" s="12">
        <f t="shared" si="2"/>
        <v>0</v>
      </c>
      <c r="U28" s="12">
        <f t="shared" si="3"/>
        <v>0</v>
      </c>
      <c r="V28" s="12">
        <f t="shared" si="4"/>
        <v>0</v>
      </c>
    </row>
    <row r="29" spans="1:22">
      <c r="A29" s="9">
        <f t="shared" si="0"/>
        <v>2</v>
      </c>
      <c r="B29" s="1">
        <v>43311</v>
      </c>
      <c r="C29" s="2">
        <v>50.3</v>
      </c>
      <c r="D29" s="2">
        <v>50.5</v>
      </c>
      <c r="E29" s="2">
        <v>50.1</v>
      </c>
      <c r="F29" s="3">
        <v>50.4</v>
      </c>
      <c r="G29" s="3">
        <v>0.2</v>
      </c>
      <c r="H29" s="4">
        <v>4.0000000000000001E-3</v>
      </c>
      <c r="I29" s="5">
        <v>9037</v>
      </c>
      <c r="J29" s="5">
        <v>454042</v>
      </c>
      <c r="K29" s="2">
        <v>9.5500000000000007</v>
      </c>
      <c r="M29" s="8">
        <v>26</v>
      </c>
      <c r="S29" s="12">
        <f t="shared" si="1"/>
        <v>0</v>
      </c>
      <c r="T29" s="12">
        <f t="shared" si="2"/>
        <v>0</v>
      </c>
      <c r="U29" s="12">
        <f t="shared" si="3"/>
        <v>0</v>
      </c>
      <c r="V29" s="12">
        <f t="shared" si="4"/>
        <v>0</v>
      </c>
    </row>
    <row r="30" spans="1:22">
      <c r="A30" s="9">
        <f t="shared" si="0"/>
        <v>6</v>
      </c>
      <c r="B30" s="1">
        <v>43308</v>
      </c>
      <c r="C30" s="2">
        <v>50.3</v>
      </c>
      <c r="D30" s="2">
        <v>50.3</v>
      </c>
      <c r="E30" s="2">
        <v>50</v>
      </c>
      <c r="F30" s="3">
        <v>50.2</v>
      </c>
      <c r="G30" s="3">
        <v>-0.1</v>
      </c>
      <c r="H30" s="4">
        <v>-2E-3</v>
      </c>
      <c r="I30" s="5">
        <v>8423</v>
      </c>
      <c r="J30" s="5">
        <v>422318</v>
      </c>
      <c r="K30" s="2">
        <v>9.51</v>
      </c>
      <c r="M30" s="8">
        <v>27</v>
      </c>
      <c r="S30" s="12">
        <f t="shared" si="1"/>
        <v>0</v>
      </c>
      <c r="T30" s="12">
        <f t="shared" si="2"/>
        <v>0</v>
      </c>
      <c r="U30" s="12">
        <f t="shared" si="3"/>
        <v>0</v>
      </c>
      <c r="V30" s="12">
        <f t="shared" si="4"/>
        <v>0</v>
      </c>
    </row>
    <row r="31" spans="1:22">
      <c r="A31" s="9">
        <f t="shared" si="0"/>
        <v>5</v>
      </c>
      <c r="B31" s="1">
        <v>43307</v>
      </c>
      <c r="C31" s="2">
        <v>50.4</v>
      </c>
      <c r="D31" s="2">
        <v>50.5</v>
      </c>
      <c r="E31" s="2">
        <v>49.9</v>
      </c>
      <c r="F31" s="3">
        <v>50.3</v>
      </c>
      <c r="G31" s="3">
        <v>0.1</v>
      </c>
      <c r="H31" s="4">
        <v>2E-3</v>
      </c>
      <c r="I31" s="5">
        <v>12574</v>
      </c>
      <c r="J31" s="5">
        <v>630041</v>
      </c>
      <c r="K31" s="2">
        <v>9.5299999999999994</v>
      </c>
      <c r="M31" s="8">
        <v>28</v>
      </c>
      <c r="S31" s="12">
        <f t="shared" si="1"/>
        <v>0</v>
      </c>
      <c r="T31" s="12">
        <f t="shared" si="2"/>
        <v>0</v>
      </c>
      <c r="U31" s="12">
        <f t="shared" si="3"/>
        <v>0</v>
      </c>
      <c r="V31" s="12">
        <f t="shared" si="4"/>
        <v>0</v>
      </c>
    </row>
    <row r="32" spans="1:22">
      <c r="A32" s="9">
        <f t="shared" si="0"/>
        <v>4</v>
      </c>
      <c r="B32" s="1">
        <v>43306</v>
      </c>
      <c r="C32" s="2">
        <v>50.3</v>
      </c>
      <c r="D32" s="2">
        <v>50.5</v>
      </c>
      <c r="E32" s="2">
        <v>50.1</v>
      </c>
      <c r="F32" s="3">
        <v>50.2</v>
      </c>
      <c r="G32" s="3">
        <v>-0.1</v>
      </c>
      <c r="H32" s="4">
        <v>-2E-3</v>
      </c>
      <c r="I32" s="5">
        <v>10523</v>
      </c>
      <c r="J32" s="5">
        <v>529356</v>
      </c>
      <c r="K32" s="2">
        <v>9.51</v>
      </c>
      <c r="M32" s="8">
        <v>29</v>
      </c>
      <c r="S32" s="12">
        <f t="shared" si="1"/>
        <v>0</v>
      </c>
      <c r="T32" s="12">
        <f t="shared" si="2"/>
        <v>0</v>
      </c>
      <c r="U32" s="12">
        <f t="shared" si="3"/>
        <v>0</v>
      </c>
      <c r="V32" s="12">
        <f t="shared" si="4"/>
        <v>0</v>
      </c>
    </row>
    <row r="33" spans="1:22">
      <c r="A33" s="9">
        <f t="shared" si="0"/>
        <v>3</v>
      </c>
      <c r="B33" s="1">
        <v>43305</v>
      </c>
      <c r="C33" s="2">
        <v>50.8</v>
      </c>
      <c r="D33" s="2">
        <v>50.9</v>
      </c>
      <c r="E33" s="2">
        <v>50.2</v>
      </c>
      <c r="F33" s="3">
        <v>50.3</v>
      </c>
      <c r="G33" s="3">
        <v>-0.7</v>
      </c>
      <c r="H33" s="4">
        <v>-1.37E-2</v>
      </c>
      <c r="I33" s="5">
        <v>17428</v>
      </c>
      <c r="J33" s="5">
        <v>877956</v>
      </c>
      <c r="K33" s="2">
        <v>9.5299999999999994</v>
      </c>
      <c r="M33" s="8">
        <v>30</v>
      </c>
      <c r="S33" s="12">
        <f t="shared" si="1"/>
        <v>0</v>
      </c>
      <c r="T33" s="12">
        <f t="shared" si="2"/>
        <v>0</v>
      </c>
      <c r="U33" s="12">
        <f t="shared" si="3"/>
        <v>0</v>
      </c>
      <c r="V33" s="12">
        <f t="shared" si="4"/>
        <v>0</v>
      </c>
    </row>
    <row r="34" spans="1:22">
      <c r="A34" s="9">
        <f t="shared" si="0"/>
        <v>2</v>
      </c>
      <c r="B34" s="1">
        <v>43304</v>
      </c>
      <c r="C34" s="2">
        <v>50.9</v>
      </c>
      <c r="D34" s="2">
        <v>51</v>
      </c>
      <c r="E34" s="2">
        <v>50.6</v>
      </c>
      <c r="F34" s="2">
        <v>51</v>
      </c>
      <c r="G34" s="2">
        <v>0</v>
      </c>
      <c r="H34" s="6">
        <v>0</v>
      </c>
      <c r="I34" s="5">
        <v>7500</v>
      </c>
      <c r="J34" s="5">
        <v>380563</v>
      </c>
      <c r="K34" s="2">
        <v>9.66</v>
      </c>
      <c r="M34" s="8">
        <v>31</v>
      </c>
      <c r="S34" s="12">
        <f t="shared" si="1"/>
        <v>0</v>
      </c>
      <c r="T34" s="12">
        <f t="shared" si="2"/>
        <v>0</v>
      </c>
      <c r="U34" s="12">
        <f t="shared" si="3"/>
        <v>0</v>
      </c>
      <c r="V34" s="12">
        <f t="shared" si="4"/>
        <v>0</v>
      </c>
    </row>
    <row r="35" spans="1:22">
      <c r="A35" s="9">
        <f t="shared" si="0"/>
        <v>6</v>
      </c>
      <c r="B35" s="1">
        <v>43301</v>
      </c>
      <c r="C35" s="2">
        <v>50.6</v>
      </c>
      <c r="D35" s="2">
        <v>51</v>
      </c>
      <c r="E35" s="2">
        <v>50.5</v>
      </c>
      <c r="F35" s="3">
        <v>51</v>
      </c>
      <c r="G35" s="3">
        <v>0.2</v>
      </c>
      <c r="H35" s="4">
        <v>3.8999999999999998E-3</v>
      </c>
      <c r="I35" s="5">
        <v>8815</v>
      </c>
      <c r="J35" s="5">
        <v>447036</v>
      </c>
      <c r="K35" s="2">
        <v>9.66</v>
      </c>
      <c r="M35" s="8">
        <v>32</v>
      </c>
      <c r="S35" s="12">
        <f t="shared" si="1"/>
        <v>0</v>
      </c>
      <c r="T35" s="12">
        <f t="shared" si="2"/>
        <v>0</v>
      </c>
      <c r="U35" s="12">
        <f t="shared" si="3"/>
        <v>0</v>
      </c>
      <c r="V35" s="12">
        <f t="shared" si="4"/>
        <v>0</v>
      </c>
    </row>
    <row r="36" spans="1:22">
      <c r="A36" s="9">
        <f t="shared" si="0"/>
        <v>5</v>
      </c>
      <c r="B36" s="1">
        <v>43300</v>
      </c>
      <c r="C36" s="2">
        <v>51</v>
      </c>
      <c r="D36" s="2">
        <v>51</v>
      </c>
      <c r="E36" s="2">
        <v>50.5</v>
      </c>
      <c r="F36" s="2">
        <v>50.8</v>
      </c>
      <c r="G36" s="2">
        <v>0</v>
      </c>
      <c r="H36" s="6">
        <v>0</v>
      </c>
      <c r="I36" s="5">
        <v>8222</v>
      </c>
      <c r="J36" s="5">
        <v>417064</v>
      </c>
      <c r="K36" s="2">
        <v>9.6199999999999992</v>
      </c>
      <c r="M36" s="8">
        <v>33</v>
      </c>
      <c r="S36" s="12">
        <f t="shared" si="1"/>
        <v>0</v>
      </c>
      <c r="T36" s="12">
        <f t="shared" si="2"/>
        <v>0</v>
      </c>
      <c r="U36" s="12">
        <f t="shared" si="3"/>
        <v>0</v>
      </c>
      <c r="V36" s="12">
        <f t="shared" si="4"/>
        <v>0</v>
      </c>
    </row>
    <row r="37" spans="1:22">
      <c r="A37" s="9">
        <f t="shared" si="0"/>
        <v>4</v>
      </c>
      <c r="B37" s="1">
        <v>43299</v>
      </c>
      <c r="C37" s="2">
        <v>51</v>
      </c>
      <c r="D37" s="2">
        <v>51</v>
      </c>
      <c r="E37" s="2">
        <v>50.6</v>
      </c>
      <c r="F37" s="2">
        <v>50.8</v>
      </c>
      <c r="G37" s="2">
        <v>0</v>
      </c>
      <c r="H37" s="6">
        <v>0</v>
      </c>
      <c r="I37" s="5">
        <v>9008</v>
      </c>
      <c r="J37" s="5">
        <v>457265</v>
      </c>
      <c r="K37" s="2">
        <v>9.6199999999999992</v>
      </c>
      <c r="M37" s="8">
        <v>34</v>
      </c>
      <c r="S37" s="12">
        <f t="shared" si="1"/>
        <v>0</v>
      </c>
      <c r="T37" s="12">
        <f t="shared" si="2"/>
        <v>0</v>
      </c>
      <c r="U37" s="12">
        <f t="shared" si="3"/>
        <v>0</v>
      </c>
      <c r="V37" s="12">
        <f t="shared" si="4"/>
        <v>0</v>
      </c>
    </row>
    <row r="38" spans="1:22">
      <c r="A38" s="9">
        <f t="shared" si="0"/>
        <v>3</v>
      </c>
      <c r="B38" s="1">
        <v>43298</v>
      </c>
      <c r="C38" s="2">
        <v>50.7</v>
      </c>
      <c r="D38" s="2">
        <v>51</v>
      </c>
      <c r="E38" s="2">
        <v>50.6</v>
      </c>
      <c r="F38" s="3">
        <v>50.8</v>
      </c>
      <c r="G38" s="3">
        <v>0.1</v>
      </c>
      <c r="H38" s="4">
        <v>2E-3</v>
      </c>
      <c r="I38" s="5">
        <v>7647</v>
      </c>
      <c r="J38" s="5">
        <v>388194</v>
      </c>
      <c r="K38" s="2">
        <v>9.6199999999999992</v>
      </c>
      <c r="M38" s="8">
        <v>35</v>
      </c>
      <c r="S38" s="12">
        <f t="shared" si="1"/>
        <v>0</v>
      </c>
      <c r="T38" s="12">
        <f t="shared" si="2"/>
        <v>0</v>
      </c>
      <c r="U38" s="12">
        <f t="shared" si="3"/>
        <v>0</v>
      </c>
      <c r="V38" s="12">
        <f t="shared" si="4"/>
        <v>0</v>
      </c>
    </row>
    <row r="39" spans="1:22">
      <c r="A39" s="9">
        <f t="shared" si="0"/>
        <v>2</v>
      </c>
      <c r="B39" s="1">
        <v>43297</v>
      </c>
      <c r="C39" s="2">
        <v>51</v>
      </c>
      <c r="D39" s="2">
        <v>51.1</v>
      </c>
      <c r="E39" s="2">
        <v>50.6</v>
      </c>
      <c r="F39" s="3">
        <v>50.7</v>
      </c>
      <c r="G39" s="3">
        <v>-0.3</v>
      </c>
      <c r="H39" s="4">
        <v>-5.8999999999999999E-3</v>
      </c>
      <c r="I39" s="5">
        <v>5598</v>
      </c>
      <c r="J39" s="5">
        <v>284404</v>
      </c>
      <c r="K39" s="2">
        <v>9.6</v>
      </c>
      <c r="M39" s="8">
        <v>36</v>
      </c>
      <c r="S39" s="12">
        <f t="shared" si="1"/>
        <v>0</v>
      </c>
      <c r="T39" s="12">
        <f t="shared" si="2"/>
        <v>0</v>
      </c>
      <c r="U39" s="12">
        <f t="shared" si="3"/>
        <v>0</v>
      </c>
      <c r="V39" s="12">
        <f t="shared" si="4"/>
        <v>0</v>
      </c>
    </row>
    <row r="40" spans="1:22">
      <c r="A40" s="9">
        <f t="shared" si="0"/>
        <v>6</v>
      </c>
      <c r="B40" s="1">
        <v>43294</v>
      </c>
      <c r="C40" s="2">
        <v>50.8</v>
      </c>
      <c r="D40" s="2">
        <v>51</v>
      </c>
      <c r="E40" s="2">
        <v>50.7</v>
      </c>
      <c r="F40" s="3">
        <v>51</v>
      </c>
      <c r="G40" s="3">
        <v>0.3</v>
      </c>
      <c r="H40" s="4">
        <v>5.8999999999999999E-3</v>
      </c>
      <c r="I40" s="5">
        <v>7478</v>
      </c>
      <c r="J40" s="5">
        <v>379961</v>
      </c>
      <c r="K40" s="2">
        <v>9.66</v>
      </c>
      <c r="M40" s="8">
        <v>37</v>
      </c>
      <c r="S40" s="12">
        <f t="shared" si="1"/>
        <v>0</v>
      </c>
      <c r="T40" s="12">
        <f t="shared" si="2"/>
        <v>0</v>
      </c>
      <c r="U40" s="12">
        <f t="shared" si="3"/>
        <v>0</v>
      </c>
      <c r="V40" s="12">
        <f t="shared" si="4"/>
        <v>0</v>
      </c>
    </row>
    <row r="41" spans="1:22">
      <c r="A41" s="9">
        <f t="shared" si="0"/>
        <v>5</v>
      </c>
      <c r="B41" s="1">
        <v>43293</v>
      </c>
      <c r="C41" s="2">
        <v>50.2</v>
      </c>
      <c r="D41" s="2">
        <v>50.8</v>
      </c>
      <c r="E41" s="2">
        <v>49.9</v>
      </c>
      <c r="F41" s="3">
        <v>50.7</v>
      </c>
      <c r="G41" s="3">
        <v>0.4</v>
      </c>
      <c r="H41" s="4">
        <v>8.0000000000000002E-3</v>
      </c>
      <c r="I41" s="5">
        <v>12074</v>
      </c>
      <c r="J41" s="5">
        <v>609428</v>
      </c>
      <c r="K41" s="2">
        <v>9.6</v>
      </c>
      <c r="M41" s="8">
        <v>38</v>
      </c>
      <c r="S41" s="12">
        <f t="shared" si="1"/>
        <v>0</v>
      </c>
      <c r="T41" s="12">
        <f t="shared" si="2"/>
        <v>0</v>
      </c>
      <c r="U41" s="12">
        <f t="shared" si="3"/>
        <v>0</v>
      </c>
      <c r="V41" s="12">
        <f t="shared" si="4"/>
        <v>0</v>
      </c>
    </row>
    <row r="42" spans="1:22">
      <c r="A42" s="9">
        <f t="shared" si="0"/>
        <v>4</v>
      </c>
      <c r="B42" s="1">
        <v>43292</v>
      </c>
      <c r="C42" s="2">
        <v>50.1</v>
      </c>
      <c r="D42" s="2">
        <v>50.3</v>
      </c>
      <c r="E42" s="2">
        <v>49.85</v>
      </c>
      <c r="F42" s="3">
        <v>50.3</v>
      </c>
      <c r="G42" s="3">
        <v>-0.2</v>
      </c>
      <c r="H42" s="4">
        <v>-4.0000000000000001E-3</v>
      </c>
      <c r="I42" s="5">
        <v>9459</v>
      </c>
      <c r="J42" s="5">
        <v>473517</v>
      </c>
      <c r="K42" s="2">
        <v>9.5299999999999994</v>
      </c>
      <c r="M42" s="8">
        <v>39</v>
      </c>
      <c r="S42" s="12">
        <f t="shared" si="1"/>
        <v>0</v>
      </c>
      <c r="T42" s="12">
        <f t="shared" si="2"/>
        <v>0</v>
      </c>
      <c r="U42" s="12">
        <f t="shared" si="3"/>
        <v>0</v>
      </c>
      <c r="V42" s="12">
        <f t="shared" si="4"/>
        <v>0</v>
      </c>
    </row>
    <row r="43" spans="1:22">
      <c r="A43" s="9">
        <f t="shared" si="0"/>
        <v>3</v>
      </c>
      <c r="B43" s="1">
        <v>43291</v>
      </c>
      <c r="C43" s="2">
        <v>50.5</v>
      </c>
      <c r="D43" s="2">
        <v>50.6</v>
      </c>
      <c r="E43" s="2">
        <v>50</v>
      </c>
      <c r="F43" s="3">
        <v>50.5</v>
      </c>
      <c r="G43" s="3">
        <v>0.4</v>
      </c>
      <c r="H43" s="4">
        <v>8.0000000000000002E-3</v>
      </c>
      <c r="I43" s="5">
        <v>7160</v>
      </c>
      <c r="J43" s="5">
        <v>359955</v>
      </c>
      <c r="K43" s="2">
        <v>9.56</v>
      </c>
      <c r="M43" s="8">
        <v>40</v>
      </c>
      <c r="S43" s="12">
        <f t="shared" si="1"/>
        <v>0</v>
      </c>
      <c r="T43" s="12">
        <f t="shared" si="2"/>
        <v>0</v>
      </c>
      <c r="U43" s="12">
        <f t="shared" si="3"/>
        <v>0</v>
      </c>
      <c r="V43" s="12">
        <f t="shared" si="4"/>
        <v>0</v>
      </c>
    </row>
    <row r="44" spans="1:22">
      <c r="A44" s="9">
        <f t="shared" si="0"/>
        <v>2</v>
      </c>
      <c r="B44" s="1">
        <v>43290</v>
      </c>
      <c r="C44" s="2">
        <v>50</v>
      </c>
      <c r="D44" s="2">
        <v>50.3</v>
      </c>
      <c r="E44" s="2">
        <v>49.8</v>
      </c>
      <c r="F44" s="3">
        <v>50.1</v>
      </c>
      <c r="G44" s="3">
        <v>0.65</v>
      </c>
      <c r="H44" s="4">
        <v>1.3100000000000001E-2</v>
      </c>
      <c r="I44" s="5">
        <v>8561</v>
      </c>
      <c r="J44" s="5">
        <v>428321</v>
      </c>
      <c r="K44" s="2">
        <v>9.49</v>
      </c>
      <c r="M44" s="8">
        <v>41</v>
      </c>
      <c r="S44" s="12">
        <f t="shared" si="1"/>
        <v>0</v>
      </c>
      <c r="T44" s="12">
        <f t="shared" si="2"/>
        <v>0</v>
      </c>
      <c r="U44" s="12">
        <f t="shared" si="3"/>
        <v>0</v>
      </c>
      <c r="V44" s="12">
        <f t="shared" si="4"/>
        <v>0</v>
      </c>
    </row>
    <row r="45" spans="1:22">
      <c r="A45" s="9">
        <f t="shared" si="0"/>
        <v>6</v>
      </c>
      <c r="B45" s="1">
        <v>43287</v>
      </c>
      <c r="C45" s="2">
        <v>49.5</v>
      </c>
      <c r="D45" s="2">
        <v>49.7</v>
      </c>
      <c r="E45" s="2">
        <v>49.1</v>
      </c>
      <c r="F45" s="3">
        <v>49.45</v>
      </c>
      <c r="G45" s="3">
        <v>-0.35</v>
      </c>
      <c r="H45" s="4">
        <v>-7.0000000000000001E-3</v>
      </c>
      <c r="I45" s="5">
        <v>14364</v>
      </c>
      <c r="J45" s="5">
        <v>708677</v>
      </c>
      <c r="K45" s="2">
        <v>9.3699999999999992</v>
      </c>
      <c r="M45" s="8">
        <v>42</v>
      </c>
      <c r="S45" s="12">
        <f t="shared" si="1"/>
        <v>0</v>
      </c>
      <c r="T45" s="12">
        <f t="shared" si="2"/>
        <v>0</v>
      </c>
      <c r="U45" s="12">
        <f t="shared" si="3"/>
        <v>0</v>
      </c>
      <c r="V45" s="12">
        <f t="shared" si="4"/>
        <v>0</v>
      </c>
    </row>
    <row r="46" spans="1:22">
      <c r="A46" s="9">
        <f t="shared" si="0"/>
        <v>5</v>
      </c>
      <c r="B46" s="1">
        <v>43286</v>
      </c>
      <c r="C46" s="2">
        <v>50</v>
      </c>
      <c r="D46" s="2">
        <v>50.1</v>
      </c>
      <c r="E46" s="2">
        <v>49.35</v>
      </c>
      <c r="F46" s="3">
        <v>49.8</v>
      </c>
      <c r="G46" s="3">
        <v>-0.2</v>
      </c>
      <c r="H46" s="4">
        <v>-4.0000000000000001E-3</v>
      </c>
      <c r="I46" s="5">
        <v>11601</v>
      </c>
      <c r="J46" s="5">
        <v>576070</v>
      </c>
      <c r="K46" s="2">
        <v>9.43</v>
      </c>
      <c r="M46" s="8">
        <v>43</v>
      </c>
      <c r="S46" s="12">
        <f t="shared" si="1"/>
        <v>0</v>
      </c>
      <c r="T46" s="12">
        <f t="shared" si="2"/>
        <v>0</v>
      </c>
      <c r="U46" s="12">
        <f t="shared" si="3"/>
        <v>0</v>
      </c>
      <c r="V46" s="12">
        <f t="shared" si="4"/>
        <v>0</v>
      </c>
    </row>
    <row r="47" spans="1:22">
      <c r="A47" s="9">
        <f t="shared" si="0"/>
        <v>4</v>
      </c>
      <c r="B47" s="1">
        <v>43285</v>
      </c>
      <c r="C47" s="2">
        <v>49.85</v>
      </c>
      <c r="D47" s="2">
        <v>50.2</v>
      </c>
      <c r="E47" s="2">
        <v>49.85</v>
      </c>
      <c r="F47" s="2">
        <v>50</v>
      </c>
      <c r="G47" s="2">
        <v>0</v>
      </c>
      <c r="H47" s="6">
        <v>0</v>
      </c>
      <c r="I47" s="5">
        <v>9552</v>
      </c>
      <c r="J47" s="5">
        <v>477342</v>
      </c>
      <c r="K47" s="2">
        <v>9.4700000000000006</v>
      </c>
      <c r="M47" s="8">
        <v>44</v>
      </c>
      <c r="S47" s="12">
        <f t="shared" si="1"/>
        <v>0</v>
      </c>
      <c r="T47" s="12">
        <f t="shared" si="2"/>
        <v>0</v>
      </c>
      <c r="U47" s="12">
        <f t="shared" si="3"/>
        <v>0</v>
      </c>
      <c r="V47" s="12">
        <f t="shared" si="4"/>
        <v>0</v>
      </c>
    </row>
    <row r="48" spans="1:22">
      <c r="A48" s="9">
        <f t="shared" si="0"/>
        <v>3</v>
      </c>
      <c r="B48" s="1">
        <v>43284</v>
      </c>
      <c r="C48" s="2">
        <v>50.4</v>
      </c>
      <c r="D48" s="2">
        <v>50.6</v>
      </c>
      <c r="E48" s="2">
        <v>49.8</v>
      </c>
      <c r="F48" s="3">
        <v>50</v>
      </c>
      <c r="G48" s="3">
        <v>-0.3</v>
      </c>
      <c r="H48" s="4">
        <v>-6.0000000000000001E-3</v>
      </c>
      <c r="I48" s="5">
        <v>16060</v>
      </c>
      <c r="J48" s="5">
        <v>805595</v>
      </c>
      <c r="K48" s="2">
        <v>9.4700000000000006</v>
      </c>
      <c r="M48" s="8">
        <v>45</v>
      </c>
      <c r="S48" s="12">
        <f t="shared" si="1"/>
        <v>0</v>
      </c>
      <c r="T48" s="12">
        <f t="shared" si="2"/>
        <v>0</v>
      </c>
      <c r="U48" s="12">
        <f t="shared" si="3"/>
        <v>0</v>
      </c>
      <c r="V48" s="12">
        <f t="shared" si="4"/>
        <v>0</v>
      </c>
    </row>
    <row r="49" spans="1:22">
      <c r="A49" s="9">
        <f t="shared" si="0"/>
        <v>2</v>
      </c>
      <c r="B49" s="1">
        <v>43283</v>
      </c>
      <c r="C49" s="2">
        <v>50.9</v>
      </c>
      <c r="D49" s="2">
        <v>51.2</v>
      </c>
      <c r="E49" s="2">
        <v>50.3</v>
      </c>
      <c r="F49" s="3">
        <v>50.3</v>
      </c>
      <c r="G49" s="3">
        <v>-0.8</v>
      </c>
      <c r="H49" s="4">
        <v>-1.5699999999999999E-2</v>
      </c>
      <c r="I49" s="5">
        <v>10234</v>
      </c>
      <c r="J49" s="5">
        <v>518394</v>
      </c>
      <c r="K49" s="2">
        <v>9.5299999999999994</v>
      </c>
      <c r="M49" s="8">
        <v>46</v>
      </c>
      <c r="S49" s="12">
        <f t="shared" si="1"/>
        <v>0</v>
      </c>
      <c r="T49" s="12">
        <f t="shared" si="2"/>
        <v>0</v>
      </c>
      <c r="U49" s="12">
        <f t="shared" si="3"/>
        <v>0</v>
      </c>
      <c r="V49" s="12">
        <f t="shared" si="4"/>
        <v>0</v>
      </c>
    </row>
    <row r="50" spans="1:22">
      <c r="A50" s="9">
        <f t="shared" si="0"/>
        <v>6</v>
      </c>
      <c r="B50" s="1">
        <v>43280</v>
      </c>
      <c r="C50" s="2">
        <v>50.6</v>
      </c>
      <c r="D50" s="2">
        <v>51.1</v>
      </c>
      <c r="E50" s="2">
        <v>50.4</v>
      </c>
      <c r="F50" s="3">
        <v>51.1</v>
      </c>
      <c r="G50" s="3">
        <v>0.6</v>
      </c>
      <c r="H50" s="4">
        <v>1.1900000000000001E-2</v>
      </c>
      <c r="I50" s="5">
        <v>9918</v>
      </c>
      <c r="J50" s="5">
        <v>503915</v>
      </c>
      <c r="K50" s="2">
        <v>9.68</v>
      </c>
      <c r="M50" s="8">
        <v>47</v>
      </c>
      <c r="S50" s="12">
        <f t="shared" si="1"/>
        <v>0</v>
      </c>
      <c r="T50" s="12">
        <f t="shared" si="2"/>
        <v>0</v>
      </c>
      <c r="U50" s="12">
        <f t="shared" si="3"/>
        <v>0</v>
      </c>
      <c r="V50" s="12">
        <f t="shared" si="4"/>
        <v>0</v>
      </c>
    </row>
    <row r="51" spans="1:22">
      <c r="A51" s="9">
        <f t="shared" si="0"/>
        <v>5</v>
      </c>
      <c r="B51" s="1">
        <v>43279</v>
      </c>
      <c r="C51" s="2">
        <v>50.4</v>
      </c>
      <c r="D51" s="2">
        <v>51</v>
      </c>
      <c r="E51" s="2">
        <v>50.3</v>
      </c>
      <c r="F51" s="2">
        <v>50.5</v>
      </c>
      <c r="G51" s="2">
        <v>0</v>
      </c>
      <c r="H51" s="6">
        <v>0</v>
      </c>
      <c r="I51" s="5">
        <v>9664</v>
      </c>
      <c r="J51" s="5">
        <v>489417</v>
      </c>
      <c r="K51" s="2">
        <v>9.56</v>
      </c>
      <c r="M51" s="8">
        <v>48</v>
      </c>
      <c r="S51" s="12">
        <f t="shared" si="1"/>
        <v>0</v>
      </c>
      <c r="T51" s="12">
        <f t="shared" si="2"/>
        <v>0</v>
      </c>
      <c r="U51" s="12">
        <f t="shared" si="3"/>
        <v>0</v>
      </c>
      <c r="V51" s="12">
        <f t="shared" si="4"/>
        <v>0</v>
      </c>
    </row>
    <row r="52" spans="1:22">
      <c r="A52" s="9">
        <f t="shared" si="0"/>
        <v>4</v>
      </c>
      <c r="B52" s="1">
        <v>43278</v>
      </c>
      <c r="C52" s="2">
        <v>51</v>
      </c>
      <c r="D52" s="2">
        <v>51.2</v>
      </c>
      <c r="E52" s="2">
        <v>50.5</v>
      </c>
      <c r="F52" s="3">
        <v>50.5</v>
      </c>
      <c r="G52" s="3">
        <v>-0.4</v>
      </c>
      <c r="H52" s="4">
        <v>-7.9000000000000008E-3</v>
      </c>
      <c r="I52" s="5">
        <v>15388</v>
      </c>
      <c r="J52" s="5">
        <v>780059</v>
      </c>
      <c r="K52" s="2">
        <v>9.56</v>
      </c>
      <c r="M52" s="8">
        <v>49</v>
      </c>
      <c r="S52" s="12">
        <f t="shared" si="1"/>
        <v>0</v>
      </c>
      <c r="T52" s="12">
        <f t="shared" si="2"/>
        <v>0</v>
      </c>
      <c r="U52" s="12">
        <f t="shared" si="3"/>
        <v>0</v>
      </c>
      <c r="V52" s="12">
        <f t="shared" si="4"/>
        <v>0</v>
      </c>
    </row>
    <row r="53" spans="1:22">
      <c r="A53" s="9">
        <f t="shared" si="0"/>
        <v>3</v>
      </c>
      <c r="B53" s="1">
        <v>43277</v>
      </c>
      <c r="C53" s="2">
        <v>50.9</v>
      </c>
      <c r="D53" s="2">
        <v>51.4</v>
      </c>
      <c r="E53" s="2">
        <v>50.7</v>
      </c>
      <c r="F53" s="3">
        <v>50.9</v>
      </c>
      <c r="G53" s="3">
        <v>-2.2999999999999998</v>
      </c>
      <c r="H53" s="4">
        <v>-4.3200000000000002E-2</v>
      </c>
      <c r="I53" s="5">
        <v>21709</v>
      </c>
      <c r="J53" s="5">
        <v>1107886</v>
      </c>
      <c r="K53" s="2">
        <v>9.64</v>
      </c>
      <c r="M53" s="8">
        <v>50</v>
      </c>
      <c r="S53" s="12">
        <f t="shared" si="1"/>
        <v>0</v>
      </c>
      <c r="T53" s="12">
        <f t="shared" si="2"/>
        <v>0</v>
      </c>
      <c r="U53" s="12">
        <f t="shared" si="3"/>
        <v>0</v>
      </c>
      <c r="V53" s="12">
        <f t="shared" si="4"/>
        <v>0</v>
      </c>
    </row>
    <row r="54" spans="1:22">
      <c r="A54" s="9">
        <f t="shared" si="0"/>
        <v>2</v>
      </c>
      <c r="B54" s="1">
        <v>43276</v>
      </c>
      <c r="C54" s="2">
        <v>53.5</v>
      </c>
      <c r="D54" s="2">
        <v>53.7</v>
      </c>
      <c r="E54" s="2">
        <v>53.1</v>
      </c>
      <c r="F54" s="3">
        <v>53.2</v>
      </c>
      <c r="G54" s="3">
        <v>-0.5</v>
      </c>
      <c r="H54" s="4">
        <v>-9.2999999999999992E-3</v>
      </c>
      <c r="I54" s="5">
        <v>26308</v>
      </c>
      <c r="J54" s="5">
        <v>1402753</v>
      </c>
      <c r="K54" s="2">
        <v>10.08</v>
      </c>
      <c r="M54" s="8">
        <v>51</v>
      </c>
      <c r="S54" s="12">
        <f t="shared" si="1"/>
        <v>0</v>
      </c>
      <c r="T54" s="12">
        <f t="shared" si="2"/>
        <v>0</v>
      </c>
      <c r="U54" s="12">
        <f t="shared" si="3"/>
        <v>0</v>
      </c>
      <c r="V54" s="12">
        <f t="shared" si="4"/>
        <v>0</v>
      </c>
    </row>
    <row r="55" spans="1:22">
      <c r="A55" s="9">
        <f t="shared" si="0"/>
        <v>6</v>
      </c>
      <c r="B55" s="1">
        <v>43273</v>
      </c>
      <c r="C55" s="2">
        <v>53.5</v>
      </c>
      <c r="D55" s="2">
        <v>53.8</v>
      </c>
      <c r="E55" s="2">
        <v>53.4</v>
      </c>
      <c r="F55" s="3">
        <v>53.7</v>
      </c>
      <c r="G55" s="3">
        <v>-0.2</v>
      </c>
      <c r="H55" s="4">
        <v>-3.7000000000000002E-3</v>
      </c>
      <c r="I55" s="5">
        <v>15755</v>
      </c>
      <c r="J55" s="5">
        <v>845414</v>
      </c>
      <c r="K55" s="2">
        <v>10.17</v>
      </c>
      <c r="M55" s="8">
        <v>52</v>
      </c>
      <c r="S55" s="12">
        <f t="shared" si="1"/>
        <v>0</v>
      </c>
      <c r="T55" s="12">
        <f t="shared" si="2"/>
        <v>0</v>
      </c>
      <c r="U55" s="12">
        <f t="shared" si="3"/>
        <v>0</v>
      </c>
      <c r="V55" s="12">
        <f t="shared" si="4"/>
        <v>0</v>
      </c>
    </row>
    <row r="56" spans="1:22">
      <c r="A56" s="9">
        <f t="shared" si="0"/>
        <v>5</v>
      </c>
      <c r="B56" s="1">
        <v>43272</v>
      </c>
      <c r="C56" s="2">
        <v>54</v>
      </c>
      <c r="D56" s="2">
        <v>54.2</v>
      </c>
      <c r="E56" s="2">
        <v>53.7</v>
      </c>
      <c r="F56" s="3">
        <v>53.9</v>
      </c>
      <c r="G56" s="3">
        <v>0.2</v>
      </c>
      <c r="H56" s="4">
        <v>3.7000000000000002E-3</v>
      </c>
      <c r="I56" s="5">
        <v>16752</v>
      </c>
      <c r="J56" s="5">
        <v>905160</v>
      </c>
      <c r="K56" s="2">
        <v>10.210000000000001</v>
      </c>
      <c r="M56" s="8">
        <v>53</v>
      </c>
      <c r="S56" s="12">
        <f t="shared" si="1"/>
        <v>0</v>
      </c>
      <c r="T56" s="12">
        <f t="shared" si="2"/>
        <v>0</v>
      </c>
      <c r="U56" s="12">
        <f t="shared" si="3"/>
        <v>0</v>
      </c>
      <c r="V56" s="12">
        <f t="shared" si="4"/>
        <v>0</v>
      </c>
    </row>
    <row r="57" spans="1:22">
      <c r="A57" s="9">
        <f t="shared" si="0"/>
        <v>4</v>
      </c>
      <c r="B57" s="1">
        <v>43271</v>
      </c>
      <c r="C57" s="2">
        <v>53</v>
      </c>
      <c r="D57" s="2">
        <v>54</v>
      </c>
      <c r="E57" s="2">
        <v>52.9</v>
      </c>
      <c r="F57" s="3">
        <v>53.7</v>
      </c>
      <c r="G57" s="3">
        <v>0.7</v>
      </c>
      <c r="H57" s="4">
        <v>1.32E-2</v>
      </c>
      <c r="I57" s="5">
        <v>17026</v>
      </c>
      <c r="J57" s="5">
        <v>912326</v>
      </c>
      <c r="K57" s="2">
        <v>10.17</v>
      </c>
      <c r="M57" s="8">
        <v>54</v>
      </c>
      <c r="S57" s="12">
        <f t="shared" si="1"/>
        <v>0</v>
      </c>
      <c r="T57" s="12">
        <f t="shared" si="2"/>
        <v>0</v>
      </c>
      <c r="U57" s="12">
        <f t="shared" si="3"/>
        <v>0</v>
      </c>
      <c r="V57" s="12">
        <f t="shared" si="4"/>
        <v>0</v>
      </c>
    </row>
    <row r="58" spans="1:22">
      <c r="A58" s="9">
        <f t="shared" si="0"/>
        <v>3</v>
      </c>
      <c r="B58" s="1">
        <v>43270</v>
      </c>
      <c r="C58" s="2">
        <v>53</v>
      </c>
      <c r="D58" s="2">
        <v>53.8</v>
      </c>
      <c r="E58" s="2">
        <v>52.8</v>
      </c>
      <c r="F58" s="3">
        <v>53</v>
      </c>
      <c r="G58" s="3">
        <v>-0.7</v>
      </c>
      <c r="H58" s="4">
        <v>-1.2999999999999999E-2</v>
      </c>
      <c r="I58" s="5">
        <v>23839</v>
      </c>
      <c r="J58" s="5">
        <v>1270645</v>
      </c>
      <c r="K58" s="2">
        <v>10.039999999999999</v>
      </c>
      <c r="M58" s="8">
        <v>55</v>
      </c>
      <c r="S58" s="12">
        <f t="shared" si="1"/>
        <v>0</v>
      </c>
      <c r="T58" s="12">
        <f t="shared" si="2"/>
        <v>0</v>
      </c>
      <c r="U58" s="12">
        <f t="shared" si="3"/>
        <v>0</v>
      </c>
      <c r="V58" s="12">
        <f t="shared" si="4"/>
        <v>0</v>
      </c>
    </row>
    <row r="59" spans="1:22">
      <c r="A59" s="9">
        <f t="shared" si="0"/>
        <v>6</v>
      </c>
      <c r="B59" s="1">
        <v>43266</v>
      </c>
      <c r="C59" s="2">
        <v>52.8</v>
      </c>
      <c r="D59" s="2">
        <v>53.7</v>
      </c>
      <c r="E59" s="2">
        <v>52.7</v>
      </c>
      <c r="F59" s="3">
        <v>53.7</v>
      </c>
      <c r="G59" s="3">
        <v>0.8</v>
      </c>
      <c r="H59" s="4">
        <v>1.5100000000000001E-2</v>
      </c>
      <c r="I59" s="5">
        <v>22853</v>
      </c>
      <c r="J59" s="5">
        <v>1221724</v>
      </c>
      <c r="K59" s="2">
        <v>10.17</v>
      </c>
      <c r="M59" s="8">
        <v>56</v>
      </c>
      <c r="S59" s="12">
        <f t="shared" si="1"/>
        <v>0</v>
      </c>
      <c r="T59" s="12">
        <f t="shared" si="2"/>
        <v>0</v>
      </c>
      <c r="U59" s="12">
        <f t="shared" si="3"/>
        <v>0</v>
      </c>
      <c r="V59" s="12">
        <f t="shared" si="4"/>
        <v>0</v>
      </c>
    </row>
    <row r="60" spans="1:22">
      <c r="A60" s="9">
        <f t="shared" si="0"/>
        <v>5</v>
      </c>
      <c r="B60" s="1">
        <v>43265</v>
      </c>
      <c r="C60" s="2">
        <v>53.6</v>
      </c>
      <c r="D60" s="2">
        <v>53.6</v>
      </c>
      <c r="E60" s="2">
        <v>52.9</v>
      </c>
      <c r="F60" s="3">
        <v>52.9</v>
      </c>
      <c r="G60" s="3">
        <v>-1.1000000000000001</v>
      </c>
      <c r="H60" s="4">
        <v>-2.0400000000000001E-2</v>
      </c>
      <c r="I60" s="5">
        <v>16584</v>
      </c>
      <c r="J60" s="5">
        <v>882267</v>
      </c>
      <c r="K60" s="2">
        <v>10.02</v>
      </c>
      <c r="M60" s="8">
        <v>57</v>
      </c>
      <c r="S60" s="12">
        <f t="shared" si="1"/>
        <v>0</v>
      </c>
      <c r="T60" s="12">
        <f t="shared" si="2"/>
        <v>0</v>
      </c>
      <c r="U60" s="12">
        <f t="shared" si="3"/>
        <v>0</v>
      </c>
      <c r="V60" s="12">
        <f t="shared" si="4"/>
        <v>0</v>
      </c>
    </row>
    <row r="61" spans="1:22">
      <c r="A61" s="9">
        <f t="shared" si="0"/>
        <v>4</v>
      </c>
      <c r="B61" s="1">
        <v>43264</v>
      </c>
      <c r="C61" s="2">
        <v>53.4</v>
      </c>
      <c r="D61" s="2">
        <v>54</v>
      </c>
      <c r="E61" s="2">
        <v>53.4</v>
      </c>
      <c r="F61" s="3">
        <v>54</v>
      </c>
      <c r="G61" s="3">
        <v>0.5</v>
      </c>
      <c r="H61" s="4">
        <v>9.2999999999999992E-3</v>
      </c>
      <c r="I61" s="5">
        <v>9070</v>
      </c>
      <c r="J61" s="5">
        <v>488441</v>
      </c>
      <c r="K61" s="2">
        <v>10.23</v>
      </c>
      <c r="M61" s="8">
        <v>58</v>
      </c>
      <c r="S61" s="12">
        <f t="shared" si="1"/>
        <v>0</v>
      </c>
      <c r="T61" s="12">
        <f t="shared" si="2"/>
        <v>0</v>
      </c>
      <c r="U61" s="12">
        <f t="shared" si="3"/>
        <v>0</v>
      </c>
      <c r="V61" s="12">
        <f t="shared" si="4"/>
        <v>0</v>
      </c>
    </row>
    <row r="62" spans="1:22">
      <c r="A62" s="9">
        <f t="shared" si="0"/>
        <v>3</v>
      </c>
      <c r="B62" s="1">
        <v>43263</v>
      </c>
      <c r="C62" s="2">
        <v>53.4</v>
      </c>
      <c r="D62" s="2">
        <v>54</v>
      </c>
      <c r="E62" s="2">
        <v>53.3</v>
      </c>
      <c r="F62" s="3">
        <v>53.5</v>
      </c>
      <c r="G62" s="3">
        <v>-0.2</v>
      </c>
      <c r="H62" s="4">
        <v>-3.7000000000000002E-3</v>
      </c>
      <c r="I62" s="5">
        <v>11288</v>
      </c>
      <c r="J62" s="5">
        <v>606062</v>
      </c>
      <c r="K62" s="2">
        <v>10.130000000000001</v>
      </c>
      <c r="M62" s="8">
        <v>59</v>
      </c>
      <c r="S62" s="12">
        <f t="shared" si="1"/>
        <v>0</v>
      </c>
      <c r="T62" s="12">
        <f t="shared" si="2"/>
        <v>0</v>
      </c>
      <c r="U62" s="12">
        <f t="shared" si="3"/>
        <v>0</v>
      </c>
      <c r="V62" s="12">
        <f t="shared" si="4"/>
        <v>0</v>
      </c>
    </row>
    <row r="63" spans="1:22">
      <c r="A63" s="9">
        <f t="shared" si="0"/>
        <v>2</v>
      </c>
      <c r="B63" s="1">
        <v>43262</v>
      </c>
      <c r="C63" s="2">
        <v>53.7</v>
      </c>
      <c r="D63" s="2">
        <v>53.9</v>
      </c>
      <c r="E63" s="2">
        <v>53.5</v>
      </c>
      <c r="F63" s="3">
        <v>53.7</v>
      </c>
      <c r="G63" s="3">
        <v>-0.1</v>
      </c>
      <c r="H63" s="4">
        <v>-1.9E-3</v>
      </c>
      <c r="I63" s="5">
        <v>4881</v>
      </c>
      <c r="J63" s="5">
        <v>262250</v>
      </c>
      <c r="K63" s="2">
        <v>10.17</v>
      </c>
      <c r="M63" s="8">
        <v>60</v>
      </c>
      <c r="S63" s="12">
        <f t="shared" si="1"/>
        <v>0</v>
      </c>
      <c r="T63" s="12">
        <f t="shared" si="2"/>
        <v>0</v>
      </c>
      <c r="U63" s="12">
        <f t="shared" si="3"/>
        <v>0</v>
      </c>
      <c r="V63" s="12">
        <f t="shared" si="4"/>
        <v>0</v>
      </c>
    </row>
    <row r="64" spans="1:22">
      <c r="A64" s="9">
        <f t="shared" si="0"/>
        <v>6</v>
      </c>
      <c r="B64" s="1">
        <v>43259</v>
      </c>
      <c r="C64" s="2">
        <v>54</v>
      </c>
      <c r="D64" s="2">
        <v>54</v>
      </c>
      <c r="E64" s="2">
        <v>53.5</v>
      </c>
      <c r="F64" s="3">
        <v>53.8</v>
      </c>
      <c r="G64" s="3">
        <v>-0.2</v>
      </c>
      <c r="H64" s="4">
        <v>-3.7000000000000002E-3</v>
      </c>
      <c r="I64" s="5">
        <v>11229</v>
      </c>
      <c r="J64" s="5">
        <v>603513</v>
      </c>
      <c r="K64" s="2">
        <v>10.19</v>
      </c>
      <c r="M64" s="8">
        <v>61</v>
      </c>
      <c r="S64" s="12">
        <f t="shared" si="1"/>
        <v>0</v>
      </c>
      <c r="T64" s="12">
        <f t="shared" si="2"/>
        <v>0</v>
      </c>
      <c r="U64" s="12">
        <f t="shared" si="3"/>
        <v>0</v>
      </c>
      <c r="V64" s="12">
        <f t="shared" si="4"/>
        <v>0</v>
      </c>
    </row>
    <row r="65" spans="1:22">
      <c r="A65" s="9">
        <f t="shared" si="0"/>
        <v>5</v>
      </c>
      <c r="B65" s="1">
        <v>43258</v>
      </c>
      <c r="C65" s="2">
        <v>53.5</v>
      </c>
      <c r="D65" s="2">
        <v>54</v>
      </c>
      <c r="E65" s="2">
        <v>53.3</v>
      </c>
      <c r="F65" s="3">
        <v>54</v>
      </c>
      <c r="G65" s="3">
        <v>0.7</v>
      </c>
      <c r="H65" s="4">
        <v>1.3100000000000001E-2</v>
      </c>
      <c r="I65" s="5">
        <v>13770</v>
      </c>
      <c r="J65" s="5">
        <v>738765</v>
      </c>
      <c r="K65" s="2">
        <v>10.23</v>
      </c>
      <c r="M65" s="8">
        <v>62</v>
      </c>
      <c r="S65" s="12">
        <f t="shared" si="1"/>
        <v>0</v>
      </c>
      <c r="T65" s="12">
        <f t="shared" si="2"/>
        <v>0</v>
      </c>
      <c r="U65" s="12">
        <f t="shared" si="3"/>
        <v>0</v>
      </c>
      <c r="V65" s="12">
        <f t="shared" si="4"/>
        <v>0</v>
      </c>
    </row>
    <row r="66" spans="1:22">
      <c r="A66" s="9">
        <f t="shared" si="0"/>
        <v>4</v>
      </c>
      <c r="B66" s="1">
        <v>43257</v>
      </c>
      <c r="C66" s="2">
        <v>53.1</v>
      </c>
      <c r="D66" s="2">
        <v>53.6</v>
      </c>
      <c r="E66" s="2">
        <v>52.8</v>
      </c>
      <c r="F66" s="3">
        <v>53.3</v>
      </c>
      <c r="G66" s="3">
        <v>0.3</v>
      </c>
      <c r="H66" s="4">
        <v>5.7000000000000002E-3</v>
      </c>
      <c r="I66" s="5">
        <v>10764</v>
      </c>
      <c r="J66" s="5">
        <v>573387</v>
      </c>
      <c r="K66" s="2">
        <v>10.09</v>
      </c>
      <c r="M66" s="8">
        <v>63</v>
      </c>
      <c r="S66" s="12">
        <f t="shared" si="1"/>
        <v>0</v>
      </c>
      <c r="T66" s="12">
        <f t="shared" si="2"/>
        <v>0</v>
      </c>
      <c r="U66" s="12">
        <f t="shared" si="3"/>
        <v>0</v>
      </c>
      <c r="V66" s="12">
        <f t="shared" si="4"/>
        <v>0</v>
      </c>
    </row>
    <row r="67" spans="1:22">
      <c r="A67" s="9">
        <f t="shared" si="0"/>
        <v>3</v>
      </c>
      <c r="B67" s="1">
        <v>43256</v>
      </c>
      <c r="C67" s="2">
        <v>53</v>
      </c>
      <c r="D67" s="2">
        <v>53</v>
      </c>
      <c r="E67" s="2">
        <v>52.5</v>
      </c>
      <c r="F67" s="3">
        <v>53</v>
      </c>
      <c r="G67" s="3">
        <v>0.2</v>
      </c>
      <c r="H67" s="4">
        <v>3.8E-3</v>
      </c>
      <c r="I67" s="5">
        <v>5085</v>
      </c>
      <c r="J67" s="5">
        <v>268792</v>
      </c>
      <c r="K67" s="2">
        <v>10.039999999999999</v>
      </c>
      <c r="M67" s="8">
        <v>64</v>
      </c>
      <c r="S67" s="12">
        <f t="shared" si="1"/>
        <v>0</v>
      </c>
      <c r="T67" s="12">
        <f t="shared" si="2"/>
        <v>0</v>
      </c>
      <c r="U67" s="12">
        <f t="shared" si="3"/>
        <v>0</v>
      </c>
      <c r="V67" s="12">
        <f t="shared" si="4"/>
        <v>0</v>
      </c>
    </row>
    <row r="68" spans="1:22">
      <c r="A68" s="9">
        <f t="shared" si="0"/>
        <v>2</v>
      </c>
      <c r="B68" s="1">
        <v>43255</v>
      </c>
      <c r="C68" s="2">
        <v>52.2</v>
      </c>
      <c r="D68" s="2">
        <v>52.8</v>
      </c>
      <c r="E68" s="2">
        <v>52.1</v>
      </c>
      <c r="F68" s="3">
        <v>52.8</v>
      </c>
      <c r="G68" s="3">
        <v>1</v>
      </c>
      <c r="H68" s="4">
        <v>1.9300000000000001E-2</v>
      </c>
      <c r="I68" s="5">
        <v>8076</v>
      </c>
      <c r="J68" s="5">
        <v>423724</v>
      </c>
      <c r="K68" s="2">
        <v>10</v>
      </c>
      <c r="M68" s="8">
        <v>65</v>
      </c>
      <c r="S68" s="12">
        <f t="shared" si="1"/>
        <v>0</v>
      </c>
      <c r="T68" s="12">
        <f t="shared" si="2"/>
        <v>0</v>
      </c>
      <c r="U68" s="12">
        <f t="shared" si="3"/>
        <v>0</v>
      </c>
      <c r="V68" s="12">
        <f t="shared" si="4"/>
        <v>0</v>
      </c>
    </row>
    <row r="69" spans="1:22">
      <c r="A69" s="9">
        <f t="shared" ref="A69:A132" si="9">WEEKDAY(B69,1)</f>
        <v>6</v>
      </c>
      <c r="B69" s="1">
        <v>43252</v>
      </c>
      <c r="C69" s="2">
        <v>51.7</v>
      </c>
      <c r="D69" s="2">
        <v>52</v>
      </c>
      <c r="E69" s="2">
        <v>51.6</v>
      </c>
      <c r="F69" s="3">
        <v>51.8</v>
      </c>
      <c r="G69" s="3">
        <v>-0.3</v>
      </c>
      <c r="H69" s="4">
        <v>-5.7999999999999996E-3</v>
      </c>
      <c r="I69" s="5">
        <v>5741</v>
      </c>
      <c r="J69" s="5">
        <v>297455</v>
      </c>
      <c r="K69" s="2">
        <v>9.81</v>
      </c>
      <c r="M69" s="8">
        <v>66</v>
      </c>
      <c r="S69" s="12">
        <f t="shared" ref="S69:S132" si="10">SUM(Q69:Q73)/5</f>
        <v>0</v>
      </c>
      <c r="T69" s="12">
        <f t="shared" ref="T69:T132" si="11">SUM(Q69:Q78)/10</f>
        <v>0</v>
      </c>
      <c r="U69" s="12">
        <f t="shared" ref="U69:U132" si="12">SUM(Q69:Q88)/20</f>
        <v>0</v>
      </c>
      <c r="V69" s="12">
        <f t="shared" ref="V69:V132" si="13">SUM(Q69:Q128)/60</f>
        <v>0</v>
      </c>
    </row>
    <row r="70" spans="1:22">
      <c r="A70" s="9">
        <f t="shared" si="9"/>
        <v>5</v>
      </c>
      <c r="B70" s="1">
        <v>43251</v>
      </c>
      <c r="C70" s="2">
        <v>51.8</v>
      </c>
      <c r="D70" s="2">
        <v>52.2</v>
      </c>
      <c r="E70" s="2">
        <v>51.5</v>
      </c>
      <c r="F70" s="3">
        <v>52.1</v>
      </c>
      <c r="G70" s="3">
        <v>0.9</v>
      </c>
      <c r="H70" s="4">
        <v>1.7600000000000001E-2</v>
      </c>
      <c r="I70" s="5">
        <v>27182</v>
      </c>
      <c r="J70" s="5">
        <v>1413399</v>
      </c>
      <c r="K70" s="2">
        <v>9.8699999999999992</v>
      </c>
      <c r="M70" s="8">
        <v>67</v>
      </c>
      <c r="S70" s="12">
        <f t="shared" si="10"/>
        <v>0</v>
      </c>
      <c r="T70" s="12">
        <f t="shared" si="11"/>
        <v>0</v>
      </c>
      <c r="U70" s="12">
        <f t="shared" si="12"/>
        <v>0</v>
      </c>
      <c r="V70" s="12">
        <f t="shared" si="13"/>
        <v>0</v>
      </c>
    </row>
    <row r="71" spans="1:22">
      <c r="A71" s="9">
        <f t="shared" si="9"/>
        <v>4</v>
      </c>
      <c r="B71" s="1">
        <v>43250</v>
      </c>
      <c r="C71" s="2">
        <v>52</v>
      </c>
      <c r="D71" s="2">
        <v>52.2</v>
      </c>
      <c r="E71" s="2">
        <v>51.2</v>
      </c>
      <c r="F71" s="3">
        <v>51.2</v>
      </c>
      <c r="G71" s="3">
        <v>-1.6</v>
      </c>
      <c r="H71" s="4">
        <v>-3.0300000000000001E-2</v>
      </c>
      <c r="I71" s="5">
        <v>23403</v>
      </c>
      <c r="J71" s="5">
        <v>1205144</v>
      </c>
      <c r="K71" s="2">
        <v>10.24</v>
      </c>
      <c r="M71" s="8">
        <v>68</v>
      </c>
      <c r="S71" s="12">
        <f t="shared" si="10"/>
        <v>0</v>
      </c>
      <c r="T71" s="12">
        <f t="shared" si="11"/>
        <v>0</v>
      </c>
      <c r="U71" s="12">
        <f t="shared" si="12"/>
        <v>0</v>
      </c>
      <c r="V71" s="12">
        <f t="shared" si="13"/>
        <v>0</v>
      </c>
    </row>
    <row r="72" spans="1:22">
      <c r="A72" s="9">
        <f t="shared" si="9"/>
        <v>3</v>
      </c>
      <c r="B72" s="1">
        <v>43249</v>
      </c>
      <c r="C72" s="2">
        <v>53.2</v>
      </c>
      <c r="D72" s="2">
        <v>53.2</v>
      </c>
      <c r="E72" s="2">
        <v>52.8</v>
      </c>
      <c r="F72" s="3">
        <v>52.8</v>
      </c>
      <c r="G72" s="3">
        <v>-0.5</v>
      </c>
      <c r="H72" s="4">
        <v>-9.4000000000000004E-3</v>
      </c>
      <c r="I72" s="5">
        <v>5938</v>
      </c>
      <c r="J72" s="5">
        <v>314455</v>
      </c>
      <c r="K72" s="2">
        <v>10.56</v>
      </c>
      <c r="M72" s="8">
        <v>69</v>
      </c>
      <c r="S72" s="12">
        <f t="shared" si="10"/>
        <v>0</v>
      </c>
      <c r="T72" s="12">
        <f t="shared" si="11"/>
        <v>0</v>
      </c>
      <c r="U72" s="12">
        <f t="shared" si="12"/>
        <v>0</v>
      </c>
      <c r="V72" s="12">
        <f t="shared" si="13"/>
        <v>0</v>
      </c>
    </row>
    <row r="73" spans="1:22">
      <c r="A73" s="9">
        <f t="shared" si="9"/>
        <v>2</v>
      </c>
      <c r="B73" s="1">
        <v>43248</v>
      </c>
      <c r="C73" s="2">
        <v>53.3</v>
      </c>
      <c r="D73" s="2">
        <v>53.5</v>
      </c>
      <c r="E73" s="2">
        <v>53.2</v>
      </c>
      <c r="F73" s="3">
        <v>53.3</v>
      </c>
      <c r="G73" s="3">
        <v>0.2</v>
      </c>
      <c r="H73" s="4">
        <v>3.8E-3</v>
      </c>
      <c r="I73" s="5">
        <v>5831</v>
      </c>
      <c r="J73" s="5">
        <v>311381</v>
      </c>
      <c r="K73" s="2">
        <v>10.66</v>
      </c>
      <c r="M73" s="8">
        <v>70</v>
      </c>
      <c r="S73" s="12">
        <f t="shared" si="10"/>
        <v>0</v>
      </c>
      <c r="T73" s="12">
        <f t="shared" si="11"/>
        <v>0</v>
      </c>
      <c r="U73" s="12">
        <f t="shared" si="12"/>
        <v>0</v>
      </c>
      <c r="V73" s="12">
        <f t="shared" si="13"/>
        <v>0</v>
      </c>
    </row>
    <row r="74" spans="1:22">
      <c r="A74" s="9">
        <f t="shared" si="9"/>
        <v>6</v>
      </c>
      <c r="B74" s="1">
        <v>43245</v>
      </c>
      <c r="C74" s="2">
        <v>53.5</v>
      </c>
      <c r="D74" s="2">
        <v>53.6</v>
      </c>
      <c r="E74" s="2">
        <v>53</v>
      </c>
      <c r="F74" s="3">
        <v>53.1</v>
      </c>
      <c r="G74" s="3">
        <v>-0.4</v>
      </c>
      <c r="H74" s="4">
        <v>-7.4999999999999997E-3</v>
      </c>
      <c r="I74" s="5">
        <v>6658</v>
      </c>
      <c r="J74" s="5">
        <v>354800</v>
      </c>
      <c r="K74" s="2">
        <v>10.62</v>
      </c>
      <c r="M74" s="8">
        <v>71</v>
      </c>
      <c r="S74" s="12">
        <f t="shared" si="10"/>
        <v>0</v>
      </c>
      <c r="T74" s="12">
        <f t="shared" si="11"/>
        <v>0</v>
      </c>
      <c r="U74" s="12">
        <f t="shared" si="12"/>
        <v>0</v>
      </c>
      <c r="V74" s="12">
        <f t="shared" si="13"/>
        <v>0</v>
      </c>
    </row>
    <row r="75" spans="1:22">
      <c r="A75" s="9">
        <f t="shared" si="9"/>
        <v>5</v>
      </c>
      <c r="B75" s="1">
        <v>43244</v>
      </c>
      <c r="C75" s="2">
        <v>53.5</v>
      </c>
      <c r="D75" s="2">
        <v>53.5</v>
      </c>
      <c r="E75" s="2">
        <v>53</v>
      </c>
      <c r="F75" s="3">
        <v>53.5</v>
      </c>
      <c r="G75" s="3">
        <v>0.2</v>
      </c>
      <c r="H75" s="4">
        <v>3.8E-3</v>
      </c>
      <c r="I75" s="5">
        <v>8800</v>
      </c>
      <c r="J75" s="5">
        <v>469592</v>
      </c>
      <c r="K75" s="2">
        <v>10.7</v>
      </c>
      <c r="M75" s="8">
        <v>72</v>
      </c>
      <c r="S75" s="12">
        <f t="shared" si="10"/>
        <v>0</v>
      </c>
      <c r="T75" s="12">
        <f t="shared" si="11"/>
        <v>0</v>
      </c>
      <c r="U75" s="12">
        <f t="shared" si="12"/>
        <v>0</v>
      </c>
      <c r="V75" s="12">
        <f t="shared" si="13"/>
        <v>0</v>
      </c>
    </row>
    <row r="76" spans="1:22">
      <c r="A76" s="9">
        <f t="shared" si="9"/>
        <v>4</v>
      </c>
      <c r="B76" s="1">
        <v>43243</v>
      </c>
      <c r="C76" s="2">
        <v>53.8</v>
      </c>
      <c r="D76" s="2">
        <v>53.8</v>
      </c>
      <c r="E76" s="2">
        <v>52.7</v>
      </c>
      <c r="F76" s="3">
        <v>53.3</v>
      </c>
      <c r="G76" s="3">
        <v>-0.4</v>
      </c>
      <c r="H76" s="4">
        <v>-7.4000000000000003E-3</v>
      </c>
      <c r="I76" s="5">
        <v>14521</v>
      </c>
      <c r="J76" s="5">
        <v>774639</v>
      </c>
      <c r="K76" s="2">
        <v>10.66</v>
      </c>
      <c r="S76" s="12">
        <f t="shared" si="10"/>
        <v>0</v>
      </c>
      <c r="T76" s="12">
        <f t="shared" si="11"/>
        <v>0</v>
      </c>
      <c r="U76" s="12">
        <f t="shared" si="12"/>
        <v>0</v>
      </c>
      <c r="V76" s="12">
        <f t="shared" si="13"/>
        <v>0</v>
      </c>
    </row>
    <row r="77" spans="1:22">
      <c r="A77" s="9">
        <f t="shared" si="9"/>
        <v>3</v>
      </c>
      <c r="B77" s="1">
        <v>43242</v>
      </c>
      <c r="C77" s="2">
        <v>53.3</v>
      </c>
      <c r="D77" s="2">
        <v>53.7</v>
      </c>
      <c r="E77" s="2">
        <v>53.2</v>
      </c>
      <c r="F77" s="3">
        <v>53.7</v>
      </c>
      <c r="G77" s="3">
        <v>0.5</v>
      </c>
      <c r="H77" s="4">
        <v>9.4000000000000004E-3</v>
      </c>
      <c r="I77" s="5">
        <v>17648</v>
      </c>
      <c r="J77" s="5">
        <v>944470</v>
      </c>
      <c r="K77" s="2">
        <v>10.74</v>
      </c>
      <c r="S77" s="12">
        <f t="shared" si="10"/>
        <v>0</v>
      </c>
      <c r="T77" s="12">
        <f t="shared" si="11"/>
        <v>0</v>
      </c>
      <c r="U77" s="12">
        <f t="shared" si="12"/>
        <v>0</v>
      </c>
      <c r="V77" s="12">
        <f t="shared" si="13"/>
        <v>0</v>
      </c>
    </row>
    <row r="78" spans="1:22">
      <c r="A78" s="9">
        <f t="shared" si="9"/>
        <v>2</v>
      </c>
      <c r="B78" s="1">
        <v>43241</v>
      </c>
      <c r="C78" s="2">
        <v>52.8</v>
      </c>
      <c r="D78" s="2">
        <v>53.4</v>
      </c>
      <c r="E78" s="2">
        <v>52.7</v>
      </c>
      <c r="F78" s="3">
        <v>53.2</v>
      </c>
      <c r="G78" s="3">
        <v>0.3</v>
      </c>
      <c r="H78" s="4">
        <v>5.7000000000000002E-3</v>
      </c>
      <c r="I78" s="5">
        <v>17372</v>
      </c>
      <c r="J78" s="5">
        <v>922517</v>
      </c>
      <c r="K78" s="2">
        <v>10.64</v>
      </c>
      <c r="S78" s="12">
        <f t="shared" si="10"/>
        <v>0</v>
      </c>
      <c r="T78" s="12">
        <f t="shared" si="11"/>
        <v>0</v>
      </c>
      <c r="U78" s="12">
        <f t="shared" si="12"/>
        <v>0</v>
      </c>
      <c r="V78" s="12">
        <f t="shared" si="13"/>
        <v>0</v>
      </c>
    </row>
    <row r="79" spans="1:22">
      <c r="A79" s="9">
        <f t="shared" si="9"/>
        <v>6</v>
      </c>
      <c r="B79" s="1">
        <v>43238</v>
      </c>
      <c r="C79" s="2">
        <v>52.6</v>
      </c>
      <c r="D79" s="2">
        <v>53</v>
      </c>
      <c r="E79" s="2">
        <v>52.5</v>
      </c>
      <c r="F79" s="3">
        <v>52.9</v>
      </c>
      <c r="G79" s="3">
        <v>0.4</v>
      </c>
      <c r="H79" s="4">
        <v>7.6E-3</v>
      </c>
      <c r="I79" s="5">
        <v>17850</v>
      </c>
      <c r="J79" s="5">
        <v>943504</v>
      </c>
      <c r="K79" s="2">
        <v>10.58</v>
      </c>
      <c r="S79" s="12">
        <f t="shared" si="10"/>
        <v>0</v>
      </c>
      <c r="T79" s="12">
        <f t="shared" si="11"/>
        <v>0</v>
      </c>
      <c r="U79" s="12">
        <f t="shared" si="12"/>
        <v>0</v>
      </c>
      <c r="V79" s="12">
        <f t="shared" si="13"/>
        <v>0</v>
      </c>
    </row>
    <row r="80" spans="1:22">
      <c r="A80" s="9">
        <f t="shared" si="9"/>
        <v>5</v>
      </c>
      <c r="B80" s="1">
        <v>43237</v>
      </c>
      <c r="C80" s="2">
        <v>52.4</v>
      </c>
      <c r="D80" s="2">
        <v>52.8</v>
      </c>
      <c r="E80" s="2">
        <v>52.2</v>
      </c>
      <c r="F80" s="3">
        <v>52.5</v>
      </c>
      <c r="G80" s="3">
        <v>0.3</v>
      </c>
      <c r="H80" s="4">
        <v>5.7000000000000002E-3</v>
      </c>
      <c r="I80" s="5">
        <v>20263</v>
      </c>
      <c r="J80" s="5">
        <v>1064562</v>
      </c>
      <c r="K80" s="2">
        <v>10.5</v>
      </c>
      <c r="S80" s="12">
        <f t="shared" si="10"/>
        <v>0</v>
      </c>
      <c r="T80" s="12">
        <f t="shared" si="11"/>
        <v>0</v>
      </c>
      <c r="U80" s="12">
        <f t="shared" si="12"/>
        <v>0</v>
      </c>
      <c r="V80" s="12">
        <f t="shared" si="13"/>
        <v>0</v>
      </c>
    </row>
    <row r="81" spans="1:22">
      <c r="A81" s="9">
        <f t="shared" si="9"/>
        <v>4</v>
      </c>
      <c r="B81" s="1">
        <v>43236</v>
      </c>
      <c r="C81" s="2">
        <v>51.7</v>
      </c>
      <c r="D81" s="2">
        <v>52.2</v>
      </c>
      <c r="E81" s="2">
        <v>51.5</v>
      </c>
      <c r="F81" s="3">
        <v>52.2</v>
      </c>
      <c r="G81" s="3">
        <v>1</v>
      </c>
      <c r="H81" s="4">
        <v>1.95E-2</v>
      </c>
      <c r="I81" s="5">
        <v>20925</v>
      </c>
      <c r="J81" s="5">
        <v>1089322</v>
      </c>
      <c r="K81" s="2">
        <v>10.44</v>
      </c>
      <c r="S81" s="12">
        <f t="shared" si="10"/>
        <v>0</v>
      </c>
      <c r="T81" s="12">
        <f t="shared" si="11"/>
        <v>0</v>
      </c>
      <c r="U81" s="12">
        <f t="shared" si="12"/>
        <v>0</v>
      </c>
      <c r="V81" s="12">
        <f t="shared" si="13"/>
        <v>0</v>
      </c>
    </row>
    <row r="82" spans="1:22">
      <c r="A82" s="9">
        <f t="shared" si="9"/>
        <v>3</v>
      </c>
      <c r="B82" s="1">
        <v>43235</v>
      </c>
      <c r="C82" s="2">
        <v>52</v>
      </c>
      <c r="D82" s="2">
        <v>52.3</v>
      </c>
      <c r="E82" s="2">
        <v>51.2</v>
      </c>
      <c r="F82" s="3">
        <v>51.2</v>
      </c>
      <c r="G82" s="3">
        <v>-0.6</v>
      </c>
      <c r="H82" s="4">
        <v>-1.1599999999999999E-2</v>
      </c>
      <c r="I82" s="5">
        <v>14198</v>
      </c>
      <c r="J82" s="5">
        <v>733873</v>
      </c>
      <c r="K82" s="2">
        <v>10.24</v>
      </c>
      <c r="S82" s="12">
        <f t="shared" si="10"/>
        <v>0</v>
      </c>
      <c r="T82" s="12">
        <f t="shared" si="11"/>
        <v>0</v>
      </c>
      <c r="U82" s="12">
        <f t="shared" si="12"/>
        <v>0</v>
      </c>
      <c r="V82" s="12">
        <f t="shared" si="13"/>
        <v>0</v>
      </c>
    </row>
    <row r="83" spans="1:22">
      <c r="A83" s="9">
        <f t="shared" si="9"/>
        <v>2</v>
      </c>
      <c r="B83" s="1">
        <v>43234</v>
      </c>
      <c r="C83" s="2">
        <v>52</v>
      </c>
      <c r="D83" s="2">
        <v>52.2</v>
      </c>
      <c r="E83" s="2">
        <v>51.6</v>
      </c>
      <c r="F83" s="2">
        <v>51.8</v>
      </c>
      <c r="G83" s="2">
        <v>0</v>
      </c>
      <c r="H83" s="6">
        <v>0</v>
      </c>
      <c r="I83" s="5">
        <v>11222</v>
      </c>
      <c r="J83" s="5">
        <v>580882</v>
      </c>
      <c r="K83" s="2">
        <v>10.36</v>
      </c>
      <c r="S83" s="12">
        <f t="shared" si="10"/>
        <v>0</v>
      </c>
      <c r="T83" s="12">
        <f t="shared" si="11"/>
        <v>0</v>
      </c>
      <c r="U83" s="12">
        <f t="shared" si="12"/>
        <v>0</v>
      </c>
      <c r="V83" s="12">
        <f t="shared" si="13"/>
        <v>0</v>
      </c>
    </row>
    <row r="84" spans="1:22">
      <c r="A84" s="9">
        <f t="shared" si="9"/>
        <v>6</v>
      </c>
      <c r="B84" s="1">
        <v>43231</v>
      </c>
      <c r="C84" s="2">
        <v>51.3</v>
      </c>
      <c r="D84" s="2">
        <v>51.8</v>
      </c>
      <c r="E84" s="2">
        <v>51.1</v>
      </c>
      <c r="F84" s="3">
        <v>51.8</v>
      </c>
      <c r="G84" s="3">
        <v>0.8</v>
      </c>
      <c r="H84" s="4">
        <v>1.5699999999999999E-2</v>
      </c>
      <c r="I84" s="5">
        <v>19730</v>
      </c>
      <c r="J84" s="5">
        <v>1016707</v>
      </c>
      <c r="K84" s="2">
        <v>10.36</v>
      </c>
      <c r="S84" s="12">
        <f t="shared" si="10"/>
        <v>0</v>
      </c>
      <c r="T84" s="12">
        <f t="shared" si="11"/>
        <v>0</v>
      </c>
      <c r="U84" s="12">
        <f t="shared" si="12"/>
        <v>0</v>
      </c>
      <c r="V84" s="12">
        <f t="shared" si="13"/>
        <v>0</v>
      </c>
    </row>
    <row r="85" spans="1:22">
      <c r="A85" s="9">
        <f t="shared" si="9"/>
        <v>5</v>
      </c>
      <c r="B85" s="1">
        <v>43230</v>
      </c>
      <c r="C85" s="2">
        <v>50.9</v>
      </c>
      <c r="D85" s="2">
        <v>51.1</v>
      </c>
      <c r="E85" s="2">
        <v>50.8</v>
      </c>
      <c r="F85" s="3">
        <v>51</v>
      </c>
      <c r="G85" s="3">
        <v>0.3</v>
      </c>
      <c r="H85" s="4">
        <v>5.8999999999999999E-3</v>
      </c>
      <c r="I85" s="5">
        <v>12335</v>
      </c>
      <c r="J85" s="5">
        <v>628821</v>
      </c>
      <c r="K85" s="2">
        <v>10.199999999999999</v>
      </c>
      <c r="S85" s="12">
        <f t="shared" si="10"/>
        <v>0</v>
      </c>
      <c r="T85" s="12">
        <f t="shared" si="11"/>
        <v>0</v>
      </c>
      <c r="U85" s="12">
        <f t="shared" si="12"/>
        <v>0</v>
      </c>
      <c r="V85" s="12">
        <f t="shared" si="13"/>
        <v>0</v>
      </c>
    </row>
    <row r="86" spans="1:22">
      <c r="A86" s="9">
        <f t="shared" si="9"/>
        <v>4</v>
      </c>
      <c r="B86" s="1">
        <v>43229</v>
      </c>
      <c r="C86" s="2">
        <v>50.6</v>
      </c>
      <c r="D86" s="2">
        <v>50.9</v>
      </c>
      <c r="E86" s="2">
        <v>50.6</v>
      </c>
      <c r="F86" s="2">
        <v>50.7</v>
      </c>
      <c r="G86" s="2">
        <v>0</v>
      </c>
      <c r="H86" s="6">
        <v>0</v>
      </c>
      <c r="I86" s="5">
        <v>7128</v>
      </c>
      <c r="J86" s="5">
        <v>361855</v>
      </c>
      <c r="K86" s="2">
        <v>10.14</v>
      </c>
      <c r="S86" s="12">
        <f t="shared" si="10"/>
        <v>0</v>
      </c>
      <c r="T86" s="12">
        <f t="shared" si="11"/>
        <v>0</v>
      </c>
      <c r="U86" s="12">
        <f t="shared" si="12"/>
        <v>0</v>
      </c>
      <c r="V86" s="12">
        <f t="shared" si="13"/>
        <v>0</v>
      </c>
    </row>
    <row r="87" spans="1:22">
      <c r="A87" s="9">
        <f t="shared" si="9"/>
        <v>3</v>
      </c>
      <c r="B87" s="1">
        <v>43228</v>
      </c>
      <c r="C87" s="2">
        <v>50.1</v>
      </c>
      <c r="D87" s="2">
        <v>50.7</v>
      </c>
      <c r="E87" s="2">
        <v>50.1</v>
      </c>
      <c r="F87" s="3">
        <v>50.7</v>
      </c>
      <c r="G87" s="3">
        <v>0.4</v>
      </c>
      <c r="H87" s="4">
        <v>8.0000000000000002E-3</v>
      </c>
      <c r="I87" s="5">
        <v>8807</v>
      </c>
      <c r="J87" s="5">
        <v>444217</v>
      </c>
      <c r="K87" s="2">
        <v>10.14</v>
      </c>
      <c r="S87" s="12">
        <f t="shared" si="10"/>
        <v>0</v>
      </c>
      <c r="T87" s="12">
        <f t="shared" si="11"/>
        <v>0</v>
      </c>
      <c r="U87" s="12">
        <f t="shared" si="12"/>
        <v>0</v>
      </c>
      <c r="V87" s="12">
        <f t="shared" si="13"/>
        <v>0</v>
      </c>
    </row>
    <row r="88" spans="1:22">
      <c r="A88" s="9">
        <f t="shared" si="9"/>
        <v>2</v>
      </c>
      <c r="B88" s="1">
        <v>43227</v>
      </c>
      <c r="C88" s="2">
        <v>50.5</v>
      </c>
      <c r="D88" s="2">
        <v>50.5</v>
      </c>
      <c r="E88" s="2">
        <v>50.1</v>
      </c>
      <c r="F88" s="3">
        <v>50.3</v>
      </c>
      <c r="G88" s="3">
        <v>0.2</v>
      </c>
      <c r="H88" s="4">
        <v>4.0000000000000001E-3</v>
      </c>
      <c r="I88" s="5">
        <v>5710</v>
      </c>
      <c r="J88" s="5">
        <v>287289</v>
      </c>
      <c r="K88" s="2">
        <v>10.06</v>
      </c>
      <c r="S88" s="12">
        <f t="shared" si="10"/>
        <v>0</v>
      </c>
      <c r="T88" s="12">
        <f t="shared" si="11"/>
        <v>0</v>
      </c>
      <c r="U88" s="12">
        <f t="shared" si="12"/>
        <v>0</v>
      </c>
      <c r="V88" s="12">
        <f t="shared" si="13"/>
        <v>0</v>
      </c>
    </row>
    <row r="89" spans="1:22">
      <c r="A89" s="9">
        <f t="shared" si="9"/>
        <v>6</v>
      </c>
      <c r="B89" s="1">
        <v>43224</v>
      </c>
      <c r="C89" s="2">
        <v>50.3</v>
      </c>
      <c r="D89" s="2">
        <v>50.5</v>
      </c>
      <c r="E89" s="2">
        <v>50.1</v>
      </c>
      <c r="F89" s="3">
        <v>50.1</v>
      </c>
      <c r="G89" s="3">
        <v>-0.3</v>
      </c>
      <c r="H89" s="4">
        <v>-6.0000000000000001E-3</v>
      </c>
      <c r="I89" s="5">
        <v>15420</v>
      </c>
      <c r="J89" s="5">
        <v>774193</v>
      </c>
      <c r="K89" s="2">
        <v>10.02</v>
      </c>
      <c r="S89" s="12">
        <f t="shared" si="10"/>
        <v>0</v>
      </c>
      <c r="T89" s="12">
        <f t="shared" si="11"/>
        <v>0</v>
      </c>
      <c r="U89" s="12">
        <f t="shared" si="12"/>
        <v>0</v>
      </c>
      <c r="V89" s="12">
        <f t="shared" si="13"/>
        <v>0</v>
      </c>
    </row>
    <row r="90" spans="1:22">
      <c r="A90" s="9">
        <f t="shared" si="9"/>
        <v>5</v>
      </c>
      <c r="B90" s="1">
        <v>43223</v>
      </c>
      <c r="C90" s="2">
        <v>51</v>
      </c>
      <c r="D90" s="2">
        <v>51.1</v>
      </c>
      <c r="E90" s="2">
        <v>50.4</v>
      </c>
      <c r="F90" s="3">
        <v>50.4</v>
      </c>
      <c r="G90" s="3">
        <v>-0.9</v>
      </c>
      <c r="H90" s="4">
        <v>-1.7500000000000002E-2</v>
      </c>
      <c r="I90" s="5">
        <v>11537</v>
      </c>
      <c r="J90" s="5">
        <v>583842</v>
      </c>
      <c r="K90" s="2">
        <v>10.08</v>
      </c>
      <c r="S90" s="12">
        <f t="shared" si="10"/>
        <v>0</v>
      </c>
      <c r="T90" s="12">
        <f t="shared" si="11"/>
        <v>0</v>
      </c>
      <c r="U90" s="12">
        <f t="shared" si="12"/>
        <v>0</v>
      </c>
      <c r="V90" s="12">
        <f t="shared" si="13"/>
        <v>0</v>
      </c>
    </row>
    <row r="91" spans="1:22">
      <c r="A91" s="9">
        <f t="shared" si="9"/>
        <v>4</v>
      </c>
      <c r="B91" s="1">
        <v>43222</v>
      </c>
      <c r="C91" s="2">
        <v>51</v>
      </c>
      <c r="D91" s="2">
        <v>51.4</v>
      </c>
      <c r="E91" s="2">
        <v>51</v>
      </c>
      <c r="F91" s="3">
        <v>51.3</v>
      </c>
      <c r="G91" s="3">
        <v>0.3</v>
      </c>
      <c r="H91" s="4">
        <v>5.8999999999999999E-3</v>
      </c>
      <c r="I91" s="5">
        <v>11872</v>
      </c>
      <c r="J91" s="5">
        <v>607740</v>
      </c>
      <c r="K91" s="2">
        <v>10.26</v>
      </c>
      <c r="S91" s="12">
        <f t="shared" si="10"/>
        <v>0</v>
      </c>
      <c r="T91" s="12">
        <f t="shared" si="11"/>
        <v>0</v>
      </c>
      <c r="U91" s="12">
        <f t="shared" si="12"/>
        <v>0</v>
      </c>
      <c r="V91" s="12">
        <f t="shared" si="13"/>
        <v>0</v>
      </c>
    </row>
    <row r="92" spans="1:22">
      <c r="A92" s="9">
        <f t="shared" si="9"/>
        <v>2</v>
      </c>
      <c r="B92" s="1">
        <v>43220</v>
      </c>
      <c r="C92" s="2">
        <v>50.9</v>
      </c>
      <c r="D92" s="2">
        <v>51.1</v>
      </c>
      <c r="E92" s="2">
        <v>50.6</v>
      </c>
      <c r="F92" s="3">
        <v>51</v>
      </c>
      <c r="G92" s="3">
        <v>0.2</v>
      </c>
      <c r="H92" s="4">
        <v>3.8999999999999998E-3</v>
      </c>
      <c r="I92" s="5">
        <v>10082</v>
      </c>
      <c r="J92" s="5">
        <v>513142</v>
      </c>
      <c r="K92" s="2">
        <v>10.199999999999999</v>
      </c>
      <c r="S92" s="12">
        <f t="shared" si="10"/>
        <v>0</v>
      </c>
      <c r="T92" s="12">
        <f t="shared" si="11"/>
        <v>0</v>
      </c>
      <c r="U92" s="12">
        <f t="shared" si="12"/>
        <v>0</v>
      </c>
      <c r="V92" s="12">
        <f t="shared" si="13"/>
        <v>0</v>
      </c>
    </row>
    <row r="93" spans="1:22">
      <c r="A93" s="9">
        <f t="shared" si="9"/>
        <v>6</v>
      </c>
      <c r="B93" s="1">
        <v>43217</v>
      </c>
      <c r="C93" s="2">
        <v>50.5</v>
      </c>
      <c r="D93" s="2">
        <v>50.8</v>
      </c>
      <c r="E93" s="2">
        <v>50.5</v>
      </c>
      <c r="F93" s="3">
        <v>50.8</v>
      </c>
      <c r="G93" s="3">
        <v>0.3</v>
      </c>
      <c r="H93" s="4">
        <v>5.8999999999999999E-3</v>
      </c>
      <c r="I93" s="5">
        <v>10542</v>
      </c>
      <c r="J93" s="5">
        <v>534383</v>
      </c>
      <c r="K93" s="2">
        <v>10.16</v>
      </c>
      <c r="S93" s="12">
        <f t="shared" si="10"/>
        <v>0</v>
      </c>
      <c r="T93" s="12">
        <f t="shared" si="11"/>
        <v>0</v>
      </c>
      <c r="U93" s="12">
        <f t="shared" si="12"/>
        <v>0</v>
      </c>
      <c r="V93" s="12">
        <f t="shared" si="13"/>
        <v>0</v>
      </c>
    </row>
    <row r="94" spans="1:22">
      <c r="A94" s="9">
        <f t="shared" si="9"/>
        <v>5</v>
      </c>
      <c r="B94" s="1">
        <v>43216</v>
      </c>
      <c r="C94" s="2">
        <v>50.5</v>
      </c>
      <c r="D94" s="2">
        <v>50.5</v>
      </c>
      <c r="E94" s="2">
        <v>50.2</v>
      </c>
      <c r="F94" s="3">
        <v>50.5</v>
      </c>
      <c r="G94" s="3">
        <v>0.2</v>
      </c>
      <c r="H94" s="4">
        <v>4.0000000000000001E-3</v>
      </c>
      <c r="I94" s="5">
        <v>10472</v>
      </c>
      <c r="J94" s="5">
        <v>527696</v>
      </c>
      <c r="K94" s="2">
        <v>10.1</v>
      </c>
      <c r="S94" s="12">
        <f t="shared" si="10"/>
        <v>0</v>
      </c>
      <c r="T94" s="12">
        <f t="shared" si="11"/>
        <v>0</v>
      </c>
      <c r="U94" s="12">
        <f t="shared" si="12"/>
        <v>0</v>
      </c>
      <c r="V94" s="12">
        <f t="shared" si="13"/>
        <v>0</v>
      </c>
    </row>
    <row r="95" spans="1:22">
      <c r="A95" s="9">
        <f t="shared" si="9"/>
        <v>4</v>
      </c>
      <c r="B95" s="1">
        <v>43215</v>
      </c>
      <c r="C95" s="2">
        <v>50</v>
      </c>
      <c r="D95" s="2">
        <v>50.3</v>
      </c>
      <c r="E95" s="2">
        <v>49.9</v>
      </c>
      <c r="F95" s="3">
        <v>50.3</v>
      </c>
      <c r="G95" s="3">
        <v>0.1</v>
      </c>
      <c r="H95" s="4">
        <v>2E-3</v>
      </c>
      <c r="I95" s="5">
        <v>9448</v>
      </c>
      <c r="J95" s="5">
        <v>473243</v>
      </c>
      <c r="K95" s="2">
        <v>10.06</v>
      </c>
      <c r="S95" s="12">
        <f t="shared" si="10"/>
        <v>0</v>
      </c>
      <c r="T95" s="12">
        <f t="shared" si="11"/>
        <v>0</v>
      </c>
      <c r="U95" s="12">
        <f t="shared" si="12"/>
        <v>0</v>
      </c>
      <c r="V95" s="12">
        <f t="shared" si="13"/>
        <v>0</v>
      </c>
    </row>
    <row r="96" spans="1:22">
      <c r="A96" s="9">
        <f t="shared" si="9"/>
        <v>3</v>
      </c>
      <c r="B96" s="1">
        <v>43214</v>
      </c>
      <c r="C96" s="2">
        <v>50.2</v>
      </c>
      <c r="D96" s="2">
        <v>50.4</v>
      </c>
      <c r="E96" s="2">
        <v>50</v>
      </c>
      <c r="F96" s="2">
        <v>50.2</v>
      </c>
      <c r="G96" s="2">
        <v>0</v>
      </c>
      <c r="H96" s="6">
        <v>0</v>
      </c>
      <c r="I96" s="5">
        <v>8202</v>
      </c>
      <c r="J96" s="5">
        <v>411694</v>
      </c>
      <c r="K96" s="2">
        <v>10.039999999999999</v>
      </c>
      <c r="S96" s="12">
        <f t="shared" si="10"/>
        <v>0</v>
      </c>
      <c r="T96" s="12">
        <f t="shared" si="11"/>
        <v>0</v>
      </c>
      <c r="U96" s="12">
        <f t="shared" si="12"/>
        <v>0</v>
      </c>
      <c r="V96" s="12">
        <f t="shared" si="13"/>
        <v>0</v>
      </c>
    </row>
    <row r="97" spans="1:22">
      <c r="A97" s="9">
        <f t="shared" si="9"/>
        <v>2</v>
      </c>
      <c r="B97" s="1">
        <v>43213</v>
      </c>
      <c r="C97" s="2">
        <v>50.2</v>
      </c>
      <c r="D97" s="2">
        <v>50.5</v>
      </c>
      <c r="E97" s="2">
        <v>50.1</v>
      </c>
      <c r="F97" s="3">
        <v>50.2</v>
      </c>
      <c r="G97" s="3">
        <v>-0.2</v>
      </c>
      <c r="H97" s="4">
        <v>-4.0000000000000001E-3</v>
      </c>
      <c r="I97" s="5">
        <v>9992</v>
      </c>
      <c r="J97" s="5">
        <v>501774</v>
      </c>
      <c r="K97" s="2">
        <v>10.039999999999999</v>
      </c>
      <c r="S97" s="12">
        <f t="shared" si="10"/>
        <v>0</v>
      </c>
      <c r="T97" s="12">
        <f t="shared" si="11"/>
        <v>0</v>
      </c>
      <c r="U97" s="12">
        <f t="shared" si="12"/>
        <v>0</v>
      </c>
      <c r="V97" s="12">
        <f t="shared" si="13"/>
        <v>0</v>
      </c>
    </row>
    <row r="98" spans="1:22">
      <c r="A98" s="9">
        <f t="shared" si="9"/>
        <v>6</v>
      </c>
      <c r="B98" s="1">
        <v>43210</v>
      </c>
      <c r="C98" s="2">
        <v>50.4</v>
      </c>
      <c r="D98" s="2">
        <v>50.5</v>
      </c>
      <c r="E98" s="2">
        <v>50.1</v>
      </c>
      <c r="F98" s="3">
        <v>50.4</v>
      </c>
      <c r="G98" s="3">
        <v>-0.2</v>
      </c>
      <c r="H98" s="4">
        <v>-4.0000000000000001E-3</v>
      </c>
      <c r="I98" s="5">
        <v>9222</v>
      </c>
      <c r="J98" s="5">
        <v>463511</v>
      </c>
      <c r="K98" s="2">
        <v>10.08</v>
      </c>
      <c r="S98" s="12">
        <f t="shared" si="10"/>
        <v>0</v>
      </c>
      <c r="T98" s="12">
        <f t="shared" si="11"/>
        <v>0</v>
      </c>
      <c r="U98" s="12">
        <f t="shared" si="12"/>
        <v>0</v>
      </c>
      <c r="V98" s="12">
        <f t="shared" si="13"/>
        <v>0</v>
      </c>
    </row>
    <row r="99" spans="1:22">
      <c r="A99" s="9">
        <f t="shared" si="9"/>
        <v>5</v>
      </c>
      <c r="B99" s="1">
        <v>43209</v>
      </c>
      <c r="C99" s="2">
        <v>50.3</v>
      </c>
      <c r="D99" s="2">
        <v>50.6</v>
      </c>
      <c r="E99" s="2">
        <v>50.2</v>
      </c>
      <c r="F99" s="3">
        <v>50.6</v>
      </c>
      <c r="G99" s="3">
        <v>0.6</v>
      </c>
      <c r="H99" s="4">
        <v>1.2E-2</v>
      </c>
      <c r="I99" s="5">
        <v>9539</v>
      </c>
      <c r="J99" s="5">
        <v>481173</v>
      </c>
      <c r="K99" s="2">
        <v>10.119999999999999</v>
      </c>
      <c r="S99" s="12">
        <f t="shared" si="10"/>
        <v>0</v>
      </c>
      <c r="T99" s="12">
        <f t="shared" si="11"/>
        <v>0</v>
      </c>
      <c r="U99" s="12">
        <f t="shared" si="12"/>
        <v>0</v>
      </c>
      <c r="V99" s="12">
        <f t="shared" si="13"/>
        <v>0</v>
      </c>
    </row>
    <row r="100" spans="1:22">
      <c r="A100" s="9">
        <f t="shared" si="9"/>
        <v>4</v>
      </c>
      <c r="B100" s="1">
        <v>43208</v>
      </c>
      <c r="C100" s="2">
        <v>50.3</v>
      </c>
      <c r="D100" s="2">
        <v>50.4</v>
      </c>
      <c r="E100" s="2">
        <v>49.9</v>
      </c>
      <c r="F100" s="3">
        <v>50</v>
      </c>
      <c r="G100" s="3">
        <v>0.05</v>
      </c>
      <c r="H100" s="4">
        <v>1E-3</v>
      </c>
      <c r="I100" s="5">
        <v>10643</v>
      </c>
      <c r="J100" s="5">
        <v>532770</v>
      </c>
      <c r="K100" s="2">
        <v>10</v>
      </c>
      <c r="S100" s="12">
        <f t="shared" si="10"/>
        <v>0</v>
      </c>
      <c r="T100" s="12">
        <f t="shared" si="11"/>
        <v>0</v>
      </c>
      <c r="U100" s="12">
        <f t="shared" si="12"/>
        <v>0</v>
      </c>
      <c r="V100" s="12">
        <f t="shared" si="13"/>
        <v>0</v>
      </c>
    </row>
    <row r="101" spans="1:22">
      <c r="A101" s="9">
        <f t="shared" si="9"/>
        <v>3</v>
      </c>
      <c r="B101" s="1">
        <v>43207</v>
      </c>
      <c r="C101" s="2">
        <v>50.6</v>
      </c>
      <c r="D101" s="2">
        <v>50.7</v>
      </c>
      <c r="E101" s="2">
        <v>49.9</v>
      </c>
      <c r="F101" s="3">
        <v>49.95</v>
      </c>
      <c r="G101" s="3">
        <v>-0.65</v>
      </c>
      <c r="H101" s="4">
        <v>-1.2800000000000001E-2</v>
      </c>
      <c r="I101" s="5">
        <v>16739</v>
      </c>
      <c r="J101" s="5">
        <v>837365</v>
      </c>
      <c r="K101" s="2">
        <v>9.99</v>
      </c>
      <c r="S101" s="12">
        <f t="shared" si="10"/>
        <v>0</v>
      </c>
      <c r="T101" s="12">
        <f t="shared" si="11"/>
        <v>0</v>
      </c>
      <c r="U101" s="12">
        <f t="shared" si="12"/>
        <v>0</v>
      </c>
      <c r="V101" s="12">
        <f t="shared" si="13"/>
        <v>0</v>
      </c>
    </row>
    <row r="102" spans="1:22">
      <c r="A102" s="9">
        <f t="shared" si="9"/>
        <v>2</v>
      </c>
      <c r="B102" s="1">
        <v>43206</v>
      </c>
      <c r="C102" s="2">
        <v>51</v>
      </c>
      <c r="D102" s="2">
        <v>51</v>
      </c>
      <c r="E102" s="2">
        <v>50.4</v>
      </c>
      <c r="F102" s="3">
        <v>50.6</v>
      </c>
      <c r="G102" s="3">
        <v>-0.6</v>
      </c>
      <c r="H102" s="4">
        <v>-1.17E-2</v>
      </c>
      <c r="I102" s="5">
        <v>8727</v>
      </c>
      <c r="J102" s="5">
        <v>442018</v>
      </c>
      <c r="K102" s="2">
        <v>10.119999999999999</v>
      </c>
      <c r="S102" s="12">
        <f t="shared" si="10"/>
        <v>0</v>
      </c>
      <c r="T102" s="12">
        <f t="shared" si="11"/>
        <v>0</v>
      </c>
      <c r="U102" s="12">
        <f t="shared" si="12"/>
        <v>0</v>
      </c>
      <c r="V102" s="12">
        <f t="shared" si="13"/>
        <v>0</v>
      </c>
    </row>
    <row r="103" spans="1:22">
      <c r="A103" s="9">
        <f t="shared" si="9"/>
        <v>6</v>
      </c>
      <c r="B103" s="1">
        <v>43203</v>
      </c>
      <c r="C103" s="2">
        <v>51.3</v>
      </c>
      <c r="D103" s="2">
        <v>51.3</v>
      </c>
      <c r="E103" s="2">
        <v>50.9</v>
      </c>
      <c r="F103" s="3">
        <v>51.2</v>
      </c>
      <c r="G103" s="3">
        <v>0.2</v>
      </c>
      <c r="H103" s="4">
        <v>3.8999999999999998E-3</v>
      </c>
      <c r="I103" s="5">
        <v>8107</v>
      </c>
      <c r="J103" s="5">
        <v>414046</v>
      </c>
      <c r="K103" s="2">
        <v>10.24</v>
      </c>
      <c r="S103" s="12">
        <f t="shared" si="10"/>
        <v>0</v>
      </c>
      <c r="T103" s="12">
        <f t="shared" si="11"/>
        <v>0</v>
      </c>
      <c r="U103" s="12">
        <f t="shared" si="12"/>
        <v>0</v>
      </c>
      <c r="V103" s="12">
        <f t="shared" si="13"/>
        <v>0</v>
      </c>
    </row>
    <row r="104" spans="1:22">
      <c r="A104" s="9">
        <f t="shared" si="9"/>
        <v>5</v>
      </c>
      <c r="B104" s="1">
        <v>43202</v>
      </c>
      <c r="C104" s="2">
        <v>51.3</v>
      </c>
      <c r="D104" s="2">
        <v>51.4</v>
      </c>
      <c r="E104" s="2">
        <v>50.8</v>
      </c>
      <c r="F104" s="2">
        <v>51</v>
      </c>
      <c r="G104" s="2">
        <v>0</v>
      </c>
      <c r="H104" s="6">
        <v>0</v>
      </c>
      <c r="I104" s="5">
        <v>9287</v>
      </c>
      <c r="J104" s="5">
        <v>474098</v>
      </c>
      <c r="K104" s="2">
        <v>10.199999999999999</v>
      </c>
      <c r="S104" s="12">
        <f t="shared" si="10"/>
        <v>0</v>
      </c>
      <c r="T104" s="12">
        <f t="shared" si="11"/>
        <v>0</v>
      </c>
      <c r="U104" s="12">
        <f t="shared" si="12"/>
        <v>0</v>
      </c>
      <c r="V104" s="12">
        <f t="shared" si="13"/>
        <v>0</v>
      </c>
    </row>
    <row r="105" spans="1:22">
      <c r="A105" s="9">
        <f t="shared" si="9"/>
        <v>4</v>
      </c>
      <c r="B105" s="1">
        <v>43201</v>
      </c>
      <c r="C105" s="2">
        <v>51.2</v>
      </c>
      <c r="D105" s="2">
        <v>51.7</v>
      </c>
      <c r="E105" s="2">
        <v>50.9</v>
      </c>
      <c r="F105" s="2">
        <v>51</v>
      </c>
      <c r="G105" s="2">
        <v>0</v>
      </c>
      <c r="H105" s="6">
        <v>0</v>
      </c>
      <c r="I105" s="5">
        <v>16426</v>
      </c>
      <c r="J105" s="5">
        <v>842437</v>
      </c>
      <c r="K105" s="2">
        <v>10.199999999999999</v>
      </c>
      <c r="S105" s="12">
        <f t="shared" si="10"/>
        <v>0</v>
      </c>
      <c r="T105" s="12">
        <f t="shared" si="11"/>
        <v>0</v>
      </c>
      <c r="U105" s="12">
        <f t="shared" si="12"/>
        <v>0</v>
      </c>
      <c r="V105" s="12">
        <f t="shared" si="13"/>
        <v>0</v>
      </c>
    </row>
    <row r="106" spans="1:22">
      <c r="A106" s="9">
        <f t="shared" si="9"/>
        <v>3</v>
      </c>
      <c r="B106" s="1">
        <v>43200</v>
      </c>
      <c r="C106" s="2">
        <v>50.1</v>
      </c>
      <c r="D106" s="2">
        <v>51.2</v>
      </c>
      <c r="E106" s="2">
        <v>50</v>
      </c>
      <c r="F106" s="3">
        <v>51</v>
      </c>
      <c r="G106" s="3">
        <v>0.7</v>
      </c>
      <c r="H106" s="4">
        <v>1.3899999999999999E-2</v>
      </c>
      <c r="I106" s="5">
        <v>23936</v>
      </c>
      <c r="J106" s="5">
        <v>1215800</v>
      </c>
      <c r="K106" s="2">
        <v>10.199999999999999</v>
      </c>
      <c r="S106" s="12">
        <f t="shared" si="10"/>
        <v>0</v>
      </c>
      <c r="T106" s="12">
        <f t="shared" si="11"/>
        <v>0</v>
      </c>
      <c r="U106" s="12">
        <f t="shared" si="12"/>
        <v>0</v>
      </c>
      <c r="V106" s="12">
        <f t="shared" si="13"/>
        <v>0</v>
      </c>
    </row>
    <row r="107" spans="1:22">
      <c r="A107" s="9">
        <f t="shared" si="9"/>
        <v>2</v>
      </c>
      <c r="B107" s="1">
        <v>43199</v>
      </c>
      <c r="C107" s="2">
        <v>50.3</v>
      </c>
      <c r="D107" s="2">
        <v>50.3</v>
      </c>
      <c r="E107" s="2">
        <v>49.85</v>
      </c>
      <c r="F107" s="3">
        <v>50.3</v>
      </c>
      <c r="G107" s="3">
        <v>0.4</v>
      </c>
      <c r="H107" s="4">
        <v>8.0000000000000002E-3</v>
      </c>
      <c r="I107" s="5">
        <v>10990</v>
      </c>
      <c r="J107" s="5">
        <v>550313</v>
      </c>
      <c r="K107" s="2">
        <v>10.06</v>
      </c>
      <c r="S107" s="12">
        <f t="shared" si="10"/>
        <v>0</v>
      </c>
      <c r="T107" s="12">
        <f t="shared" si="11"/>
        <v>0</v>
      </c>
      <c r="U107" s="12">
        <f t="shared" si="12"/>
        <v>0</v>
      </c>
      <c r="V107" s="12">
        <f t="shared" si="13"/>
        <v>0</v>
      </c>
    </row>
    <row r="108" spans="1:22">
      <c r="A108" s="9">
        <f t="shared" si="9"/>
        <v>3</v>
      </c>
      <c r="B108" s="1">
        <v>43193</v>
      </c>
      <c r="C108" s="2">
        <v>49.95</v>
      </c>
      <c r="D108" s="2">
        <v>50</v>
      </c>
      <c r="E108" s="2">
        <v>49.8</v>
      </c>
      <c r="F108" s="3">
        <v>49.9</v>
      </c>
      <c r="G108" s="3">
        <v>-0.2</v>
      </c>
      <c r="H108" s="4">
        <v>-4.0000000000000001E-3</v>
      </c>
      <c r="I108" s="5">
        <v>13468</v>
      </c>
      <c r="J108" s="5">
        <v>671601</v>
      </c>
      <c r="K108" s="2">
        <v>9.98</v>
      </c>
      <c r="S108" s="12">
        <f t="shared" si="10"/>
        <v>0</v>
      </c>
      <c r="T108" s="12">
        <f t="shared" si="11"/>
        <v>0</v>
      </c>
      <c r="U108" s="12">
        <f t="shared" si="12"/>
        <v>0</v>
      </c>
      <c r="V108" s="12">
        <f t="shared" si="13"/>
        <v>0</v>
      </c>
    </row>
    <row r="109" spans="1:22">
      <c r="A109" s="9">
        <f t="shared" si="9"/>
        <v>2</v>
      </c>
      <c r="B109" s="1">
        <v>43192</v>
      </c>
      <c r="C109" s="2">
        <v>50.3</v>
      </c>
      <c r="D109" s="2">
        <v>50.4</v>
      </c>
      <c r="E109" s="2">
        <v>50</v>
      </c>
      <c r="F109" s="3">
        <v>50.1</v>
      </c>
      <c r="G109" s="3">
        <v>-0.1</v>
      </c>
      <c r="H109" s="4">
        <v>-2E-3</v>
      </c>
      <c r="I109" s="5">
        <v>5135</v>
      </c>
      <c r="J109" s="5">
        <v>257464</v>
      </c>
      <c r="K109" s="2">
        <v>10.02</v>
      </c>
      <c r="S109" s="12">
        <f t="shared" si="10"/>
        <v>0</v>
      </c>
      <c r="T109" s="12">
        <f t="shared" si="11"/>
        <v>0</v>
      </c>
      <c r="U109" s="12">
        <f t="shared" si="12"/>
        <v>0</v>
      </c>
      <c r="V109" s="12">
        <f t="shared" si="13"/>
        <v>0</v>
      </c>
    </row>
    <row r="110" spans="1:22">
      <c r="A110" s="9">
        <f t="shared" si="9"/>
        <v>7</v>
      </c>
      <c r="B110" s="1">
        <v>43190</v>
      </c>
      <c r="C110" s="2">
        <v>50.4</v>
      </c>
      <c r="D110" s="2">
        <v>50.4</v>
      </c>
      <c r="E110" s="2">
        <v>50.1</v>
      </c>
      <c r="F110" s="3">
        <v>50.2</v>
      </c>
      <c r="G110" s="3">
        <v>0.1</v>
      </c>
      <c r="H110" s="4">
        <v>2E-3</v>
      </c>
      <c r="I110" s="5">
        <v>2751</v>
      </c>
      <c r="J110" s="5">
        <v>138119</v>
      </c>
      <c r="K110" s="2">
        <v>10.39</v>
      </c>
      <c r="S110" s="12">
        <f t="shared" si="10"/>
        <v>0</v>
      </c>
      <c r="T110" s="12">
        <f t="shared" si="11"/>
        <v>0</v>
      </c>
      <c r="U110" s="12">
        <f t="shared" si="12"/>
        <v>0</v>
      </c>
      <c r="V110" s="12">
        <f t="shared" si="13"/>
        <v>0</v>
      </c>
    </row>
    <row r="111" spans="1:22">
      <c r="A111" s="9">
        <f t="shared" si="9"/>
        <v>6</v>
      </c>
      <c r="B111" s="1">
        <v>43189</v>
      </c>
      <c r="C111" s="2">
        <v>50.4</v>
      </c>
      <c r="D111" s="2">
        <v>50.5</v>
      </c>
      <c r="E111" s="2">
        <v>50.1</v>
      </c>
      <c r="F111" s="2">
        <v>50.1</v>
      </c>
      <c r="G111" s="2">
        <v>0</v>
      </c>
      <c r="H111" s="6">
        <v>0</v>
      </c>
      <c r="I111" s="5">
        <v>7588</v>
      </c>
      <c r="J111" s="5">
        <v>381252</v>
      </c>
      <c r="K111" s="2">
        <v>10.37</v>
      </c>
      <c r="S111" s="12">
        <f t="shared" si="10"/>
        <v>0</v>
      </c>
      <c r="T111" s="12">
        <f t="shared" si="11"/>
        <v>0</v>
      </c>
      <c r="U111" s="12">
        <f t="shared" si="12"/>
        <v>0</v>
      </c>
      <c r="V111" s="12">
        <f t="shared" si="13"/>
        <v>0</v>
      </c>
    </row>
    <row r="112" spans="1:22">
      <c r="A112" s="9">
        <f t="shared" si="9"/>
        <v>5</v>
      </c>
      <c r="B112" s="1">
        <v>43188</v>
      </c>
      <c r="C112" s="2">
        <v>50.5</v>
      </c>
      <c r="D112" s="2">
        <v>50.5</v>
      </c>
      <c r="E112" s="2">
        <v>50</v>
      </c>
      <c r="F112" s="3">
        <v>50.1</v>
      </c>
      <c r="G112" s="3">
        <v>-0.2</v>
      </c>
      <c r="H112" s="4">
        <v>-4.0000000000000001E-3</v>
      </c>
      <c r="I112" s="5">
        <v>8634</v>
      </c>
      <c r="J112" s="5">
        <v>433049</v>
      </c>
      <c r="K112" s="2">
        <v>10.37</v>
      </c>
      <c r="S112" s="12">
        <f t="shared" si="10"/>
        <v>0</v>
      </c>
      <c r="T112" s="12">
        <f t="shared" si="11"/>
        <v>0</v>
      </c>
      <c r="U112" s="12">
        <f t="shared" si="12"/>
        <v>0</v>
      </c>
      <c r="V112" s="12">
        <f t="shared" si="13"/>
        <v>0</v>
      </c>
    </row>
    <row r="113" spans="1:22">
      <c r="A113" s="9">
        <f t="shared" si="9"/>
        <v>4</v>
      </c>
      <c r="B113" s="1">
        <v>43187</v>
      </c>
      <c r="C113" s="2">
        <v>50.3</v>
      </c>
      <c r="D113" s="2">
        <v>50.5</v>
      </c>
      <c r="E113" s="2">
        <v>50.1</v>
      </c>
      <c r="F113" s="3">
        <v>50.3</v>
      </c>
      <c r="G113" s="3">
        <v>-0.4</v>
      </c>
      <c r="H113" s="4">
        <v>-7.9000000000000008E-3</v>
      </c>
      <c r="I113" s="5">
        <v>8273</v>
      </c>
      <c r="J113" s="5">
        <v>415711</v>
      </c>
      <c r="K113" s="2">
        <v>10.41</v>
      </c>
      <c r="S113" s="12">
        <f t="shared" si="10"/>
        <v>0</v>
      </c>
      <c r="T113" s="12">
        <f t="shared" si="11"/>
        <v>0</v>
      </c>
      <c r="U113" s="12">
        <f t="shared" si="12"/>
        <v>0</v>
      </c>
      <c r="V113" s="12">
        <f t="shared" si="13"/>
        <v>0</v>
      </c>
    </row>
    <row r="114" spans="1:22">
      <c r="A114" s="9">
        <f t="shared" si="9"/>
        <v>3</v>
      </c>
      <c r="B114" s="1">
        <v>43186</v>
      </c>
      <c r="C114" s="2">
        <v>50.8</v>
      </c>
      <c r="D114" s="2">
        <v>50.8</v>
      </c>
      <c r="E114" s="2">
        <v>50.4</v>
      </c>
      <c r="F114" s="3">
        <v>50.7</v>
      </c>
      <c r="G114" s="3">
        <v>0.3</v>
      </c>
      <c r="H114" s="4">
        <v>6.0000000000000001E-3</v>
      </c>
      <c r="I114" s="5">
        <v>11555</v>
      </c>
      <c r="J114" s="5">
        <v>585127</v>
      </c>
      <c r="K114" s="2">
        <v>10.5</v>
      </c>
      <c r="S114" s="12">
        <f t="shared" si="10"/>
        <v>0</v>
      </c>
      <c r="T114" s="12">
        <f t="shared" si="11"/>
        <v>0</v>
      </c>
      <c r="U114" s="12">
        <f t="shared" si="12"/>
        <v>0</v>
      </c>
      <c r="V114" s="12">
        <f t="shared" si="13"/>
        <v>0</v>
      </c>
    </row>
    <row r="115" spans="1:22">
      <c r="A115" s="9">
        <f t="shared" si="9"/>
        <v>2</v>
      </c>
      <c r="B115" s="1">
        <v>43185</v>
      </c>
      <c r="C115" s="2">
        <v>50.2</v>
      </c>
      <c r="D115" s="2">
        <v>50.4</v>
      </c>
      <c r="E115" s="2">
        <v>50.1</v>
      </c>
      <c r="F115" s="3">
        <v>50.4</v>
      </c>
      <c r="G115" s="3">
        <v>0.1</v>
      </c>
      <c r="H115" s="4">
        <v>2E-3</v>
      </c>
      <c r="I115" s="5">
        <v>9166</v>
      </c>
      <c r="J115" s="5">
        <v>460431</v>
      </c>
      <c r="K115" s="2">
        <v>10.43</v>
      </c>
      <c r="S115" s="12">
        <f t="shared" si="10"/>
        <v>0</v>
      </c>
      <c r="T115" s="12">
        <f t="shared" si="11"/>
        <v>0</v>
      </c>
      <c r="U115" s="12">
        <f t="shared" si="12"/>
        <v>0</v>
      </c>
      <c r="V115" s="12">
        <f t="shared" si="13"/>
        <v>0</v>
      </c>
    </row>
    <row r="116" spans="1:22">
      <c r="A116" s="9">
        <f t="shared" si="9"/>
        <v>6</v>
      </c>
      <c r="B116" s="1">
        <v>43182</v>
      </c>
      <c r="C116" s="2">
        <v>51</v>
      </c>
      <c r="D116" s="2">
        <v>51.1</v>
      </c>
      <c r="E116" s="2">
        <v>50</v>
      </c>
      <c r="F116" s="3">
        <v>50.3</v>
      </c>
      <c r="G116" s="3">
        <v>-1.5</v>
      </c>
      <c r="H116" s="4">
        <v>-2.9000000000000001E-2</v>
      </c>
      <c r="I116" s="5">
        <v>32672</v>
      </c>
      <c r="J116" s="5">
        <v>1646550</v>
      </c>
      <c r="K116" s="2">
        <v>10.41</v>
      </c>
      <c r="S116" s="12">
        <f t="shared" si="10"/>
        <v>0</v>
      </c>
      <c r="T116" s="12">
        <f t="shared" si="11"/>
        <v>0</v>
      </c>
      <c r="U116" s="12">
        <f t="shared" si="12"/>
        <v>0</v>
      </c>
      <c r="V116" s="12">
        <f t="shared" si="13"/>
        <v>0</v>
      </c>
    </row>
    <row r="117" spans="1:22">
      <c r="A117" s="9">
        <f t="shared" si="9"/>
        <v>5</v>
      </c>
      <c r="B117" s="1">
        <v>43181</v>
      </c>
      <c r="C117" s="2">
        <v>51.8</v>
      </c>
      <c r="D117" s="2">
        <v>52.2</v>
      </c>
      <c r="E117" s="2">
        <v>51.5</v>
      </c>
      <c r="F117" s="3">
        <v>51.8</v>
      </c>
      <c r="G117" s="3">
        <v>0.3</v>
      </c>
      <c r="H117" s="4">
        <v>5.7999999999999996E-3</v>
      </c>
      <c r="I117" s="5">
        <v>14528</v>
      </c>
      <c r="J117" s="5">
        <v>752182</v>
      </c>
      <c r="K117" s="2">
        <v>10.72</v>
      </c>
      <c r="S117" s="12">
        <f t="shared" si="10"/>
        <v>0</v>
      </c>
      <c r="T117" s="12">
        <f t="shared" si="11"/>
        <v>0</v>
      </c>
      <c r="U117" s="12">
        <f t="shared" si="12"/>
        <v>0</v>
      </c>
      <c r="V117" s="12">
        <f t="shared" si="13"/>
        <v>0</v>
      </c>
    </row>
    <row r="118" spans="1:22">
      <c r="A118" s="9">
        <f t="shared" si="9"/>
        <v>4</v>
      </c>
      <c r="B118" s="1">
        <v>43180</v>
      </c>
      <c r="C118" s="2">
        <v>51.8</v>
      </c>
      <c r="D118" s="2">
        <v>51.9</v>
      </c>
      <c r="E118" s="2">
        <v>51.4</v>
      </c>
      <c r="F118" s="3">
        <v>51.5</v>
      </c>
      <c r="G118" s="3">
        <v>-0.2</v>
      </c>
      <c r="H118" s="4">
        <v>-3.8999999999999998E-3</v>
      </c>
      <c r="I118" s="5">
        <v>10710</v>
      </c>
      <c r="J118" s="5">
        <v>551836</v>
      </c>
      <c r="K118" s="2">
        <v>10.66</v>
      </c>
      <c r="S118" s="12">
        <f t="shared" si="10"/>
        <v>0</v>
      </c>
      <c r="T118" s="12">
        <f t="shared" si="11"/>
        <v>0</v>
      </c>
      <c r="U118" s="12">
        <f t="shared" si="12"/>
        <v>0</v>
      </c>
      <c r="V118" s="12">
        <f t="shared" si="13"/>
        <v>0</v>
      </c>
    </row>
    <row r="119" spans="1:22">
      <c r="A119" s="9">
        <f t="shared" si="9"/>
        <v>3</v>
      </c>
      <c r="B119" s="1">
        <v>43179</v>
      </c>
      <c r="C119" s="2">
        <v>51.3</v>
      </c>
      <c r="D119" s="2">
        <v>51.7</v>
      </c>
      <c r="E119" s="2">
        <v>51.2</v>
      </c>
      <c r="F119" s="3">
        <v>51.7</v>
      </c>
      <c r="G119" s="3">
        <v>0.1</v>
      </c>
      <c r="H119" s="4">
        <v>1.9E-3</v>
      </c>
      <c r="I119" s="5">
        <v>9823</v>
      </c>
      <c r="J119" s="5">
        <v>504940</v>
      </c>
      <c r="K119" s="2">
        <v>10.7</v>
      </c>
      <c r="S119" s="12">
        <f t="shared" si="10"/>
        <v>0</v>
      </c>
      <c r="T119" s="12">
        <f t="shared" si="11"/>
        <v>0</v>
      </c>
      <c r="U119" s="12">
        <f t="shared" si="12"/>
        <v>0</v>
      </c>
      <c r="V119" s="12">
        <f t="shared" si="13"/>
        <v>0</v>
      </c>
    </row>
    <row r="120" spans="1:22">
      <c r="A120" s="9">
        <f t="shared" si="9"/>
        <v>2</v>
      </c>
      <c r="B120" s="1">
        <v>43178</v>
      </c>
      <c r="C120" s="2">
        <v>51.3</v>
      </c>
      <c r="D120" s="2">
        <v>51.6</v>
      </c>
      <c r="E120" s="2">
        <v>51.3</v>
      </c>
      <c r="F120" s="3">
        <v>51.6</v>
      </c>
      <c r="G120" s="3">
        <v>-0.1</v>
      </c>
      <c r="H120" s="4">
        <v>-1.9E-3</v>
      </c>
      <c r="I120" s="5">
        <v>7510</v>
      </c>
      <c r="J120" s="5">
        <v>386221</v>
      </c>
      <c r="K120" s="2">
        <v>10.68</v>
      </c>
      <c r="S120" s="12">
        <f t="shared" si="10"/>
        <v>0</v>
      </c>
      <c r="T120" s="12">
        <f t="shared" si="11"/>
        <v>0</v>
      </c>
      <c r="U120" s="12">
        <f t="shared" si="12"/>
        <v>0</v>
      </c>
      <c r="V120" s="12">
        <f t="shared" si="13"/>
        <v>0</v>
      </c>
    </row>
    <row r="121" spans="1:22">
      <c r="A121" s="9">
        <f t="shared" si="9"/>
        <v>6</v>
      </c>
      <c r="B121" s="1">
        <v>43175</v>
      </c>
      <c r="C121" s="2">
        <v>51</v>
      </c>
      <c r="D121" s="2">
        <v>51.7</v>
      </c>
      <c r="E121" s="2">
        <v>50.8</v>
      </c>
      <c r="F121" s="3">
        <v>51.7</v>
      </c>
      <c r="G121" s="3">
        <v>0.5</v>
      </c>
      <c r="H121" s="4">
        <v>9.7999999999999997E-3</v>
      </c>
      <c r="I121" s="5">
        <v>26776</v>
      </c>
      <c r="J121" s="5">
        <v>1376101</v>
      </c>
      <c r="K121" s="2">
        <v>10.7</v>
      </c>
      <c r="S121" s="12">
        <f t="shared" si="10"/>
        <v>0</v>
      </c>
      <c r="T121" s="12">
        <f t="shared" si="11"/>
        <v>0</v>
      </c>
      <c r="U121" s="12">
        <f t="shared" si="12"/>
        <v>0</v>
      </c>
      <c r="V121" s="12">
        <f t="shared" si="13"/>
        <v>0</v>
      </c>
    </row>
    <row r="122" spans="1:22">
      <c r="A122" s="9">
        <f t="shared" si="9"/>
        <v>5</v>
      </c>
      <c r="B122" s="1">
        <v>43174</v>
      </c>
      <c r="C122" s="2">
        <v>51.4</v>
      </c>
      <c r="D122" s="2">
        <v>51.5</v>
      </c>
      <c r="E122" s="2">
        <v>51.2</v>
      </c>
      <c r="F122" s="3">
        <v>51.2</v>
      </c>
      <c r="G122" s="3">
        <v>-0.4</v>
      </c>
      <c r="H122" s="4">
        <v>-7.7999999999999996E-3</v>
      </c>
      <c r="I122" s="5">
        <v>8721</v>
      </c>
      <c r="J122" s="5">
        <v>447334</v>
      </c>
      <c r="K122" s="2">
        <v>10.6</v>
      </c>
      <c r="S122" s="12">
        <f t="shared" si="10"/>
        <v>0</v>
      </c>
      <c r="T122" s="12">
        <f t="shared" si="11"/>
        <v>0</v>
      </c>
      <c r="U122" s="12">
        <f t="shared" si="12"/>
        <v>0</v>
      </c>
      <c r="V122" s="12">
        <f t="shared" si="13"/>
        <v>0</v>
      </c>
    </row>
    <row r="123" spans="1:22">
      <c r="A123" s="9">
        <f t="shared" si="9"/>
        <v>4</v>
      </c>
      <c r="B123" s="1">
        <v>43173</v>
      </c>
      <c r="C123" s="2">
        <v>51.6</v>
      </c>
      <c r="D123" s="2">
        <v>51.8</v>
      </c>
      <c r="E123" s="2">
        <v>51.2</v>
      </c>
      <c r="F123" s="2">
        <v>51.6</v>
      </c>
      <c r="G123" s="2">
        <v>0</v>
      </c>
      <c r="H123" s="6">
        <v>0</v>
      </c>
      <c r="I123" s="5">
        <v>8305</v>
      </c>
      <c r="J123" s="5">
        <v>427210</v>
      </c>
      <c r="K123" s="2">
        <v>10.68</v>
      </c>
      <c r="S123" s="12">
        <f t="shared" si="10"/>
        <v>0</v>
      </c>
      <c r="T123" s="12">
        <f t="shared" si="11"/>
        <v>0</v>
      </c>
      <c r="U123" s="12">
        <f t="shared" si="12"/>
        <v>0</v>
      </c>
      <c r="V123" s="12">
        <f t="shared" si="13"/>
        <v>0</v>
      </c>
    </row>
    <row r="124" spans="1:22">
      <c r="A124" s="9">
        <f t="shared" si="9"/>
        <v>3</v>
      </c>
      <c r="B124" s="1">
        <v>43172</v>
      </c>
      <c r="C124" s="2">
        <v>51.8</v>
      </c>
      <c r="D124" s="2">
        <v>51.8</v>
      </c>
      <c r="E124" s="2">
        <v>51.3</v>
      </c>
      <c r="F124" s="3">
        <v>51.6</v>
      </c>
      <c r="G124" s="3">
        <v>-0.2</v>
      </c>
      <c r="H124" s="4">
        <v>-3.8999999999999998E-3</v>
      </c>
      <c r="I124" s="5">
        <v>13502</v>
      </c>
      <c r="J124" s="5">
        <v>695334</v>
      </c>
      <c r="K124" s="2">
        <v>10.68</v>
      </c>
      <c r="S124" s="12">
        <f t="shared" si="10"/>
        <v>0</v>
      </c>
      <c r="T124" s="12">
        <f t="shared" si="11"/>
        <v>0</v>
      </c>
      <c r="U124" s="12">
        <f t="shared" si="12"/>
        <v>0</v>
      </c>
      <c r="V124" s="12">
        <f t="shared" si="13"/>
        <v>0</v>
      </c>
    </row>
    <row r="125" spans="1:22">
      <c r="A125" s="9">
        <f t="shared" si="9"/>
        <v>2</v>
      </c>
      <c r="B125" s="1">
        <v>43171</v>
      </c>
      <c r="C125" s="2">
        <v>50.8</v>
      </c>
      <c r="D125" s="2">
        <v>52.2</v>
      </c>
      <c r="E125" s="2">
        <v>50.8</v>
      </c>
      <c r="F125" s="3">
        <v>51.8</v>
      </c>
      <c r="G125" s="3">
        <v>1.3</v>
      </c>
      <c r="H125" s="4">
        <v>2.5700000000000001E-2</v>
      </c>
      <c r="I125" s="5">
        <v>20916</v>
      </c>
      <c r="J125" s="5">
        <v>1081685</v>
      </c>
      <c r="K125" s="2">
        <v>10.72</v>
      </c>
      <c r="S125" s="12">
        <f t="shared" si="10"/>
        <v>0</v>
      </c>
      <c r="T125" s="12">
        <f t="shared" si="11"/>
        <v>0</v>
      </c>
      <c r="U125" s="12">
        <f t="shared" si="12"/>
        <v>0</v>
      </c>
      <c r="V125" s="12">
        <f t="shared" si="13"/>
        <v>0</v>
      </c>
    </row>
    <row r="126" spans="1:22">
      <c r="A126" s="9">
        <f t="shared" si="9"/>
        <v>6</v>
      </c>
      <c r="B126" s="1">
        <v>43168</v>
      </c>
      <c r="C126" s="2">
        <v>50.6</v>
      </c>
      <c r="D126" s="2">
        <v>50.7</v>
      </c>
      <c r="E126" s="2">
        <v>50.4</v>
      </c>
      <c r="F126" s="3">
        <v>50.5</v>
      </c>
      <c r="G126" s="3">
        <v>0.1</v>
      </c>
      <c r="H126" s="4">
        <v>2E-3</v>
      </c>
      <c r="I126" s="5">
        <v>4758</v>
      </c>
      <c r="J126" s="5">
        <v>240452</v>
      </c>
      <c r="K126" s="2">
        <v>10.46</v>
      </c>
      <c r="S126" s="12">
        <f t="shared" si="10"/>
        <v>0</v>
      </c>
      <c r="T126" s="12">
        <f t="shared" si="11"/>
        <v>0</v>
      </c>
      <c r="U126" s="12">
        <f t="shared" si="12"/>
        <v>0</v>
      </c>
      <c r="V126" s="12">
        <f t="shared" si="13"/>
        <v>0</v>
      </c>
    </row>
    <row r="127" spans="1:22">
      <c r="A127" s="9">
        <f t="shared" si="9"/>
        <v>5</v>
      </c>
      <c r="B127" s="1">
        <v>43167</v>
      </c>
      <c r="C127" s="2">
        <v>50.6</v>
      </c>
      <c r="D127" s="2">
        <v>50.7</v>
      </c>
      <c r="E127" s="2">
        <v>50.4</v>
      </c>
      <c r="F127" s="3">
        <v>50.4</v>
      </c>
      <c r="G127" s="3">
        <v>0.1</v>
      </c>
      <c r="H127" s="4">
        <v>2E-3</v>
      </c>
      <c r="I127" s="5">
        <v>6103</v>
      </c>
      <c r="J127" s="5">
        <v>308312</v>
      </c>
      <c r="K127" s="2">
        <v>10.43</v>
      </c>
      <c r="S127" s="12">
        <f t="shared" si="10"/>
        <v>0</v>
      </c>
      <c r="T127" s="12">
        <f t="shared" si="11"/>
        <v>0</v>
      </c>
      <c r="U127" s="12">
        <f t="shared" si="12"/>
        <v>0</v>
      </c>
      <c r="V127" s="12">
        <f t="shared" si="13"/>
        <v>0</v>
      </c>
    </row>
    <row r="128" spans="1:22">
      <c r="A128" s="9">
        <f t="shared" si="9"/>
        <v>4</v>
      </c>
      <c r="B128" s="1">
        <v>43166</v>
      </c>
      <c r="C128" s="2">
        <v>50.3</v>
      </c>
      <c r="D128" s="2">
        <v>50.7</v>
      </c>
      <c r="E128" s="2">
        <v>50.2</v>
      </c>
      <c r="F128" s="2">
        <v>50.3</v>
      </c>
      <c r="G128" s="2">
        <v>0</v>
      </c>
      <c r="H128" s="6">
        <v>0</v>
      </c>
      <c r="I128" s="5">
        <v>8972</v>
      </c>
      <c r="J128" s="5">
        <v>453111</v>
      </c>
      <c r="K128" s="2">
        <v>10.41</v>
      </c>
      <c r="S128" s="12">
        <f t="shared" si="10"/>
        <v>0</v>
      </c>
      <c r="T128" s="12">
        <f t="shared" si="11"/>
        <v>0</v>
      </c>
      <c r="U128" s="12">
        <f t="shared" si="12"/>
        <v>0</v>
      </c>
      <c r="V128" s="12">
        <f t="shared" si="13"/>
        <v>0</v>
      </c>
    </row>
    <row r="129" spans="1:22">
      <c r="A129" s="9">
        <f t="shared" si="9"/>
        <v>3</v>
      </c>
      <c r="B129" s="1">
        <v>43165</v>
      </c>
      <c r="C129" s="2">
        <v>50.7</v>
      </c>
      <c r="D129" s="2">
        <v>50.7</v>
      </c>
      <c r="E129" s="2">
        <v>50.2</v>
      </c>
      <c r="F129" s="3">
        <v>50.3</v>
      </c>
      <c r="G129" s="3">
        <v>0.2</v>
      </c>
      <c r="H129" s="4">
        <v>4.0000000000000001E-3</v>
      </c>
      <c r="I129" s="5">
        <v>8571</v>
      </c>
      <c r="J129" s="5">
        <v>432451</v>
      </c>
      <c r="K129" s="2">
        <v>10.41</v>
      </c>
      <c r="S129" s="12">
        <f t="shared" si="10"/>
        <v>0</v>
      </c>
      <c r="T129" s="12">
        <f t="shared" si="11"/>
        <v>0</v>
      </c>
      <c r="U129" s="12">
        <f t="shared" si="12"/>
        <v>0</v>
      </c>
      <c r="V129" s="12">
        <f t="shared" si="13"/>
        <v>0</v>
      </c>
    </row>
    <row r="130" spans="1:22">
      <c r="A130" s="9">
        <f t="shared" si="9"/>
        <v>2</v>
      </c>
      <c r="B130" s="1">
        <v>43164</v>
      </c>
      <c r="C130" s="2">
        <v>51.2</v>
      </c>
      <c r="D130" s="2">
        <v>51.2</v>
      </c>
      <c r="E130" s="2">
        <v>49.95</v>
      </c>
      <c r="F130" s="3">
        <v>50.1</v>
      </c>
      <c r="G130" s="3">
        <v>-0.7</v>
      </c>
      <c r="H130" s="4">
        <v>-1.38E-2</v>
      </c>
      <c r="I130" s="5">
        <v>19270</v>
      </c>
      <c r="J130" s="5">
        <v>969712</v>
      </c>
      <c r="K130" s="2">
        <v>10.37</v>
      </c>
      <c r="S130" s="12">
        <f t="shared" si="10"/>
        <v>0</v>
      </c>
      <c r="T130" s="12">
        <f t="shared" si="11"/>
        <v>0</v>
      </c>
      <c r="U130" s="12">
        <f t="shared" si="12"/>
        <v>0</v>
      </c>
      <c r="V130" s="12">
        <f t="shared" si="13"/>
        <v>0</v>
      </c>
    </row>
    <row r="131" spans="1:22">
      <c r="A131" s="9">
        <f t="shared" si="9"/>
        <v>6</v>
      </c>
      <c r="B131" s="1">
        <v>43161</v>
      </c>
      <c r="C131" s="2">
        <v>51.5</v>
      </c>
      <c r="D131" s="2">
        <v>51.7</v>
      </c>
      <c r="E131" s="2">
        <v>50.8</v>
      </c>
      <c r="F131" s="3">
        <v>50.8</v>
      </c>
      <c r="G131" s="3">
        <v>-1.4</v>
      </c>
      <c r="H131" s="4">
        <v>-2.6800000000000001E-2</v>
      </c>
      <c r="I131" s="5">
        <v>26632</v>
      </c>
      <c r="J131" s="5">
        <v>1362220</v>
      </c>
      <c r="K131" s="2">
        <v>10.52</v>
      </c>
      <c r="S131" s="12">
        <f t="shared" si="10"/>
        <v>0</v>
      </c>
      <c r="T131" s="12">
        <f t="shared" si="11"/>
        <v>0</v>
      </c>
      <c r="U131" s="12">
        <f t="shared" si="12"/>
        <v>0</v>
      </c>
      <c r="V131" s="12">
        <f t="shared" si="13"/>
        <v>0</v>
      </c>
    </row>
    <row r="132" spans="1:22">
      <c r="A132" s="9">
        <f t="shared" si="9"/>
        <v>5</v>
      </c>
      <c r="B132" s="1">
        <v>43160</v>
      </c>
      <c r="C132" s="2">
        <v>51.5</v>
      </c>
      <c r="D132" s="2">
        <v>52.2</v>
      </c>
      <c r="E132" s="2">
        <v>51.4</v>
      </c>
      <c r="F132" s="2">
        <v>52.2</v>
      </c>
      <c r="G132" s="2">
        <v>0</v>
      </c>
      <c r="H132" s="6">
        <v>0</v>
      </c>
      <c r="I132" s="5">
        <v>14657</v>
      </c>
      <c r="J132" s="5">
        <v>759965</v>
      </c>
      <c r="K132" s="2">
        <v>10.81</v>
      </c>
      <c r="S132" s="12">
        <f t="shared" si="10"/>
        <v>0</v>
      </c>
      <c r="T132" s="12">
        <f t="shared" si="11"/>
        <v>0</v>
      </c>
      <c r="U132" s="12">
        <f t="shared" si="12"/>
        <v>0</v>
      </c>
      <c r="V132" s="12">
        <f t="shared" si="13"/>
        <v>0</v>
      </c>
    </row>
    <row r="133" spans="1:22">
      <c r="A133" s="9">
        <f t="shared" ref="A133:A196" si="14">WEEKDAY(B133,1)</f>
        <v>3</v>
      </c>
      <c r="B133" s="1">
        <v>43158</v>
      </c>
      <c r="C133" s="2">
        <v>52.8</v>
      </c>
      <c r="D133" s="2">
        <v>52.8</v>
      </c>
      <c r="E133" s="2">
        <v>52.2</v>
      </c>
      <c r="F133" s="2">
        <v>52.2</v>
      </c>
      <c r="G133" s="2">
        <v>0</v>
      </c>
      <c r="H133" s="6">
        <v>0</v>
      </c>
      <c r="I133" s="5">
        <v>14313</v>
      </c>
      <c r="J133" s="5">
        <v>749567</v>
      </c>
      <c r="K133" s="2">
        <v>10.81</v>
      </c>
      <c r="S133" s="12">
        <f t="shared" ref="S133:S196" si="15">SUM(Q133:Q137)/5</f>
        <v>0</v>
      </c>
      <c r="T133" s="12">
        <f t="shared" ref="T133:T196" si="16">SUM(Q133:Q142)/10</f>
        <v>0</v>
      </c>
      <c r="U133" s="12">
        <f t="shared" ref="U133:U196" si="17">SUM(Q133:Q152)/20</f>
        <v>0</v>
      </c>
      <c r="V133" s="12">
        <f t="shared" ref="V133:V196" si="18">SUM(Q133:Q192)/60</f>
        <v>0</v>
      </c>
    </row>
    <row r="134" spans="1:22">
      <c r="A134" s="9">
        <f t="shared" si="14"/>
        <v>2</v>
      </c>
      <c r="B134" s="1">
        <v>43157</v>
      </c>
      <c r="C134" s="2">
        <v>52.6</v>
      </c>
      <c r="D134" s="2">
        <v>52.7</v>
      </c>
      <c r="E134" s="2">
        <v>51.9</v>
      </c>
      <c r="F134" s="3">
        <v>52.2</v>
      </c>
      <c r="G134" s="3">
        <v>-0.1</v>
      </c>
      <c r="H134" s="4">
        <v>-1.9E-3</v>
      </c>
      <c r="I134" s="5">
        <v>10540</v>
      </c>
      <c r="J134" s="5">
        <v>550317</v>
      </c>
      <c r="K134" s="2">
        <v>10.81</v>
      </c>
      <c r="S134" s="12">
        <f t="shared" si="15"/>
        <v>0</v>
      </c>
      <c r="T134" s="12">
        <f t="shared" si="16"/>
        <v>0</v>
      </c>
      <c r="U134" s="12">
        <f t="shared" si="17"/>
        <v>0</v>
      </c>
      <c r="V134" s="12">
        <f t="shared" si="18"/>
        <v>0</v>
      </c>
    </row>
    <row r="135" spans="1:22">
      <c r="A135" s="9">
        <f t="shared" si="14"/>
        <v>6</v>
      </c>
      <c r="B135" s="1">
        <v>43154</v>
      </c>
      <c r="C135" s="2">
        <v>52.1</v>
      </c>
      <c r="D135" s="2">
        <v>52.4</v>
      </c>
      <c r="E135" s="2">
        <v>51.9</v>
      </c>
      <c r="F135" s="3">
        <v>52.3</v>
      </c>
      <c r="G135" s="3">
        <v>0.5</v>
      </c>
      <c r="H135" s="4">
        <v>9.7000000000000003E-3</v>
      </c>
      <c r="I135" s="5">
        <v>11639</v>
      </c>
      <c r="J135" s="5">
        <v>606689</v>
      </c>
      <c r="K135" s="2">
        <v>10.83</v>
      </c>
      <c r="S135" s="12">
        <f t="shared" si="15"/>
        <v>0</v>
      </c>
      <c r="T135" s="12">
        <f t="shared" si="16"/>
        <v>0</v>
      </c>
      <c r="U135" s="12">
        <f t="shared" si="17"/>
        <v>0</v>
      </c>
      <c r="V135" s="12">
        <f t="shared" si="18"/>
        <v>0</v>
      </c>
    </row>
    <row r="136" spans="1:22">
      <c r="A136" s="9">
        <f t="shared" si="14"/>
        <v>5</v>
      </c>
      <c r="B136" s="1">
        <v>43153</v>
      </c>
      <c r="C136" s="2">
        <v>51.4</v>
      </c>
      <c r="D136" s="2">
        <v>51.8</v>
      </c>
      <c r="E136" s="2">
        <v>51</v>
      </c>
      <c r="F136" s="3">
        <v>51.8</v>
      </c>
      <c r="G136" s="3">
        <v>-0.1</v>
      </c>
      <c r="H136" s="4">
        <v>-1.9E-3</v>
      </c>
      <c r="I136" s="5">
        <v>12823</v>
      </c>
      <c r="J136" s="5">
        <v>659723</v>
      </c>
      <c r="K136" s="2">
        <v>10.72</v>
      </c>
      <c r="S136" s="12">
        <f t="shared" si="15"/>
        <v>0</v>
      </c>
      <c r="T136" s="12">
        <f t="shared" si="16"/>
        <v>0</v>
      </c>
      <c r="U136" s="12">
        <f t="shared" si="17"/>
        <v>0</v>
      </c>
      <c r="V136" s="12">
        <f t="shared" si="18"/>
        <v>0</v>
      </c>
    </row>
    <row r="137" spans="1:22">
      <c r="A137" s="9">
        <f t="shared" si="14"/>
        <v>4</v>
      </c>
      <c r="B137" s="1">
        <v>43152</v>
      </c>
      <c r="C137" s="2">
        <v>51.7</v>
      </c>
      <c r="D137" s="2">
        <v>51.9</v>
      </c>
      <c r="E137" s="2">
        <v>51.3</v>
      </c>
      <c r="F137" s="3">
        <v>51.9</v>
      </c>
      <c r="G137" s="3">
        <v>0.9</v>
      </c>
      <c r="H137" s="4">
        <v>1.7600000000000001E-2</v>
      </c>
      <c r="I137" s="5">
        <v>16386</v>
      </c>
      <c r="J137" s="5">
        <v>845793</v>
      </c>
      <c r="K137" s="2">
        <v>10.75</v>
      </c>
      <c r="S137" s="12">
        <f t="shared" si="15"/>
        <v>0</v>
      </c>
      <c r="T137" s="12">
        <f t="shared" si="16"/>
        <v>0</v>
      </c>
      <c r="U137" s="12">
        <f t="shared" si="17"/>
        <v>0</v>
      </c>
      <c r="V137" s="12">
        <f t="shared" si="18"/>
        <v>0</v>
      </c>
    </row>
    <row r="138" spans="1:22">
      <c r="A138" s="9">
        <f t="shared" si="14"/>
        <v>2</v>
      </c>
      <c r="B138" s="1">
        <v>43143</v>
      </c>
      <c r="C138" s="2">
        <v>51.1</v>
      </c>
      <c r="D138" s="2">
        <v>51.2</v>
      </c>
      <c r="E138" s="2">
        <v>50.6</v>
      </c>
      <c r="F138" s="3">
        <v>51</v>
      </c>
      <c r="G138" s="3">
        <v>0.8</v>
      </c>
      <c r="H138" s="4">
        <v>1.5900000000000001E-2</v>
      </c>
      <c r="I138" s="5">
        <v>12723</v>
      </c>
      <c r="J138" s="5">
        <v>648713</v>
      </c>
      <c r="K138" s="2">
        <v>10.56</v>
      </c>
      <c r="S138" s="12">
        <f t="shared" si="15"/>
        <v>0</v>
      </c>
      <c r="T138" s="12">
        <f t="shared" si="16"/>
        <v>0</v>
      </c>
      <c r="U138" s="12">
        <f t="shared" si="17"/>
        <v>0</v>
      </c>
      <c r="V138" s="12">
        <f t="shared" si="18"/>
        <v>0</v>
      </c>
    </row>
    <row r="139" spans="1:22">
      <c r="A139" s="9">
        <f t="shared" si="14"/>
        <v>6</v>
      </c>
      <c r="B139" s="1">
        <v>43140</v>
      </c>
      <c r="C139" s="2">
        <v>49.2</v>
      </c>
      <c r="D139" s="2">
        <v>50.9</v>
      </c>
      <c r="E139" s="2">
        <v>49.2</v>
      </c>
      <c r="F139" s="3">
        <v>50.2</v>
      </c>
      <c r="G139" s="3">
        <v>-0.4</v>
      </c>
      <c r="H139" s="4">
        <v>-7.9000000000000008E-3</v>
      </c>
      <c r="I139" s="5">
        <v>15881</v>
      </c>
      <c r="J139" s="5">
        <v>794538</v>
      </c>
      <c r="K139" s="2">
        <v>10.39</v>
      </c>
      <c r="S139" s="12">
        <f t="shared" si="15"/>
        <v>0</v>
      </c>
      <c r="T139" s="12">
        <f t="shared" si="16"/>
        <v>0</v>
      </c>
      <c r="U139" s="12">
        <f t="shared" si="17"/>
        <v>0</v>
      </c>
      <c r="V139" s="12">
        <f t="shared" si="18"/>
        <v>0</v>
      </c>
    </row>
    <row r="140" spans="1:22">
      <c r="A140" s="9">
        <f t="shared" si="14"/>
        <v>5</v>
      </c>
      <c r="B140" s="1">
        <v>43139</v>
      </c>
      <c r="C140" s="2">
        <v>50.8</v>
      </c>
      <c r="D140" s="2">
        <v>51.1</v>
      </c>
      <c r="E140" s="2">
        <v>50.5</v>
      </c>
      <c r="F140" s="3">
        <v>50.6</v>
      </c>
      <c r="G140" s="3">
        <v>0.4</v>
      </c>
      <c r="H140" s="4">
        <v>8.0000000000000002E-3</v>
      </c>
      <c r="I140" s="5">
        <v>12628</v>
      </c>
      <c r="J140" s="5">
        <v>641160</v>
      </c>
      <c r="K140" s="2">
        <v>10.48</v>
      </c>
      <c r="S140" s="12">
        <f t="shared" si="15"/>
        <v>0</v>
      </c>
      <c r="T140" s="12">
        <f t="shared" si="16"/>
        <v>0</v>
      </c>
      <c r="U140" s="12">
        <f t="shared" si="17"/>
        <v>0</v>
      </c>
      <c r="V140" s="12">
        <f t="shared" si="18"/>
        <v>0</v>
      </c>
    </row>
    <row r="141" spans="1:22">
      <c r="A141" s="9">
        <f t="shared" si="14"/>
        <v>4</v>
      </c>
      <c r="B141" s="1">
        <v>43138</v>
      </c>
      <c r="C141" s="2">
        <v>50.6</v>
      </c>
      <c r="D141" s="2">
        <v>51.1</v>
      </c>
      <c r="E141" s="2">
        <v>50.1</v>
      </c>
      <c r="F141" s="3">
        <v>50.2</v>
      </c>
      <c r="G141" s="3">
        <v>1</v>
      </c>
      <c r="H141" s="4">
        <v>2.0299999999999999E-2</v>
      </c>
      <c r="I141" s="5">
        <v>23493</v>
      </c>
      <c r="J141" s="5">
        <v>1186930</v>
      </c>
      <c r="K141" s="2">
        <v>10.39</v>
      </c>
      <c r="S141" s="12">
        <f t="shared" si="15"/>
        <v>0</v>
      </c>
      <c r="T141" s="12">
        <f t="shared" si="16"/>
        <v>0</v>
      </c>
      <c r="U141" s="12">
        <f t="shared" si="17"/>
        <v>0</v>
      </c>
      <c r="V141" s="12">
        <f t="shared" si="18"/>
        <v>0</v>
      </c>
    </row>
    <row r="142" spans="1:22">
      <c r="A142" s="9">
        <f t="shared" si="14"/>
        <v>3</v>
      </c>
      <c r="B142" s="1">
        <v>43137</v>
      </c>
      <c r="C142" s="2">
        <v>50.2</v>
      </c>
      <c r="D142" s="2">
        <v>50.6</v>
      </c>
      <c r="E142" s="2">
        <v>49.05</v>
      </c>
      <c r="F142" s="3">
        <v>49.2</v>
      </c>
      <c r="G142" s="3">
        <v>-2.9</v>
      </c>
      <c r="H142" s="4">
        <v>-5.57E-2</v>
      </c>
      <c r="I142" s="5">
        <v>33754</v>
      </c>
      <c r="J142" s="5">
        <v>1677224</v>
      </c>
      <c r="K142" s="2">
        <v>10.19</v>
      </c>
      <c r="S142" s="12">
        <f t="shared" si="15"/>
        <v>0</v>
      </c>
      <c r="T142" s="12">
        <f t="shared" si="16"/>
        <v>0</v>
      </c>
      <c r="U142" s="12">
        <f t="shared" si="17"/>
        <v>0</v>
      </c>
      <c r="V142" s="12">
        <f t="shared" si="18"/>
        <v>0</v>
      </c>
    </row>
    <row r="143" spans="1:22">
      <c r="A143" s="9">
        <f t="shared" si="14"/>
        <v>2</v>
      </c>
      <c r="B143" s="1">
        <v>43136</v>
      </c>
      <c r="C143" s="2">
        <v>52</v>
      </c>
      <c r="D143" s="2">
        <v>52.3</v>
      </c>
      <c r="E143" s="2">
        <v>51.8</v>
      </c>
      <c r="F143" s="3">
        <v>52.1</v>
      </c>
      <c r="G143" s="3">
        <v>-1.3</v>
      </c>
      <c r="H143" s="4">
        <v>-2.4299999999999999E-2</v>
      </c>
      <c r="I143" s="5">
        <v>16316</v>
      </c>
      <c r="J143" s="5">
        <v>849164</v>
      </c>
      <c r="K143" s="2">
        <v>10.79</v>
      </c>
      <c r="S143" s="12">
        <f t="shared" si="15"/>
        <v>0</v>
      </c>
      <c r="T143" s="12">
        <f t="shared" si="16"/>
        <v>0</v>
      </c>
      <c r="U143" s="12">
        <f t="shared" si="17"/>
        <v>0</v>
      </c>
      <c r="V143" s="12">
        <f t="shared" si="18"/>
        <v>0</v>
      </c>
    </row>
    <row r="144" spans="1:22">
      <c r="A144" s="9">
        <f t="shared" si="14"/>
        <v>6</v>
      </c>
      <c r="B144" s="1">
        <v>43133</v>
      </c>
      <c r="C144" s="2">
        <v>53.5</v>
      </c>
      <c r="D144" s="2">
        <v>53.7</v>
      </c>
      <c r="E144" s="2">
        <v>53.1</v>
      </c>
      <c r="F144" s="3">
        <v>53.4</v>
      </c>
      <c r="G144" s="3">
        <v>-0.6</v>
      </c>
      <c r="H144" s="4">
        <v>-1.11E-2</v>
      </c>
      <c r="I144" s="5">
        <v>13527</v>
      </c>
      <c r="J144" s="5">
        <v>721422</v>
      </c>
      <c r="K144" s="2">
        <v>11.06</v>
      </c>
      <c r="S144" s="12">
        <f t="shared" si="15"/>
        <v>0</v>
      </c>
      <c r="T144" s="12">
        <f t="shared" si="16"/>
        <v>0</v>
      </c>
      <c r="U144" s="12">
        <f t="shared" si="17"/>
        <v>0</v>
      </c>
      <c r="V144" s="12">
        <f t="shared" si="18"/>
        <v>0</v>
      </c>
    </row>
    <row r="145" spans="1:22">
      <c r="A145" s="9">
        <f t="shared" si="14"/>
        <v>5</v>
      </c>
      <c r="B145" s="1">
        <v>43132</v>
      </c>
      <c r="C145" s="2">
        <v>54.3</v>
      </c>
      <c r="D145" s="2">
        <v>54.5</v>
      </c>
      <c r="E145" s="2">
        <v>53.5</v>
      </c>
      <c r="F145" s="3">
        <v>54</v>
      </c>
      <c r="G145" s="3">
        <v>-0.2</v>
      </c>
      <c r="H145" s="4">
        <v>-3.7000000000000002E-3</v>
      </c>
      <c r="I145" s="5">
        <v>14287</v>
      </c>
      <c r="J145" s="5">
        <v>771489</v>
      </c>
      <c r="K145" s="2">
        <v>11.18</v>
      </c>
      <c r="S145" s="12">
        <f t="shared" si="15"/>
        <v>0</v>
      </c>
      <c r="T145" s="12">
        <f t="shared" si="16"/>
        <v>0</v>
      </c>
      <c r="U145" s="12">
        <f t="shared" si="17"/>
        <v>0</v>
      </c>
      <c r="V145" s="12">
        <f t="shared" si="18"/>
        <v>0</v>
      </c>
    </row>
    <row r="146" spans="1:22">
      <c r="A146" s="9">
        <f t="shared" si="14"/>
        <v>4</v>
      </c>
      <c r="B146" s="1">
        <v>43131</v>
      </c>
      <c r="C146" s="2">
        <v>52.7</v>
      </c>
      <c r="D146" s="2">
        <v>54.2</v>
      </c>
      <c r="E146" s="2">
        <v>52.7</v>
      </c>
      <c r="F146" s="3">
        <v>54.2</v>
      </c>
      <c r="G146" s="3">
        <v>1.1000000000000001</v>
      </c>
      <c r="H146" s="4">
        <v>2.07E-2</v>
      </c>
      <c r="I146" s="5">
        <v>15523</v>
      </c>
      <c r="J146" s="5">
        <v>831800</v>
      </c>
      <c r="K146" s="2">
        <v>11.22</v>
      </c>
      <c r="S146" s="12">
        <f t="shared" si="15"/>
        <v>0</v>
      </c>
      <c r="T146" s="12">
        <f t="shared" si="16"/>
        <v>0</v>
      </c>
      <c r="U146" s="12">
        <f t="shared" si="17"/>
        <v>0</v>
      </c>
      <c r="V146" s="12">
        <f t="shared" si="18"/>
        <v>0</v>
      </c>
    </row>
    <row r="147" spans="1:22">
      <c r="A147" s="9">
        <f t="shared" si="14"/>
        <v>3</v>
      </c>
      <c r="B147" s="1">
        <v>43130</v>
      </c>
      <c r="C147" s="2">
        <v>53.9</v>
      </c>
      <c r="D147" s="2">
        <v>54</v>
      </c>
      <c r="E147" s="2">
        <v>53.1</v>
      </c>
      <c r="F147" s="3">
        <v>53.1</v>
      </c>
      <c r="G147" s="3">
        <v>-0.9</v>
      </c>
      <c r="H147" s="4">
        <v>-1.67E-2</v>
      </c>
      <c r="I147" s="5">
        <v>9494</v>
      </c>
      <c r="J147" s="5">
        <v>507302</v>
      </c>
      <c r="K147" s="2">
        <v>10.99</v>
      </c>
      <c r="S147" s="12">
        <f t="shared" si="15"/>
        <v>0</v>
      </c>
      <c r="T147" s="12">
        <f t="shared" si="16"/>
        <v>0</v>
      </c>
      <c r="U147" s="12">
        <f t="shared" si="17"/>
        <v>0</v>
      </c>
      <c r="V147" s="12">
        <f t="shared" si="18"/>
        <v>0</v>
      </c>
    </row>
    <row r="148" spans="1:22">
      <c r="A148" s="9">
        <f t="shared" si="14"/>
        <v>2</v>
      </c>
      <c r="B148" s="1">
        <v>43129</v>
      </c>
      <c r="C148" s="2">
        <v>53.6</v>
      </c>
      <c r="D148" s="2">
        <v>54</v>
      </c>
      <c r="E148" s="2">
        <v>53.4</v>
      </c>
      <c r="F148" s="3">
        <v>54</v>
      </c>
      <c r="G148" s="3">
        <v>0.8</v>
      </c>
      <c r="H148" s="4">
        <v>1.4999999999999999E-2</v>
      </c>
      <c r="I148" s="5">
        <v>10615</v>
      </c>
      <c r="J148" s="5">
        <v>570803</v>
      </c>
      <c r="K148" s="2">
        <v>11.18</v>
      </c>
      <c r="S148" s="12">
        <f t="shared" si="15"/>
        <v>0</v>
      </c>
      <c r="T148" s="12">
        <f t="shared" si="16"/>
        <v>0</v>
      </c>
      <c r="U148" s="12">
        <f t="shared" si="17"/>
        <v>0</v>
      </c>
      <c r="V148" s="12">
        <f t="shared" si="18"/>
        <v>0</v>
      </c>
    </row>
    <row r="149" spans="1:22">
      <c r="A149" s="9">
        <f t="shared" si="14"/>
        <v>6</v>
      </c>
      <c r="B149" s="1">
        <v>43126</v>
      </c>
      <c r="C149" s="2">
        <v>53.2</v>
      </c>
      <c r="D149" s="2">
        <v>53.4</v>
      </c>
      <c r="E149" s="2">
        <v>52.8</v>
      </c>
      <c r="F149" s="3">
        <v>53.2</v>
      </c>
      <c r="G149" s="3">
        <v>-0.2</v>
      </c>
      <c r="H149" s="4">
        <v>-3.7000000000000002E-3</v>
      </c>
      <c r="I149" s="5">
        <v>10523</v>
      </c>
      <c r="J149" s="5">
        <v>558714</v>
      </c>
      <c r="K149" s="2">
        <v>11.01</v>
      </c>
      <c r="S149" s="12">
        <f t="shared" si="15"/>
        <v>0</v>
      </c>
      <c r="T149" s="12">
        <f t="shared" si="16"/>
        <v>0</v>
      </c>
      <c r="U149" s="12">
        <f t="shared" si="17"/>
        <v>0</v>
      </c>
      <c r="V149" s="12">
        <f t="shared" si="18"/>
        <v>0</v>
      </c>
    </row>
    <row r="150" spans="1:22">
      <c r="A150" s="9">
        <f t="shared" si="14"/>
        <v>5</v>
      </c>
      <c r="B150" s="1">
        <v>43125</v>
      </c>
      <c r="C150" s="2">
        <v>52.7</v>
      </c>
      <c r="D150" s="2">
        <v>53.5</v>
      </c>
      <c r="E150" s="2">
        <v>52.6</v>
      </c>
      <c r="F150" s="3">
        <v>53.4</v>
      </c>
      <c r="G150" s="3">
        <v>0.6</v>
      </c>
      <c r="H150" s="4">
        <v>1.14E-2</v>
      </c>
      <c r="I150" s="5">
        <v>21693</v>
      </c>
      <c r="J150" s="5">
        <v>1152923</v>
      </c>
      <c r="K150" s="2">
        <v>11.06</v>
      </c>
      <c r="S150" s="12">
        <f t="shared" si="15"/>
        <v>0</v>
      </c>
      <c r="T150" s="12">
        <f t="shared" si="16"/>
        <v>0</v>
      </c>
      <c r="U150" s="12">
        <f t="shared" si="17"/>
        <v>0</v>
      </c>
      <c r="V150" s="12">
        <f t="shared" si="18"/>
        <v>0</v>
      </c>
    </row>
    <row r="151" spans="1:22">
      <c r="A151" s="9">
        <f t="shared" si="14"/>
        <v>4</v>
      </c>
      <c r="B151" s="1">
        <v>43124</v>
      </c>
      <c r="C151" s="2">
        <v>53.9</v>
      </c>
      <c r="D151" s="2">
        <v>53.9</v>
      </c>
      <c r="E151" s="2">
        <v>52.6</v>
      </c>
      <c r="F151" s="3">
        <v>52.8</v>
      </c>
      <c r="G151" s="3">
        <v>-1.2</v>
      </c>
      <c r="H151" s="4">
        <v>-2.2200000000000001E-2</v>
      </c>
      <c r="I151" s="5">
        <v>21637</v>
      </c>
      <c r="J151" s="5">
        <v>1143982</v>
      </c>
      <c r="K151" s="2">
        <v>10.93</v>
      </c>
      <c r="S151" s="12">
        <f t="shared" si="15"/>
        <v>0</v>
      </c>
      <c r="T151" s="12">
        <f t="shared" si="16"/>
        <v>0</v>
      </c>
      <c r="U151" s="12">
        <f t="shared" si="17"/>
        <v>0</v>
      </c>
      <c r="V151" s="12">
        <f t="shared" si="18"/>
        <v>0</v>
      </c>
    </row>
    <row r="152" spans="1:22">
      <c r="A152" s="9">
        <f t="shared" si="14"/>
        <v>3</v>
      </c>
      <c r="B152" s="1">
        <v>43123</v>
      </c>
      <c r="C152" s="2">
        <v>54</v>
      </c>
      <c r="D152" s="2">
        <v>54.2</v>
      </c>
      <c r="E152" s="2">
        <v>53.5</v>
      </c>
      <c r="F152" s="3">
        <v>54</v>
      </c>
      <c r="G152" s="3">
        <v>-0.1</v>
      </c>
      <c r="H152" s="4">
        <v>-1.8E-3</v>
      </c>
      <c r="I152" s="5">
        <v>10071</v>
      </c>
      <c r="J152" s="5">
        <v>542185</v>
      </c>
      <c r="K152" s="2">
        <v>11.18</v>
      </c>
      <c r="S152" s="12">
        <f t="shared" si="15"/>
        <v>0</v>
      </c>
      <c r="T152" s="12">
        <f t="shared" si="16"/>
        <v>0</v>
      </c>
      <c r="U152" s="12">
        <f t="shared" si="17"/>
        <v>0</v>
      </c>
      <c r="V152" s="12">
        <f t="shared" si="18"/>
        <v>0</v>
      </c>
    </row>
    <row r="153" spans="1:22">
      <c r="A153" s="9">
        <f t="shared" si="14"/>
        <v>2</v>
      </c>
      <c r="B153" s="1">
        <v>43122</v>
      </c>
      <c r="C153" s="2">
        <v>53.9</v>
      </c>
      <c r="D153" s="2">
        <v>54.1</v>
      </c>
      <c r="E153" s="2">
        <v>53.5</v>
      </c>
      <c r="F153" s="3">
        <v>54.1</v>
      </c>
      <c r="G153" s="3">
        <v>0.2</v>
      </c>
      <c r="H153" s="4">
        <v>3.7000000000000002E-3</v>
      </c>
      <c r="I153" s="5">
        <v>15902</v>
      </c>
      <c r="J153" s="5">
        <v>855550</v>
      </c>
      <c r="K153" s="2">
        <v>11.2</v>
      </c>
      <c r="S153" s="12">
        <f t="shared" si="15"/>
        <v>0</v>
      </c>
      <c r="T153" s="12">
        <f t="shared" si="16"/>
        <v>0</v>
      </c>
      <c r="U153" s="12">
        <f t="shared" si="17"/>
        <v>0</v>
      </c>
      <c r="V153" s="12">
        <f t="shared" si="18"/>
        <v>0</v>
      </c>
    </row>
    <row r="154" spans="1:22">
      <c r="A154" s="9">
        <f t="shared" si="14"/>
        <v>6</v>
      </c>
      <c r="B154" s="1">
        <v>43119</v>
      </c>
      <c r="C154" s="2">
        <v>53.9</v>
      </c>
      <c r="D154" s="2">
        <v>53.9</v>
      </c>
      <c r="E154" s="2">
        <v>53.3</v>
      </c>
      <c r="F154" s="3">
        <v>53.9</v>
      </c>
      <c r="G154" s="3">
        <v>0.1</v>
      </c>
      <c r="H154" s="4">
        <v>1.9E-3</v>
      </c>
      <c r="I154" s="5">
        <v>13275</v>
      </c>
      <c r="J154" s="5">
        <v>712163</v>
      </c>
      <c r="K154" s="2">
        <v>11.16</v>
      </c>
      <c r="S154" s="12">
        <f t="shared" si="15"/>
        <v>0</v>
      </c>
      <c r="T154" s="12">
        <f t="shared" si="16"/>
        <v>0</v>
      </c>
      <c r="U154" s="12">
        <f t="shared" si="17"/>
        <v>0</v>
      </c>
      <c r="V154" s="12">
        <f t="shared" si="18"/>
        <v>0</v>
      </c>
    </row>
    <row r="155" spans="1:22">
      <c r="A155" s="9">
        <f t="shared" si="14"/>
        <v>5</v>
      </c>
      <c r="B155" s="1">
        <v>43118</v>
      </c>
      <c r="C155" s="2">
        <v>54.4</v>
      </c>
      <c r="D155" s="2">
        <v>54.6</v>
      </c>
      <c r="E155" s="2">
        <v>53.7</v>
      </c>
      <c r="F155" s="3">
        <v>53.8</v>
      </c>
      <c r="G155" s="3">
        <v>-0.4</v>
      </c>
      <c r="H155" s="4">
        <v>-7.4000000000000003E-3</v>
      </c>
      <c r="I155" s="5">
        <v>16772</v>
      </c>
      <c r="J155" s="5">
        <v>906020</v>
      </c>
      <c r="K155" s="2">
        <v>11.14</v>
      </c>
      <c r="S155" s="12">
        <f t="shared" si="15"/>
        <v>0</v>
      </c>
      <c r="T155" s="12">
        <f t="shared" si="16"/>
        <v>0</v>
      </c>
      <c r="U155" s="12">
        <f t="shared" si="17"/>
        <v>0</v>
      </c>
      <c r="V155" s="12">
        <f t="shared" si="18"/>
        <v>0</v>
      </c>
    </row>
    <row r="156" spans="1:22">
      <c r="A156" s="9">
        <f t="shared" si="14"/>
        <v>4</v>
      </c>
      <c r="B156" s="1">
        <v>43117</v>
      </c>
      <c r="C156" s="2">
        <v>54.7</v>
      </c>
      <c r="D156" s="2">
        <v>54.7</v>
      </c>
      <c r="E156" s="2">
        <v>53.9</v>
      </c>
      <c r="F156" s="3">
        <v>54.2</v>
      </c>
      <c r="G156" s="3">
        <v>-0.6</v>
      </c>
      <c r="H156" s="4">
        <v>-1.09E-2</v>
      </c>
      <c r="I156" s="5">
        <v>16587</v>
      </c>
      <c r="J156" s="5">
        <v>897866</v>
      </c>
      <c r="K156" s="2">
        <v>11.22</v>
      </c>
      <c r="S156" s="12">
        <f t="shared" si="15"/>
        <v>0</v>
      </c>
      <c r="T156" s="12">
        <f t="shared" si="16"/>
        <v>0</v>
      </c>
      <c r="U156" s="12">
        <f t="shared" si="17"/>
        <v>0</v>
      </c>
      <c r="V156" s="12">
        <f t="shared" si="18"/>
        <v>0</v>
      </c>
    </row>
    <row r="157" spans="1:22">
      <c r="A157" s="9">
        <f t="shared" si="14"/>
        <v>3</v>
      </c>
      <c r="B157" s="1">
        <v>43116</v>
      </c>
      <c r="C157" s="2">
        <v>54</v>
      </c>
      <c r="D157" s="2">
        <v>55</v>
      </c>
      <c r="E157" s="2">
        <v>53.9</v>
      </c>
      <c r="F157" s="3">
        <v>54.8</v>
      </c>
      <c r="G157" s="3">
        <v>0.7</v>
      </c>
      <c r="H157" s="4">
        <v>1.29E-2</v>
      </c>
      <c r="I157" s="5">
        <v>26429</v>
      </c>
      <c r="J157" s="5">
        <v>1439593</v>
      </c>
      <c r="K157" s="2">
        <v>11.35</v>
      </c>
      <c r="S157" s="12">
        <f t="shared" si="15"/>
        <v>0</v>
      </c>
      <c r="T157" s="12">
        <f t="shared" si="16"/>
        <v>0</v>
      </c>
      <c r="U157" s="12">
        <f t="shared" si="17"/>
        <v>0</v>
      </c>
      <c r="V157" s="12">
        <f t="shared" si="18"/>
        <v>0</v>
      </c>
    </row>
    <row r="158" spans="1:22">
      <c r="A158" s="9">
        <f t="shared" si="14"/>
        <v>2</v>
      </c>
      <c r="B158" s="1">
        <v>43115</v>
      </c>
      <c r="C158" s="2">
        <v>53.6</v>
      </c>
      <c r="D158" s="2">
        <v>54.3</v>
      </c>
      <c r="E158" s="2">
        <v>53.5</v>
      </c>
      <c r="F158" s="3">
        <v>54.1</v>
      </c>
      <c r="G158" s="3">
        <v>0.9</v>
      </c>
      <c r="H158" s="4">
        <v>1.6899999999999998E-2</v>
      </c>
      <c r="I158" s="5">
        <v>21672</v>
      </c>
      <c r="J158" s="5">
        <v>1170990</v>
      </c>
      <c r="K158" s="2">
        <v>11.2</v>
      </c>
      <c r="S158" s="12">
        <f t="shared" si="15"/>
        <v>0</v>
      </c>
      <c r="T158" s="12">
        <f t="shared" si="16"/>
        <v>0</v>
      </c>
      <c r="U158" s="12">
        <f t="shared" si="17"/>
        <v>0</v>
      </c>
      <c r="V158" s="12">
        <f t="shared" si="18"/>
        <v>0</v>
      </c>
    </row>
    <row r="159" spans="1:22">
      <c r="A159" s="9">
        <f t="shared" si="14"/>
        <v>6</v>
      </c>
      <c r="B159" s="1">
        <v>43112</v>
      </c>
      <c r="C159" s="2">
        <v>53.1</v>
      </c>
      <c r="D159" s="2">
        <v>53.2</v>
      </c>
      <c r="E159" s="2">
        <v>53</v>
      </c>
      <c r="F159" s="3">
        <v>53.2</v>
      </c>
      <c r="G159" s="3">
        <v>0.2</v>
      </c>
      <c r="H159" s="4">
        <v>3.8E-3</v>
      </c>
      <c r="I159" s="5">
        <v>9774</v>
      </c>
      <c r="J159" s="5">
        <v>519233</v>
      </c>
      <c r="K159" s="2">
        <v>11.01</v>
      </c>
      <c r="S159" s="12">
        <f t="shared" si="15"/>
        <v>0</v>
      </c>
      <c r="T159" s="12">
        <f t="shared" si="16"/>
        <v>0</v>
      </c>
      <c r="U159" s="12">
        <f t="shared" si="17"/>
        <v>0</v>
      </c>
      <c r="V159" s="12">
        <f t="shared" si="18"/>
        <v>0</v>
      </c>
    </row>
    <row r="160" spans="1:22">
      <c r="A160" s="9">
        <f t="shared" si="14"/>
        <v>5</v>
      </c>
      <c r="B160" s="1">
        <v>43111</v>
      </c>
      <c r="C160" s="2">
        <v>53</v>
      </c>
      <c r="D160" s="2">
        <v>53.3</v>
      </c>
      <c r="E160" s="2">
        <v>52.8</v>
      </c>
      <c r="F160" s="2">
        <v>53</v>
      </c>
      <c r="G160" s="2">
        <v>0</v>
      </c>
      <c r="H160" s="6">
        <v>0</v>
      </c>
      <c r="I160" s="5">
        <v>17606</v>
      </c>
      <c r="J160" s="5">
        <v>931871</v>
      </c>
      <c r="K160" s="2">
        <v>10.97</v>
      </c>
      <c r="S160" s="12">
        <f t="shared" si="15"/>
        <v>0</v>
      </c>
      <c r="T160" s="12">
        <f t="shared" si="16"/>
        <v>0</v>
      </c>
      <c r="U160" s="12">
        <f t="shared" si="17"/>
        <v>0</v>
      </c>
      <c r="V160" s="12">
        <f t="shared" si="18"/>
        <v>0</v>
      </c>
    </row>
    <row r="161" spans="1:22">
      <c r="A161" s="9">
        <f t="shared" si="14"/>
        <v>4</v>
      </c>
      <c r="B161" s="1">
        <v>43110</v>
      </c>
      <c r="C161" s="2">
        <v>52.9</v>
      </c>
      <c r="D161" s="2">
        <v>53.5</v>
      </c>
      <c r="E161" s="2">
        <v>52.8</v>
      </c>
      <c r="F161" s="3">
        <v>53</v>
      </c>
      <c r="G161" s="3">
        <v>0.5</v>
      </c>
      <c r="H161" s="4">
        <v>9.4999999999999998E-3</v>
      </c>
      <c r="I161" s="5">
        <v>23725</v>
      </c>
      <c r="J161" s="5">
        <v>1258988</v>
      </c>
      <c r="K161" s="2">
        <v>10.97</v>
      </c>
      <c r="S161" s="12">
        <f t="shared" si="15"/>
        <v>0</v>
      </c>
      <c r="T161" s="12">
        <f t="shared" si="16"/>
        <v>0</v>
      </c>
      <c r="U161" s="12">
        <f t="shared" si="17"/>
        <v>0</v>
      </c>
      <c r="V161" s="12">
        <f t="shared" si="18"/>
        <v>0</v>
      </c>
    </row>
    <row r="162" spans="1:22">
      <c r="A162" s="9">
        <f t="shared" si="14"/>
        <v>3</v>
      </c>
      <c r="B162" s="1">
        <v>43109</v>
      </c>
      <c r="C162" s="2">
        <v>52.5</v>
      </c>
      <c r="D162" s="2">
        <v>52.6</v>
      </c>
      <c r="E162" s="2">
        <v>52.1</v>
      </c>
      <c r="F162" s="2">
        <v>52.5</v>
      </c>
      <c r="G162" s="2">
        <v>0</v>
      </c>
      <c r="H162" s="6">
        <v>0</v>
      </c>
      <c r="I162" s="5">
        <v>14798</v>
      </c>
      <c r="J162" s="5">
        <v>774980</v>
      </c>
      <c r="K162" s="2">
        <v>10.87</v>
      </c>
      <c r="S162" s="12">
        <f t="shared" si="15"/>
        <v>0</v>
      </c>
      <c r="T162" s="12">
        <f t="shared" si="16"/>
        <v>0</v>
      </c>
      <c r="U162" s="12">
        <f t="shared" si="17"/>
        <v>0</v>
      </c>
      <c r="V162" s="12">
        <f t="shared" si="18"/>
        <v>0</v>
      </c>
    </row>
    <row r="163" spans="1:22">
      <c r="A163" s="9">
        <f t="shared" si="14"/>
        <v>2</v>
      </c>
      <c r="B163" s="1">
        <v>43108</v>
      </c>
      <c r="C163" s="2">
        <v>52.2</v>
      </c>
      <c r="D163" s="2">
        <v>52.6</v>
      </c>
      <c r="E163" s="2">
        <v>51.8</v>
      </c>
      <c r="F163" s="3">
        <v>52.5</v>
      </c>
      <c r="G163" s="3">
        <v>0.3</v>
      </c>
      <c r="H163" s="4">
        <v>5.7000000000000002E-3</v>
      </c>
      <c r="I163" s="5">
        <v>15892</v>
      </c>
      <c r="J163" s="5">
        <v>832280</v>
      </c>
      <c r="K163" s="2">
        <v>10.87</v>
      </c>
      <c r="S163" s="12">
        <f t="shared" si="15"/>
        <v>0</v>
      </c>
      <c r="T163" s="12">
        <f t="shared" si="16"/>
        <v>0</v>
      </c>
      <c r="U163" s="12">
        <f t="shared" si="17"/>
        <v>0</v>
      </c>
      <c r="V163" s="12">
        <f t="shared" si="18"/>
        <v>0</v>
      </c>
    </row>
    <row r="164" spans="1:22">
      <c r="A164" s="9">
        <f t="shared" si="14"/>
        <v>6</v>
      </c>
      <c r="B164" s="1">
        <v>43105</v>
      </c>
      <c r="C164" s="2">
        <v>51.9</v>
      </c>
      <c r="D164" s="2">
        <v>52.4</v>
      </c>
      <c r="E164" s="2">
        <v>51.6</v>
      </c>
      <c r="F164" s="3">
        <v>52.2</v>
      </c>
      <c r="G164" s="3">
        <v>0.3</v>
      </c>
      <c r="H164" s="4">
        <v>5.7999999999999996E-3</v>
      </c>
      <c r="I164" s="5">
        <v>21035</v>
      </c>
      <c r="J164" s="5">
        <v>1095748</v>
      </c>
      <c r="K164" s="2">
        <v>10.81</v>
      </c>
      <c r="S164" s="12">
        <f t="shared" si="15"/>
        <v>0</v>
      </c>
      <c r="T164" s="12">
        <f t="shared" si="16"/>
        <v>0</v>
      </c>
      <c r="U164" s="12">
        <f t="shared" si="17"/>
        <v>0</v>
      </c>
      <c r="V164" s="12">
        <f t="shared" si="18"/>
        <v>0</v>
      </c>
    </row>
    <row r="165" spans="1:22">
      <c r="A165" s="9">
        <f t="shared" si="14"/>
        <v>5</v>
      </c>
      <c r="B165" s="1">
        <v>43104</v>
      </c>
      <c r="C165" s="2">
        <v>51.7</v>
      </c>
      <c r="D165" s="2">
        <v>51.9</v>
      </c>
      <c r="E165" s="2">
        <v>51.2</v>
      </c>
      <c r="F165" s="3">
        <v>51.9</v>
      </c>
      <c r="G165" s="3">
        <v>0.4</v>
      </c>
      <c r="H165" s="4">
        <v>7.7999999999999996E-3</v>
      </c>
      <c r="I165" s="5">
        <v>15864</v>
      </c>
      <c r="J165" s="5">
        <v>818637</v>
      </c>
      <c r="K165" s="2">
        <v>10.75</v>
      </c>
      <c r="S165" s="12">
        <f t="shared" si="15"/>
        <v>0</v>
      </c>
      <c r="T165" s="12">
        <f t="shared" si="16"/>
        <v>0</v>
      </c>
      <c r="U165" s="12">
        <f t="shared" si="17"/>
        <v>0</v>
      </c>
      <c r="V165" s="12">
        <f t="shared" si="18"/>
        <v>0</v>
      </c>
    </row>
    <row r="166" spans="1:22">
      <c r="A166" s="9">
        <f t="shared" si="14"/>
        <v>4</v>
      </c>
      <c r="B166" s="1">
        <v>43103</v>
      </c>
      <c r="C166" s="2">
        <v>51.2</v>
      </c>
      <c r="D166" s="2">
        <v>51.7</v>
      </c>
      <c r="E166" s="2">
        <v>51</v>
      </c>
      <c r="F166" s="3">
        <v>51.5</v>
      </c>
      <c r="G166" s="3">
        <v>0.5</v>
      </c>
      <c r="H166" s="4">
        <v>9.7999999999999997E-3</v>
      </c>
      <c r="I166" s="5">
        <v>24569</v>
      </c>
      <c r="J166" s="5">
        <v>1263763</v>
      </c>
      <c r="K166" s="2">
        <v>10.66</v>
      </c>
      <c r="S166" s="12">
        <f t="shared" si="15"/>
        <v>0</v>
      </c>
      <c r="T166" s="12">
        <f t="shared" si="16"/>
        <v>0</v>
      </c>
      <c r="U166" s="12">
        <f t="shared" si="17"/>
        <v>0</v>
      </c>
      <c r="V166" s="12">
        <f t="shared" si="18"/>
        <v>0</v>
      </c>
    </row>
    <row r="167" spans="1:22">
      <c r="A167" s="9">
        <f t="shared" si="14"/>
        <v>3</v>
      </c>
      <c r="B167" s="1">
        <v>43102</v>
      </c>
      <c r="C167" s="2">
        <v>50.5</v>
      </c>
      <c r="D167" s="2">
        <v>51</v>
      </c>
      <c r="E167" s="2">
        <v>50.4</v>
      </c>
      <c r="F167" s="3">
        <v>51</v>
      </c>
      <c r="G167" s="3">
        <v>0.3</v>
      </c>
      <c r="H167" s="4">
        <v>5.8999999999999999E-3</v>
      </c>
      <c r="I167" s="5">
        <v>6243</v>
      </c>
      <c r="J167" s="5">
        <v>317164</v>
      </c>
      <c r="K167" s="2">
        <v>10.56</v>
      </c>
      <c r="S167" s="12">
        <f t="shared" si="15"/>
        <v>0</v>
      </c>
      <c r="T167" s="12">
        <f t="shared" si="16"/>
        <v>0</v>
      </c>
      <c r="U167" s="12">
        <f t="shared" si="17"/>
        <v>0</v>
      </c>
      <c r="V167" s="12">
        <f t="shared" si="18"/>
        <v>0</v>
      </c>
    </row>
    <row r="168" spans="1:22">
      <c r="A168" s="9">
        <f t="shared" si="14"/>
        <v>6</v>
      </c>
      <c r="B168" s="1">
        <v>43098</v>
      </c>
      <c r="C168" s="2">
        <v>50.7</v>
      </c>
      <c r="D168" s="2">
        <v>51</v>
      </c>
      <c r="E168" s="2">
        <v>50.1</v>
      </c>
      <c r="F168" s="3">
        <v>50.7</v>
      </c>
      <c r="G168" s="3">
        <v>-0.1</v>
      </c>
      <c r="H168" s="4">
        <v>-2E-3</v>
      </c>
      <c r="I168" s="5">
        <v>9232</v>
      </c>
      <c r="J168" s="5">
        <v>467086</v>
      </c>
      <c r="K168" s="2">
        <v>10.5</v>
      </c>
      <c r="S168" s="12">
        <f t="shared" si="15"/>
        <v>0</v>
      </c>
      <c r="T168" s="12">
        <f t="shared" si="16"/>
        <v>0</v>
      </c>
      <c r="U168" s="12">
        <f t="shared" si="17"/>
        <v>0</v>
      </c>
      <c r="V168" s="12">
        <f t="shared" si="18"/>
        <v>0</v>
      </c>
    </row>
    <row r="169" spans="1:22">
      <c r="A169" s="9">
        <f t="shared" si="14"/>
        <v>5</v>
      </c>
      <c r="B169" s="1">
        <v>43097</v>
      </c>
      <c r="C169" s="2">
        <v>50.5</v>
      </c>
      <c r="D169" s="2">
        <v>50.9</v>
      </c>
      <c r="E169" s="2">
        <v>50.3</v>
      </c>
      <c r="F169" s="3">
        <v>50.8</v>
      </c>
      <c r="G169" s="3">
        <v>0.4</v>
      </c>
      <c r="H169" s="4">
        <v>7.9000000000000008E-3</v>
      </c>
      <c r="I169" s="5">
        <v>8724</v>
      </c>
      <c r="J169" s="5">
        <v>442618</v>
      </c>
      <c r="K169" s="2">
        <v>10.52</v>
      </c>
      <c r="S169" s="12">
        <f t="shared" si="15"/>
        <v>0</v>
      </c>
      <c r="T169" s="12">
        <f t="shared" si="16"/>
        <v>0</v>
      </c>
      <c r="U169" s="12">
        <f t="shared" si="17"/>
        <v>0</v>
      </c>
      <c r="V169" s="12">
        <f t="shared" si="18"/>
        <v>0</v>
      </c>
    </row>
    <row r="170" spans="1:22">
      <c r="A170" s="9">
        <f t="shared" si="14"/>
        <v>4</v>
      </c>
      <c r="B170" s="1">
        <v>43096</v>
      </c>
      <c r="C170" s="2">
        <v>50</v>
      </c>
      <c r="D170" s="2">
        <v>50.5</v>
      </c>
      <c r="E170" s="2">
        <v>49.9</v>
      </c>
      <c r="F170" s="3">
        <v>50.4</v>
      </c>
      <c r="G170" s="3">
        <v>0.2</v>
      </c>
      <c r="H170" s="4">
        <v>4.0000000000000001E-3</v>
      </c>
      <c r="I170" s="5">
        <v>9108</v>
      </c>
      <c r="J170" s="5">
        <v>457327</v>
      </c>
      <c r="K170" s="2">
        <v>10.43</v>
      </c>
      <c r="S170" s="12">
        <f t="shared" si="15"/>
        <v>0</v>
      </c>
      <c r="T170" s="12">
        <f t="shared" si="16"/>
        <v>0</v>
      </c>
      <c r="U170" s="12">
        <f t="shared" si="17"/>
        <v>0</v>
      </c>
      <c r="V170" s="12">
        <f t="shared" si="18"/>
        <v>0</v>
      </c>
    </row>
    <row r="171" spans="1:22">
      <c r="A171" s="9">
        <f t="shared" si="14"/>
        <v>3</v>
      </c>
      <c r="B171" s="1">
        <v>43095</v>
      </c>
      <c r="C171" s="2">
        <v>50.8</v>
      </c>
      <c r="D171" s="2">
        <v>50.8</v>
      </c>
      <c r="E171" s="2">
        <v>49.9</v>
      </c>
      <c r="F171" s="3">
        <v>50.2</v>
      </c>
      <c r="G171" s="3">
        <v>-0.6</v>
      </c>
      <c r="H171" s="4">
        <v>-1.18E-2</v>
      </c>
      <c r="I171" s="5">
        <v>8864</v>
      </c>
      <c r="J171" s="5">
        <v>445557</v>
      </c>
      <c r="K171" s="2">
        <v>10.39</v>
      </c>
      <c r="S171" s="12">
        <f t="shared" si="15"/>
        <v>0</v>
      </c>
      <c r="T171" s="12">
        <f t="shared" si="16"/>
        <v>0</v>
      </c>
      <c r="U171" s="12">
        <f t="shared" si="17"/>
        <v>0</v>
      </c>
      <c r="V171" s="12">
        <f t="shared" si="18"/>
        <v>0</v>
      </c>
    </row>
    <row r="172" spans="1:22">
      <c r="A172" s="9">
        <f t="shared" si="14"/>
        <v>2</v>
      </c>
      <c r="B172" s="1">
        <v>43094</v>
      </c>
      <c r="C172" s="2">
        <v>51</v>
      </c>
      <c r="D172" s="2">
        <v>51</v>
      </c>
      <c r="E172" s="2">
        <v>50.6</v>
      </c>
      <c r="F172" s="3">
        <v>50.8</v>
      </c>
      <c r="G172" s="3">
        <v>-0.2</v>
      </c>
      <c r="H172" s="4">
        <v>-3.8999999999999998E-3</v>
      </c>
      <c r="I172" s="5">
        <v>2452</v>
      </c>
      <c r="J172" s="5">
        <v>124513</v>
      </c>
      <c r="K172" s="2">
        <v>10.52</v>
      </c>
      <c r="S172" s="12">
        <f t="shared" si="15"/>
        <v>0</v>
      </c>
      <c r="T172" s="12">
        <f t="shared" si="16"/>
        <v>0</v>
      </c>
      <c r="U172" s="12">
        <f t="shared" si="17"/>
        <v>0</v>
      </c>
      <c r="V172" s="12">
        <f t="shared" si="18"/>
        <v>0</v>
      </c>
    </row>
    <row r="173" spans="1:22">
      <c r="A173" s="9">
        <f t="shared" si="14"/>
        <v>6</v>
      </c>
      <c r="B173" s="1">
        <v>43091</v>
      </c>
      <c r="C173" s="2">
        <v>50.8</v>
      </c>
      <c r="D173" s="2">
        <v>51</v>
      </c>
      <c r="E173" s="2">
        <v>50.6</v>
      </c>
      <c r="F173" s="3">
        <v>51</v>
      </c>
      <c r="G173" s="3">
        <v>0.4</v>
      </c>
      <c r="H173" s="4">
        <v>7.9000000000000008E-3</v>
      </c>
      <c r="I173" s="5">
        <v>9282</v>
      </c>
      <c r="J173" s="5">
        <v>471862</v>
      </c>
      <c r="K173" s="2">
        <v>10.56</v>
      </c>
      <c r="S173" s="12">
        <f t="shared" si="15"/>
        <v>0</v>
      </c>
      <c r="T173" s="12">
        <f t="shared" si="16"/>
        <v>0</v>
      </c>
      <c r="U173" s="12">
        <f t="shared" si="17"/>
        <v>0</v>
      </c>
      <c r="V173" s="12">
        <f t="shared" si="18"/>
        <v>0</v>
      </c>
    </row>
    <row r="174" spans="1:22">
      <c r="A174" s="9">
        <f t="shared" si="14"/>
        <v>5</v>
      </c>
      <c r="B174" s="1">
        <v>43090</v>
      </c>
      <c r="C174" s="2">
        <v>50.9</v>
      </c>
      <c r="D174" s="2">
        <v>51</v>
      </c>
      <c r="E174" s="2">
        <v>50.4</v>
      </c>
      <c r="F174" s="2">
        <v>50.6</v>
      </c>
      <c r="G174" s="2">
        <v>0</v>
      </c>
      <c r="H174" s="6">
        <v>0</v>
      </c>
      <c r="I174" s="5">
        <v>7816</v>
      </c>
      <c r="J174" s="5">
        <v>395191</v>
      </c>
      <c r="K174" s="2">
        <v>10.48</v>
      </c>
      <c r="S174" s="12">
        <f t="shared" si="15"/>
        <v>0</v>
      </c>
      <c r="T174" s="12">
        <f t="shared" si="16"/>
        <v>0</v>
      </c>
      <c r="U174" s="12">
        <f t="shared" si="17"/>
        <v>0</v>
      </c>
      <c r="V174" s="12">
        <f t="shared" si="18"/>
        <v>0</v>
      </c>
    </row>
    <row r="175" spans="1:22">
      <c r="A175" s="9">
        <f t="shared" si="14"/>
        <v>4</v>
      </c>
      <c r="B175" s="1">
        <v>43089</v>
      </c>
      <c r="C175" s="2">
        <v>50.7</v>
      </c>
      <c r="D175" s="2">
        <v>51.1</v>
      </c>
      <c r="E175" s="2">
        <v>50.4</v>
      </c>
      <c r="F175" s="3">
        <v>50.6</v>
      </c>
      <c r="G175" s="3">
        <v>-0.1</v>
      </c>
      <c r="H175" s="4">
        <v>-2E-3</v>
      </c>
      <c r="I175" s="5">
        <v>15171</v>
      </c>
      <c r="J175" s="5">
        <v>769539</v>
      </c>
      <c r="K175" s="2">
        <v>10.48</v>
      </c>
      <c r="S175" s="12">
        <f t="shared" si="15"/>
        <v>0</v>
      </c>
      <c r="T175" s="12">
        <f t="shared" si="16"/>
        <v>0</v>
      </c>
      <c r="U175" s="12">
        <f t="shared" si="17"/>
        <v>0</v>
      </c>
      <c r="V175" s="12">
        <f t="shared" si="18"/>
        <v>0</v>
      </c>
    </row>
    <row r="176" spans="1:22">
      <c r="A176" s="9">
        <f t="shared" si="14"/>
        <v>3</v>
      </c>
      <c r="B176" s="1">
        <v>43088</v>
      </c>
      <c r="C176" s="2">
        <v>50.6</v>
      </c>
      <c r="D176" s="2">
        <v>50.9</v>
      </c>
      <c r="E176" s="2">
        <v>50.2</v>
      </c>
      <c r="F176" s="3">
        <v>50.7</v>
      </c>
      <c r="G176" s="3">
        <v>0.1</v>
      </c>
      <c r="H176" s="4">
        <v>2E-3</v>
      </c>
      <c r="I176" s="5">
        <v>18323</v>
      </c>
      <c r="J176" s="5">
        <v>926532</v>
      </c>
      <c r="K176" s="2">
        <v>10.5</v>
      </c>
      <c r="S176" s="12">
        <f t="shared" si="15"/>
        <v>0</v>
      </c>
      <c r="T176" s="12">
        <f t="shared" si="16"/>
        <v>0</v>
      </c>
      <c r="U176" s="12">
        <f t="shared" si="17"/>
        <v>0</v>
      </c>
      <c r="V176" s="12">
        <f t="shared" si="18"/>
        <v>0</v>
      </c>
    </row>
    <row r="177" spans="1:22">
      <c r="A177" s="9">
        <f t="shared" si="14"/>
        <v>2</v>
      </c>
      <c r="B177" s="1">
        <v>43087</v>
      </c>
      <c r="C177" s="2">
        <v>50.2</v>
      </c>
      <c r="D177" s="2">
        <v>50.6</v>
      </c>
      <c r="E177" s="2">
        <v>49.9</v>
      </c>
      <c r="F177" s="3">
        <v>50.6</v>
      </c>
      <c r="G177" s="3">
        <v>0.4</v>
      </c>
      <c r="H177" s="4">
        <v>8.0000000000000002E-3</v>
      </c>
      <c r="I177" s="5">
        <v>9314</v>
      </c>
      <c r="J177" s="5">
        <v>468478</v>
      </c>
      <c r="K177" s="2">
        <v>10.48</v>
      </c>
      <c r="S177" s="12">
        <f t="shared" si="15"/>
        <v>0</v>
      </c>
      <c r="T177" s="12">
        <f t="shared" si="16"/>
        <v>0</v>
      </c>
      <c r="U177" s="12">
        <f t="shared" si="17"/>
        <v>0</v>
      </c>
      <c r="V177" s="12">
        <f t="shared" si="18"/>
        <v>0</v>
      </c>
    </row>
    <row r="178" spans="1:22">
      <c r="A178" s="9">
        <f t="shared" si="14"/>
        <v>6</v>
      </c>
      <c r="B178" s="1">
        <v>43084</v>
      </c>
      <c r="C178" s="2">
        <v>50.4</v>
      </c>
      <c r="D178" s="2">
        <v>50.5</v>
      </c>
      <c r="E178" s="2">
        <v>49.9</v>
      </c>
      <c r="F178" s="3">
        <v>50.2</v>
      </c>
      <c r="G178" s="3">
        <v>-0.5</v>
      </c>
      <c r="H178" s="4">
        <v>-9.9000000000000008E-3</v>
      </c>
      <c r="I178" s="5">
        <v>13792</v>
      </c>
      <c r="J178" s="5">
        <v>691710</v>
      </c>
      <c r="K178" s="2">
        <v>10.39</v>
      </c>
      <c r="S178" s="12">
        <f t="shared" si="15"/>
        <v>0</v>
      </c>
      <c r="T178" s="12">
        <f t="shared" si="16"/>
        <v>0</v>
      </c>
      <c r="U178" s="12">
        <f t="shared" si="17"/>
        <v>0</v>
      </c>
      <c r="V178" s="12">
        <f t="shared" si="18"/>
        <v>0</v>
      </c>
    </row>
    <row r="179" spans="1:22">
      <c r="A179" s="9">
        <f t="shared" si="14"/>
        <v>5</v>
      </c>
      <c r="B179" s="1">
        <v>43083</v>
      </c>
      <c r="C179" s="2">
        <v>50.8</v>
      </c>
      <c r="D179" s="2">
        <v>50.9</v>
      </c>
      <c r="E179" s="2">
        <v>50.2</v>
      </c>
      <c r="F179" s="3">
        <v>50.7</v>
      </c>
      <c r="G179" s="3">
        <v>0.3</v>
      </c>
      <c r="H179" s="4">
        <v>6.0000000000000001E-3</v>
      </c>
      <c r="I179" s="5">
        <v>8109</v>
      </c>
      <c r="J179" s="5">
        <v>410618</v>
      </c>
      <c r="K179" s="2">
        <v>10.5</v>
      </c>
      <c r="S179" s="12">
        <f t="shared" si="15"/>
        <v>0</v>
      </c>
      <c r="T179" s="12">
        <f t="shared" si="16"/>
        <v>0</v>
      </c>
      <c r="U179" s="12">
        <f t="shared" si="17"/>
        <v>0</v>
      </c>
      <c r="V179" s="12">
        <f t="shared" si="18"/>
        <v>0</v>
      </c>
    </row>
    <row r="180" spans="1:22">
      <c r="A180" s="9">
        <f t="shared" si="14"/>
        <v>4</v>
      </c>
      <c r="B180" s="1">
        <v>43082</v>
      </c>
      <c r="C180" s="2">
        <v>49.8</v>
      </c>
      <c r="D180" s="2">
        <v>50.6</v>
      </c>
      <c r="E180" s="2">
        <v>49.8</v>
      </c>
      <c r="F180" s="3">
        <v>50.4</v>
      </c>
      <c r="G180" s="3">
        <v>0.8</v>
      </c>
      <c r="H180" s="4">
        <v>1.61E-2</v>
      </c>
      <c r="I180" s="5">
        <v>9299</v>
      </c>
      <c r="J180" s="5">
        <v>467308</v>
      </c>
      <c r="K180" s="2">
        <v>10.43</v>
      </c>
      <c r="S180" s="12">
        <f t="shared" si="15"/>
        <v>0</v>
      </c>
      <c r="T180" s="12">
        <f t="shared" si="16"/>
        <v>0</v>
      </c>
      <c r="U180" s="12">
        <f t="shared" si="17"/>
        <v>0</v>
      </c>
      <c r="V180" s="12">
        <f t="shared" si="18"/>
        <v>0</v>
      </c>
    </row>
    <row r="181" spans="1:22">
      <c r="A181" s="9">
        <f t="shared" si="14"/>
        <v>3</v>
      </c>
      <c r="B181" s="1">
        <v>43081</v>
      </c>
      <c r="C181" s="2">
        <v>50</v>
      </c>
      <c r="D181" s="2">
        <v>50.1</v>
      </c>
      <c r="E181" s="2">
        <v>49.55</v>
      </c>
      <c r="F181" s="3">
        <v>49.6</v>
      </c>
      <c r="G181" s="3">
        <v>-0.6</v>
      </c>
      <c r="H181" s="4">
        <v>-1.2E-2</v>
      </c>
      <c r="I181" s="5">
        <v>11082</v>
      </c>
      <c r="J181" s="5">
        <v>551622</v>
      </c>
      <c r="K181" s="2">
        <v>10.27</v>
      </c>
      <c r="S181" s="12">
        <f t="shared" si="15"/>
        <v>0</v>
      </c>
      <c r="T181" s="12">
        <f t="shared" si="16"/>
        <v>0</v>
      </c>
      <c r="U181" s="12">
        <f t="shared" si="17"/>
        <v>0</v>
      </c>
      <c r="V181" s="12">
        <f t="shared" si="18"/>
        <v>0</v>
      </c>
    </row>
    <row r="182" spans="1:22">
      <c r="A182" s="9">
        <f t="shared" si="14"/>
        <v>2</v>
      </c>
      <c r="B182" s="1">
        <v>43080</v>
      </c>
      <c r="C182" s="2">
        <v>50.3</v>
      </c>
      <c r="D182" s="2">
        <v>50.6</v>
      </c>
      <c r="E182" s="2">
        <v>50.2</v>
      </c>
      <c r="F182" s="2">
        <v>50.2</v>
      </c>
      <c r="G182" s="2">
        <v>0</v>
      </c>
      <c r="H182" s="6">
        <v>0</v>
      </c>
      <c r="I182" s="5">
        <v>9717</v>
      </c>
      <c r="J182" s="5">
        <v>489163</v>
      </c>
      <c r="K182" s="2">
        <v>10.39</v>
      </c>
      <c r="S182" s="12">
        <f t="shared" si="15"/>
        <v>0</v>
      </c>
      <c r="T182" s="12">
        <f t="shared" si="16"/>
        <v>0</v>
      </c>
      <c r="U182" s="12">
        <f t="shared" si="17"/>
        <v>0</v>
      </c>
      <c r="V182" s="12">
        <f t="shared" si="18"/>
        <v>0</v>
      </c>
    </row>
    <row r="183" spans="1:22">
      <c r="A183" s="9">
        <f t="shared" si="14"/>
        <v>6</v>
      </c>
      <c r="B183" s="1">
        <v>43077</v>
      </c>
      <c r="C183" s="2">
        <v>49.75</v>
      </c>
      <c r="D183" s="2">
        <v>50.2</v>
      </c>
      <c r="E183" s="2">
        <v>49.55</v>
      </c>
      <c r="F183" s="3">
        <v>50.2</v>
      </c>
      <c r="G183" s="3">
        <v>0.45</v>
      </c>
      <c r="H183" s="4">
        <v>8.9999999999999993E-3</v>
      </c>
      <c r="I183" s="5">
        <v>11265</v>
      </c>
      <c r="J183" s="5">
        <v>562815</v>
      </c>
      <c r="K183" s="2">
        <v>10.39</v>
      </c>
      <c r="S183" s="12">
        <f t="shared" si="15"/>
        <v>0</v>
      </c>
      <c r="T183" s="12">
        <f t="shared" si="16"/>
        <v>0</v>
      </c>
      <c r="U183" s="12">
        <f t="shared" si="17"/>
        <v>0</v>
      </c>
      <c r="V183" s="12">
        <f t="shared" si="18"/>
        <v>0</v>
      </c>
    </row>
    <row r="184" spans="1:22">
      <c r="A184" s="9">
        <f t="shared" si="14"/>
        <v>5</v>
      </c>
      <c r="B184" s="1">
        <v>43076</v>
      </c>
      <c r="C184" s="2">
        <v>50.3</v>
      </c>
      <c r="D184" s="2">
        <v>50.4</v>
      </c>
      <c r="E184" s="2">
        <v>49.6</v>
      </c>
      <c r="F184" s="3">
        <v>49.75</v>
      </c>
      <c r="G184" s="3">
        <v>-0.85</v>
      </c>
      <c r="H184" s="4">
        <v>-1.6799999999999999E-2</v>
      </c>
      <c r="I184" s="5">
        <v>13761</v>
      </c>
      <c r="J184" s="5">
        <v>687057</v>
      </c>
      <c r="K184" s="2">
        <v>10.3</v>
      </c>
      <c r="S184" s="12">
        <f t="shared" si="15"/>
        <v>0</v>
      </c>
      <c r="T184" s="12">
        <f t="shared" si="16"/>
        <v>0</v>
      </c>
      <c r="U184" s="12">
        <f t="shared" si="17"/>
        <v>0</v>
      </c>
      <c r="V184" s="12">
        <f t="shared" si="18"/>
        <v>0</v>
      </c>
    </row>
    <row r="185" spans="1:22">
      <c r="A185" s="9">
        <f t="shared" si="14"/>
        <v>4</v>
      </c>
      <c r="B185" s="1">
        <v>43075</v>
      </c>
      <c r="C185" s="2">
        <v>51.5</v>
      </c>
      <c r="D185" s="2">
        <v>51.5</v>
      </c>
      <c r="E185" s="2">
        <v>50.3</v>
      </c>
      <c r="F185" s="3">
        <v>50.6</v>
      </c>
      <c r="G185" s="3">
        <v>-0.9</v>
      </c>
      <c r="H185" s="4">
        <v>-1.7500000000000002E-2</v>
      </c>
      <c r="I185" s="5">
        <v>14114</v>
      </c>
      <c r="J185" s="5">
        <v>717087</v>
      </c>
      <c r="K185" s="2">
        <v>10.48</v>
      </c>
      <c r="S185" s="12">
        <f t="shared" si="15"/>
        <v>0</v>
      </c>
      <c r="T185" s="12">
        <f t="shared" si="16"/>
        <v>0</v>
      </c>
      <c r="U185" s="12">
        <f t="shared" si="17"/>
        <v>0</v>
      </c>
      <c r="V185" s="12">
        <f t="shared" si="18"/>
        <v>0</v>
      </c>
    </row>
    <row r="186" spans="1:22">
      <c r="A186" s="9">
        <f t="shared" si="14"/>
        <v>3</v>
      </c>
      <c r="B186" s="1">
        <v>43074</v>
      </c>
      <c r="C186" s="2">
        <v>51</v>
      </c>
      <c r="D186" s="2">
        <v>51.9</v>
      </c>
      <c r="E186" s="2">
        <v>50.6</v>
      </c>
      <c r="F186" s="3">
        <v>51.5</v>
      </c>
      <c r="G186" s="3">
        <v>0.2</v>
      </c>
      <c r="H186" s="4">
        <v>3.8999999999999998E-3</v>
      </c>
      <c r="I186" s="5">
        <v>25608</v>
      </c>
      <c r="J186" s="5">
        <v>1320530</v>
      </c>
      <c r="K186" s="2">
        <v>10.66</v>
      </c>
      <c r="S186" s="12">
        <f t="shared" si="15"/>
        <v>0</v>
      </c>
      <c r="T186" s="12">
        <f t="shared" si="16"/>
        <v>0</v>
      </c>
      <c r="U186" s="12">
        <f t="shared" si="17"/>
        <v>0</v>
      </c>
      <c r="V186" s="12">
        <f t="shared" si="18"/>
        <v>0</v>
      </c>
    </row>
    <row r="187" spans="1:22">
      <c r="A187" s="9">
        <f t="shared" si="14"/>
        <v>2</v>
      </c>
      <c r="B187" s="1">
        <v>43073</v>
      </c>
      <c r="C187" s="2">
        <v>51</v>
      </c>
      <c r="D187" s="2">
        <v>51.6</v>
      </c>
      <c r="E187" s="2">
        <v>50.1</v>
      </c>
      <c r="F187" s="3">
        <v>51.3</v>
      </c>
      <c r="G187" s="3">
        <v>0.4</v>
      </c>
      <c r="H187" s="4">
        <v>7.9000000000000008E-3</v>
      </c>
      <c r="I187" s="5">
        <v>25820</v>
      </c>
      <c r="J187" s="5">
        <v>1320843</v>
      </c>
      <c r="K187" s="2">
        <v>10.62</v>
      </c>
      <c r="S187" s="12">
        <f t="shared" si="15"/>
        <v>0</v>
      </c>
      <c r="T187" s="12">
        <f t="shared" si="16"/>
        <v>0</v>
      </c>
      <c r="U187" s="12">
        <f t="shared" si="17"/>
        <v>0</v>
      </c>
      <c r="V187" s="12">
        <f t="shared" si="18"/>
        <v>0</v>
      </c>
    </row>
    <row r="188" spans="1:22">
      <c r="A188" s="9">
        <f t="shared" si="14"/>
        <v>6</v>
      </c>
      <c r="B188" s="1">
        <v>43070</v>
      </c>
      <c r="C188" s="2">
        <v>49.25</v>
      </c>
      <c r="D188" s="2">
        <v>51.3</v>
      </c>
      <c r="E188" s="2">
        <v>49.25</v>
      </c>
      <c r="F188" s="3">
        <v>50.9</v>
      </c>
      <c r="G188" s="3">
        <v>1.85</v>
      </c>
      <c r="H188" s="4">
        <v>3.7699999999999997E-2</v>
      </c>
      <c r="I188" s="5">
        <v>42775</v>
      </c>
      <c r="J188" s="5">
        <v>2157388</v>
      </c>
      <c r="K188" s="2">
        <v>10.54</v>
      </c>
      <c r="S188" s="12">
        <f t="shared" si="15"/>
        <v>0</v>
      </c>
      <c r="T188" s="12">
        <f t="shared" si="16"/>
        <v>0</v>
      </c>
      <c r="U188" s="12">
        <f t="shared" si="17"/>
        <v>0</v>
      </c>
      <c r="V188" s="12">
        <f t="shared" si="18"/>
        <v>0</v>
      </c>
    </row>
    <row r="189" spans="1:22">
      <c r="A189" s="9">
        <f t="shared" si="14"/>
        <v>5</v>
      </c>
      <c r="B189" s="1">
        <v>43069</v>
      </c>
      <c r="C189" s="2">
        <v>49.95</v>
      </c>
      <c r="D189" s="2">
        <v>50</v>
      </c>
      <c r="E189" s="2">
        <v>49.05</v>
      </c>
      <c r="F189" s="3">
        <v>49.05</v>
      </c>
      <c r="G189" s="3">
        <v>-0.6</v>
      </c>
      <c r="H189" s="4">
        <v>-1.21E-2</v>
      </c>
      <c r="I189" s="5">
        <v>25288</v>
      </c>
      <c r="J189" s="5">
        <v>1248489</v>
      </c>
      <c r="K189" s="2">
        <v>10.16</v>
      </c>
      <c r="S189" s="12">
        <f t="shared" si="15"/>
        <v>0</v>
      </c>
      <c r="T189" s="12">
        <f t="shared" si="16"/>
        <v>0</v>
      </c>
      <c r="U189" s="12">
        <f t="shared" si="17"/>
        <v>0</v>
      </c>
      <c r="V189" s="12">
        <f t="shared" si="18"/>
        <v>0</v>
      </c>
    </row>
    <row r="190" spans="1:22">
      <c r="A190" s="9">
        <f t="shared" si="14"/>
        <v>4</v>
      </c>
      <c r="B190" s="1">
        <v>43068</v>
      </c>
      <c r="C190" s="2">
        <v>49.85</v>
      </c>
      <c r="D190" s="2">
        <v>49.95</v>
      </c>
      <c r="E190" s="2">
        <v>49.6</v>
      </c>
      <c r="F190" s="3">
        <v>49.65</v>
      </c>
      <c r="G190" s="3">
        <v>0.3</v>
      </c>
      <c r="H190" s="4">
        <v>6.1000000000000004E-3</v>
      </c>
      <c r="I190" s="5">
        <v>12709</v>
      </c>
      <c r="J190" s="5">
        <v>632336</v>
      </c>
      <c r="K190" s="2">
        <v>12.38</v>
      </c>
      <c r="S190" s="12">
        <f t="shared" si="15"/>
        <v>0</v>
      </c>
      <c r="T190" s="12">
        <f t="shared" si="16"/>
        <v>0</v>
      </c>
      <c r="U190" s="12">
        <f t="shared" si="17"/>
        <v>0</v>
      </c>
      <c r="V190" s="12">
        <f t="shared" si="18"/>
        <v>0</v>
      </c>
    </row>
    <row r="191" spans="1:22">
      <c r="A191" s="9">
        <f t="shared" si="14"/>
        <v>3</v>
      </c>
      <c r="B191" s="1">
        <v>43067</v>
      </c>
      <c r="C191" s="2">
        <v>49.75</v>
      </c>
      <c r="D191" s="2">
        <v>49.95</v>
      </c>
      <c r="E191" s="2">
        <v>49</v>
      </c>
      <c r="F191" s="3">
        <v>49.35</v>
      </c>
      <c r="G191" s="3">
        <v>-0.5</v>
      </c>
      <c r="H191" s="4">
        <v>-0.01</v>
      </c>
      <c r="I191" s="5">
        <v>18439</v>
      </c>
      <c r="J191" s="5">
        <v>910195</v>
      </c>
      <c r="K191" s="2">
        <v>12.31</v>
      </c>
      <c r="S191" s="12">
        <f t="shared" si="15"/>
        <v>0</v>
      </c>
      <c r="T191" s="12">
        <f t="shared" si="16"/>
        <v>0</v>
      </c>
      <c r="U191" s="12">
        <f t="shared" si="17"/>
        <v>0</v>
      </c>
      <c r="V191" s="12">
        <f t="shared" si="18"/>
        <v>0</v>
      </c>
    </row>
    <row r="192" spans="1:22">
      <c r="A192" s="9">
        <f t="shared" si="14"/>
        <v>2</v>
      </c>
      <c r="B192" s="1">
        <v>43066</v>
      </c>
      <c r="C192" s="2">
        <v>50.6</v>
      </c>
      <c r="D192" s="2">
        <v>50.6</v>
      </c>
      <c r="E192" s="2">
        <v>49.45</v>
      </c>
      <c r="F192" s="3">
        <v>49.85</v>
      </c>
      <c r="G192" s="3">
        <v>-0.75</v>
      </c>
      <c r="H192" s="4">
        <v>-1.4800000000000001E-2</v>
      </c>
      <c r="I192" s="5">
        <v>17514</v>
      </c>
      <c r="J192" s="5">
        <v>872620</v>
      </c>
      <c r="K192" s="2">
        <v>12.43</v>
      </c>
      <c r="S192" s="12">
        <f t="shared" si="15"/>
        <v>0</v>
      </c>
      <c r="T192" s="12">
        <f t="shared" si="16"/>
        <v>0</v>
      </c>
      <c r="U192" s="12">
        <f t="shared" si="17"/>
        <v>0</v>
      </c>
      <c r="V192" s="12">
        <f t="shared" si="18"/>
        <v>0</v>
      </c>
    </row>
    <row r="193" spans="1:22">
      <c r="A193" s="9">
        <f t="shared" si="14"/>
        <v>6</v>
      </c>
      <c r="B193" s="1">
        <v>43063</v>
      </c>
      <c r="C193" s="2">
        <v>50.8</v>
      </c>
      <c r="D193" s="2">
        <v>51</v>
      </c>
      <c r="E193" s="2">
        <v>50.4</v>
      </c>
      <c r="F193" s="3">
        <v>50.6</v>
      </c>
      <c r="G193" s="3">
        <v>-0.6</v>
      </c>
      <c r="H193" s="4">
        <v>-1.17E-2</v>
      </c>
      <c r="I193" s="5">
        <v>11579</v>
      </c>
      <c r="J193" s="5">
        <v>585729</v>
      </c>
      <c r="K193" s="2">
        <v>12.62</v>
      </c>
      <c r="S193" s="12">
        <f t="shared" si="15"/>
        <v>0</v>
      </c>
      <c r="T193" s="12">
        <f t="shared" si="16"/>
        <v>0</v>
      </c>
      <c r="U193" s="12">
        <f t="shared" si="17"/>
        <v>0</v>
      </c>
      <c r="V193" s="12">
        <f t="shared" si="18"/>
        <v>0</v>
      </c>
    </row>
    <row r="194" spans="1:22">
      <c r="A194" s="9">
        <f t="shared" si="14"/>
        <v>5</v>
      </c>
      <c r="B194" s="1">
        <v>43062</v>
      </c>
      <c r="C194" s="2">
        <v>51.4</v>
      </c>
      <c r="D194" s="2">
        <v>51.7</v>
      </c>
      <c r="E194" s="2">
        <v>50.6</v>
      </c>
      <c r="F194" s="3">
        <v>51.2</v>
      </c>
      <c r="G194" s="3">
        <v>0.4</v>
      </c>
      <c r="H194" s="4">
        <v>7.9000000000000008E-3</v>
      </c>
      <c r="I194" s="5">
        <v>23000</v>
      </c>
      <c r="J194" s="5">
        <v>1178066</v>
      </c>
      <c r="K194" s="2">
        <v>12.77</v>
      </c>
      <c r="S194" s="12">
        <f t="shared" si="15"/>
        <v>0</v>
      </c>
      <c r="T194" s="12">
        <f t="shared" si="16"/>
        <v>0</v>
      </c>
      <c r="U194" s="12">
        <f t="shared" si="17"/>
        <v>0</v>
      </c>
      <c r="V194" s="12">
        <f t="shared" si="18"/>
        <v>0</v>
      </c>
    </row>
    <row r="195" spans="1:22">
      <c r="A195" s="9">
        <f t="shared" si="14"/>
        <v>4</v>
      </c>
      <c r="B195" s="1">
        <v>43061</v>
      </c>
      <c r="C195" s="2">
        <v>51</v>
      </c>
      <c r="D195" s="2">
        <v>52.1</v>
      </c>
      <c r="E195" s="2">
        <v>50.5</v>
      </c>
      <c r="F195" s="3">
        <v>50.8</v>
      </c>
      <c r="G195" s="3">
        <v>0.5</v>
      </c>
      <c r="H195" s="4">
        <v>9.9000000000000008E-3</v>
      </c>
      <c r="I195" s="5">
        <v>52748</v>
      </c>
      <c r="J195" s="5">
        <v>2707684</v>
      </c>
      <c r="K195" s="2">
        <v>12.67</v>
      </c>
      <c r="S195" s="12">
        <f t="shared" si="15"/>
        <v>0</v>
      </c>
      <c r="T195" s="12">
        <f t="shared" si="16"/>
        <v>0</v>
      </c>
      <c r="U195" s="12">
        <f t="shared" si="17"/>
        <v>0</v>
      </c>
      <c r="V195" s="12">
        <f t="shared" si="18"/>
        <v>0</v>
      </c>
    </row>
    <row r="196" spans="1:22">
      <c r="A196" s="9">
        <f t="shared" si="14"/>
        <v>3</v>
      </c>
      <c r="B196" s="1">
        <v>43060</v>
      </c>
      <c r="C196" s="2">
        <v>48</v>
      </c>
      <c r="D196" s="2">
        <v>50.5</v>
      </c>
      <c r="E196" s="2">
        <v>48</v>
      </c>
      <c r="F196" s="3">
        <v>50.3</v>
      </c>
      <c r="G196" s="3">
        <v>2.2999999999999998</v>
      </c>
      <c r="H196" s="4">
        <v>4.7899999999999998E-2</v>
      </c>
      <c r="I196" s="5">
        <v>53178</v>
      </c>
      <c r="J196" s="5">
        <v>2634152</v>
      </c>
      <c r="K196" s="2">
        <v>12.54</v>
      </c>
      <c r="S196" s="12">
        <f t="shared" si="15"/>
        <v>0</v>
      </c>
      <c r="T196" s="12">
        <f t="shared" si="16"/>
        <v>0</v>
      </c>
      <c r="U196" s="12">
        <f t="shared" si="17"/>
        <v>0</v>
      </c>
      <c r="V196" s="12">
        <f t="shared" si="18"/>
        <v>0</v>
      </c>
    </row>
    <row r="197" spans="1:22">
      <c r="A197" s="9">
        <f t="shared" ref="A197:A260" si="19">WEEKDAY(B197,1)</f>
        <v>2</v>
      </c>
      <c r="B197" s="1">
        <v>43059</v>
      </c>
      <c r="C197" s="2">
        <v>47.65</v>
      </c>
      <c r="D197" s="2">
        <v>48.1</v>
      </c>
      <c r="E197" s="2">
        <v>47.65</v>
      </c>
      <c r="F197" s="3">
        <v>48</v>
      </c>
      <c r="G197" s="3">
        <v>0.45</v>
      </c>
      <c r="H197" s="4">
        <v>9.4999999999999998E-3</v>
      </c>
      <c r="I197" s="5">
        <v>7968</v>
      </c>
      <c r="J197" s="5">
        <v>382067</v>
      </c>
      <c r="K197" s="2">
        <v>11.97</v>
      </c>
      <c r="S197" s="12">
        <f t="shared" ref="S197:S260" si="20">SUM(Q197:Q201)/5</f>
        <v>0</v>
      </c>
      <c r="T197" s="12">
        <f t="shared" ref="T197:T260" si="21">SUM(Q197:Q206)/10</f>
        <v>0</v>
      </c>
      <c r="U197" s="12">
        <f t="shared" ref="U197:U260" si="22">SUM(Q197:Q216)/20</f>
        <v>0</v>
      </c>
      <c r="V197" s="12">
        <f t="shared" ref="V197:V260" si="23">SUM(Q197:Q256)/60</f>
        <v>0</v>
      </c>
    </row>
    <row r="198" spans="1:22">
      <c r="A198" s="9">
        <f t="shared" si="19"/>
        <v>6</v>
      </c>
      <c r="B198" s="1">
        <v>43056</v>
      </c>
      <c r="C198" s="2">
        <v>48</v>
      </c>
      <c r="D198" s="2">
        <v>48.05</v>
      </c>
      <c r="E198" s="2">
        <v>47.55</v>
      </c>
      <c r="F198" s="3">
        <v>47.55</v>
      </c>
      <c r="G198" s="3">
        <v>-0.25</v>
      </c>
      <c r="H198" s="4">
        <v>-5.1999999999999998E-3</v>
      </c>
      <c r="I198" s="5">
        <v>12916</v>
      </c>
      <c r="J198" s="5">
        <v>616267</v>
      </c>
      <c r="K198" s="2">
        <v>11.86</v>
      </c>
      <c r="S198" s="12">
        <f t="shared" si="20"/>
        <v>0</v>
      </c>
      <c r="T198" s="12">
        <f t="shared" si="21"/>
        <v>0</v>
      </c>
      <c r="U198" s="12">
        <f t="shared" si="22"/>
        <v>0</v>
      </c>
      <c r="V198" s="12">
        <f t="shared" si="23"/>
        <v>0</v>
      </c>
    </row>
    <row r="199" spans="1:22">
      <c r="A199" s="9">
        <f t="shared" si="19"/>
        <v>5</v>
      </c>
      <c r="B199" s="1">
        <v>43055</v>
      </c>
      <c r="C199" s="2">
        <v>47.8</v>
      </c>
      <c r="D199" s="2">
        <v>48</v>
      </c>
      <c r="E199" s="2">
        <v>47.7</v>
      </c>
      <c r="F199" s="3">
        <v>47.8</v>
      </c>
      <c r="G199" s="3">
        <v>-0.1</v>
      </c>
      <c r="H199" s="4">
        <v>-2.0999999999999999E-3</v>
      </c>
      <c r="I199" s="5">
        <v>5129</v>
      </c>
      <c r="J199" s="5">
        <v>245309</v>
      </c>
      <c r="K199" s="2">
        <v>11.92</v>
      </c>
      <c r="S199" s="12">
        <f t="shared" si="20"/>
        <v>0</v>
      </c>
      <c r="T199" s="12">
        <f t="shared" si="21"/>
        <v>0</v>
      </c>
      <c r="U199" s="12">
        <f t="shared" si="22"/>
        <v>0</v>
      </c>
      <c r="V199" s="12">
        <f t="shared" si="23"/>
        <v>0</v>
      </c>
    </row>
    <row r="200" spans="1:22">
      <c r="A200" s="9">
        <f t="shared" si="19"/>
        <v>4</v>
      </c>
      <c r="B200" s="1">
        <v>43054</v>
      </c>
      <c r="C200" s="2">
        <v>48.3</v>
      </c>
      <c r="D200" s="2">
        <v>48.3</v>
      </c>
      <c r="E200" s="2">
        <v>47.9</v>
      </c>
      <c r="F200" s="3">
        <v>47.9</v>
      </c>
      <c r="G200" s="3">
        <v>-0.2</v>
      </c>
      <c r="H200" s="4">
        <v>-4.1999999999999997E-3</v>
      </c>
      <c r="I200" s="5">
        <v>10694</v>
      </c>
      <c r="J200" s="5">
        <v>513560</v>
      </c>
      <c r="K200" s="2">
        <v>11.95</v>
      </c>
      <c r="S200" s="12">
        <f t="shared" si="20"/>
        <v>0</v>
      </c>
      <c r="T200" s="12">
        <f t="shared" si="21"/>
        <v>0</v>
      </c>
      <c r="U200" s="12">
        <f t="shared" si="22"/>
        <v>0</v>
      </c>
      <c r="V200" s="12">
        <f t="shared" si="23"/>
        <v>0</v>
      </c>
    </row>
    <row r="201" spans="1:22">
      <c r="A201" s="9">
        <f t="shared" si="19"/>
        <v>3</v>
      </c>
      <c r="B201" s="1">
        <v>43053</v>
      </c>
      <c r="C201" s="2">
        <v>48.35</v>
      </c>
      <c r="D201" s="2">
        <v>48.5</v>
      </c>
      <c r="E201" s="2">
        <v>48.05</v>
      </c>
      <c r="F201" s="3">
        <v>48.1</v>
      </c>
      <c r="G201" s="3">
        <v>0.05</v>
      </c>
      <c r="H201" s="4">
        <v>1E-3</v>
      </c>
      <c r="I201" s="5">
        <v>7072</v>
      </c>
      <c r="J201" s="5">
        <v>340810</v>
      </c>
      <c r="K201" s="2">
        <v>12</v>
      </c>
      <c r="S201" s="12">
        <f t="shared" si="20"/>
        <v>0</v>
      </c>
      <c r="T201" s="12">
        <f t="shared" si="21"/>
        <v>0</v>
      </c>
      <c r="U201" s="12">
        <f t="shared" si="22"/>
        <v>0</v>
      </c>
      <c r="V201" s="12">
        <f t="shared" si="23"/>
        <v>0</v>
      </c>
    </row>
    <row r="202" spans="1:22">
      <c r="A202" s="9">
        <f t="shared" si="19"/>
        <v>2</v>
      </c>
      <c r="B202" s="1">
        <v>43052</v>
      </c>
      <c r="C202" s="2">
        <v>48.05</v>
      </c>
      <c r="D202" s="2">
        <v>48.4</v>
      </c>
      <c r="E202" s="2">
        <v>47.95</v>
      </c>
      <c r="F202" s="3">
        <v>48.05</v>
      </c>
      <c r="G202" s="3">
        <v>-0.05</v>
      </c>
      <c r="H202" s="4">
        <v>-1E-3</v>
      </c>
      <c r="I202" s="5">
        <v>7128</v>
      </c>
      <c r="J202" s="5">
        <v>343244</v>
      </c>
      <c r="K202" s="2">
        <v>11.98</v>
      </c>
      <c r="S202" s="12">
        <f t="shared" si="20"/>
        <v>0</v>
      </c>
      <c r="T202" s="12">
        <f t="shared" si="21"/>
        <v>0</v>
      </c>
      <c r="U202" s="12">
        <f t="shared" si="22"/>
        <v>0</v>
      </c>
      <c r="V202" s="12">
        <f t="shared" si="23"/>
        <v>0</v>
      </c>
    </row>
    <row r="203" spans="1:22">
      <c r="A203" s="9">
        <f t="shared" si="19"/>
        <v>6</v>
      </c>
      <c r="B203" s="1">
        <v>43049</v>
      </c>
      <c r="C203" s="2">
        <v>48.1</v>
      </c>
      <c r="D203" s="2">
        <v>48.3</v>
      </c>
      <c r="E203" s="2">
        <v>47.95</v>
      </c>
      <c r="F203" s="3">
        <v>48.1</v>
      </c>
      <c r="G203" s="3">
        <v>0.05</v>
      </c>
      <c r="H203" s="4">
        <v>1E-3</v>
      </c>
      <c r="I203" s="5">
        <v>4824</v>
      </c>
      <c r="J203" s="5">
        <v>232193</v>
      </c>
      <c r="K203" s="2">
        <v>12</v>
      </c>
      <c r="S203" s="12">
        <f t="shared" si="20"/>
        <v>0</v>
      </c>
      <c r="T203" s="12">
        <f t="shared" si="21"/>
        <v>0</v>
      </c>
      <c r="U203" s="12">
        <f t="shared" si="22"/>
        <v>0</v>
      </c>
      <c r="V203" s="12">
        <f t="shared" si="23"/>
        <v>0</v>
      </c>
    </row>
    <row r="204" spans="1:22">
      <c r="A204" s="9">
        <f t="shared" si="19"/>
        <v>5</v>
      </c>
      <c r="B204" s="1">
        <v>43048</v>
      </c>
      <c r="C204" s="2">
        <v>48.35</v>
      </c>
      <c r="D204" s="2">
        <v>48.5</v>
      </c>
      <c r="E204" s="2">
        <v>47.85</v>
      </c>
      <c r="F204" s="3">
        <v>48.05</v>
      </c>
      <c r="G204" s="3">
        <v>-0.25</v>
      </c>
      <c r="H204" s="4">
        <v>-5.1999999999999998E-3</v>
      </c>
      <c r="I204" s="5">
        <v>8307</v>
      </c>
      <c r="J204" s="5">
        <v>400507</v>
      </c>
      <c r="K204" s="2">
        <v>11.98</v>
      </c>
      <c r="S204" s="12">
        <f t="shared" si="20"/>
        <v>0</v>
      </c>
      <c r="T204" s="12">
        <f t="shared" si="21"/>
        <v>0</v>
      </c>
      <c r="U204" s="12">
        <f t="shared" si="22"/>
        <v>0</v>
      </c>
      <c r="V204" s="12">
        <f t="shared" si="23"/>
        <v>0</v>
      </c>
    </row>
    <row r="205" spans="1:22">
      <c r="A205" s="9">
        <f t="shared" si="19"/>
        <v>4</v>
      </c>
      <c r="B205" s="1">
        <v>43047</v>
      </c>
      <c r="C205" s="2">
        <v>48.4</v>
      </c>
      <c r="D205" s="2">
        <v>48.45</v>
      </c>
      <c r="E205" s="2">
        <v>48.3</v>
      </c>
      <c r="F205" s="3">
        <v>48.3</v>
      </c>
      <c r="G205" s="3">
        <v>-0.15</v>
      </c>
      <c r="H205" s="4">
        <v>-3.0999999999999999E-3</v>
      </c>
      <c r="I205" s="5">
        <v>9303</v>
      </c>
      <c r="J205" s="5">
        <v>450165</v>
      </c>
      <c r="K205" s="2">
        <v>12.04</v>
      </c>
      <c r="S205" s="12">
        <f t="shared" si="20"/>
        <v>0</v>
      </c>
      <c r="T205" s="12">
        <f t="shared" si="21"/>
        <v>0</v>
      </c>
      <c r="U205" s="12">
        <f t="shared" si="22"/>
        <v>0</v>
      </c>
      <c r="V205" s="12">
        <f t="shared" si="23"/>
        <v>0</v>
      </c>
    </row>
    <row r="206" spans="1:22">
      <c r="A206" s="9">
        <f t="shared" si="19"/>
        <v>3</v>
      </c>
      <c r="B206" s="1">
        <v>43046</v>
      </c>
      <c r="C206" s="2">
        <v>48.4</v>
      </c>
      <c r="D206" s="2">
        <v>48.5</v>
      </c>
      <c r="E206" s="2">
        <v>48.25</v>
      </c>
      <c r="F206" s="3">
        <v>48.45</v>
      </c>
      <c r="G206" s="3">
        <v>0.05</v>
      </c>
      <c r="H206" s="4">
        <v>1E-3</v>
      </c>
      <c r="I206" s="5">
        <v>9472</v>
      </c>
      <c r="J206" s="5">
        <v>458160</v>
      </c>
      <c r="K206" s="2">
        <v>12.08</v>
      </c>
      <c r="S206" s="12">
        <f t="shared" si="20"/>
        <v>0</v>
      </c>
      <c r="T206" s="12">
        <f t="shared" si="21"/>
        <v>0</v>
      </c>
      <c r="U206" s="12">
        <f t="shared" si="22"/>
        <v>0</v>
      </c>
      <c r="V206" s="12">
        <f t="shared" si="23"/>
        <v>0</v>
      </c>
    </row>
    <row r="207" spans="1:22">
      <c r="A207" s="9">
        <f t="shared" si="19"/>
        <v>2</v>
      </c>
      <c r="B207" s="1">
        <v>43045</v>
      </c>
      <c r="C207" s="2">
        <v>48.45</v>
      </c>
      <c r="D207" s="2">
        <v>48.5</v>
      </c>
      <c r="E207" s="2">
        <v>48.15</v>
      </c>
      <c r="F207" s="3">
        <v>48.4</v>
      </c>
      <c r="G207" s="3">
        <v>-0.1</v>
      </c>
      <c r="H207" s="4">
        <v>-2.0999999999999999E-3</v>
      </c>
      <c r="I207" s="5">
        <v>8531</v>
      </c>
      <c r="J207" s="5">
        <v>412316</v>
      </c>
      <c r="K207" s="2">
        <v>12.07</v>
      </c>
      <c r="S207" s="12">
        <f t="shared" si="20"/>
        <v>0</v>
      </c>
      <c r="T207" s="12">
        <f t="shared" si="21"/>
        <v>0</v>
      </c>
      <c r="U207" s="12">
        <f t="shared" si="22"/>
        <v>0</v>
      </c>
      <c r="V207" s="12">
        <f t="shared" si="23"/>
        <v>0</v>
      </c>
    </row>
    <row r="208" spans="1:22">
      <c r="A208" s="9">
        <f t="shared" si="19"/>
        <v>6</v>
      </c>
      <c r="B208" s="1">
        <v>43042</v>
      </c>
      <c r="C208" s="2">
        <v>48.45</v>
      </c>
      <c r="D208" s="2">
        <v>48.5</v>
      </c>
      <c r="E208" s="2">
        <v>48.35</v>
      </c>
      <c r="F208" s="3">
        <v>48.5</v>
      </c>
      <c r="G208" s="3">
        <v>0.15</v>
      </c>
      <c r="H208" s="4">
        <v>3.0999999999999999E-3</v>
      </c>
      <c r="I208" s="5">
        <v>12206</v>
      </c>
      <c r="J208" s="5">
        <v>591070</v>
      </c>
      <c r="K208" s="2">
        <v>12.09</v>
      </c>
      <c r="S208" s="12">
        <f t="shared" si="20"/>
        <v>0</v>
      </c>
      <c r="T208" s="12">
        <f t="shared" si="21"/>
        <v>0</v>
      </c>
      <c r="U208" s="12">
        <f t="shared" si="22"/>
        <v>0</v>
      </c>
      <c r="V208" s="12">
        <f t="shared" si="23"/>
        <v>0</v>
      </c>
    </row>
    <row r="209" spans="1:22">
      <c r="A209" s="9">
        <f t="shared" si="19"/>
        <v>5</v>
      </c>
      <c r="B209" s="1">
        <v>43041</v>
      </c>
      <c r="C209" s="2">
        <v>48.05</v>
      </c>
      <c r="D209" s="2">
        <v>48.5</v>
      </c>
      <c r="E209" s="2">
        <v>48</v>
      </c>
      <c r="F209" s="3">
        <v>48.35</v>
      </c>
      <c r="G209" s="3">
        <v>0.2</v>
      </c>
      <c r="H209" s="4">
        <v>4.1999999999999997E-3</v>
      </c>
      <c r="I209" s="5">
        <v>19849</v>
      </c>
      <c r="J209" s="5">
        <v>959333</v>
      </c>
      <c r="K209" s="2">
        <v>12.06</v>
      </c>
      <c r="S209" s="12">
        <f t="shared" si="20"/>
        <v>0</v>
      </c>
      <c r="T209" s="12">
        <f t="shared" si="21"/>
        <v>0</v>
      </c>
      <c r="U209" s="12">
        <f t="shared" si="22"/>
        <v>0</v>
      </c>
      <c r="V209" s="12">
        <f t="shared" si="23"/>
        <v>0</v>
      </c>
    </row>
    <row r="210" spans="1:22">
      <c r="A210" s="9">
        <f t="shared" si="19"/>
        <v>4</v>
      </c>
      <c r="B210" s="1">
        <v>43040</v>
      </c>
      <c r="C210" s="2">
        <v>48.1</v>
      </c>
      <c r="D210" s="2">
        <v>48.35</v>
      </c>
      <c r="E210" s="2">
        <v>48.1</v>
      </c>
      <c r="F210" s="3">
        <v>48.15</v>
      </c>
      <c r="G210" s="3">
        <v>0.1</v>
      </c>
      <c r="H210" s="4">
        <v>2.0999999999999999E-3</v>
      </c>
      <c r="I210" s="5">
        <v>10286</v>
      </c>
      <c r="J210" s="5">
        <v>495714</v>
      </c>
      <c r="K210" s="2">
        <v>12.01</v>
      </c>
      <c r="S210" s="12">
        <f t="shared" si="20"/>
        <v>0</v>
      </c>
      <c r="T210" s="12">
        <f t="shared" si="21"/>
        <v>0</v>
      </c>
      <c r="U210" s="12">
        <f t="shared" si="22"/>
        <v>0</v>
      </c>
      <c r="V210" s="12">
        <f t="shared" si="23"/>
        <v>0</v>
      </c>
    </row>
    <row r="211" spans="1:22">
      <c r="A211" s="9">
        <f t="shared" si="19"/>
        <v>3</v>
      </c>
      <c r="B211" s="1">
        <v>43039</v>
      </c>
      <c r="C211" s="2">
        <v>48</v>
      </c>
      <c r="D211" s="2">
        <v>48.15</v>
      </c>
      <c r="E211" s="2">
        <v>47.8</v>
      </c>
      <c r="F211" s="3">
        <v>48.05</v>
      </c>
      <c r="G211" s="3">
        <v>0.05</v>
      </c>
      <c r="H211" s="4">
        <v>1E-3</v>
      </c>
      <c r="I211" s="5">
        <v>13339</v>
      </c>
      <c r="J211" s="5">
        <v>641060</v>
      </c>
      <c r="K211" s="2">
        <v>11.98</v>
      </c>
      <c r="S211" s="12">
        <f t="shared" si="20"/>
        <v>0</v>
      </c>
      <c r="T211" s="12">
        <f t="shared" si="21"/>
        <v>0</v>
      </c>
      <c r="U211" s="12">
        <f t="shared" si="22"/>
        <v>0</v>
      </c>
      <c r="V211" s="12">
        <f t="shared" si="23"/>
        <v>0</v>
      </c>
    </row>
    <row r="212" spans="1:22">
      <c r="A212" s="9">
        <f t="shared" si="19"/>
        <v>2</v>
      </c>
      <c r="B212" s="1">
        <v>43038</v>
      </c>
      <c r="C212" s="2">
        <v>47.9</v>
      </c>
      <c r="D212" s="2">
        <v>48.15</v>
      </c>
      <c r="E212" s="2">
        <v>47.9</v>
      </c>
      <c r="F212" s="3">
        <v>48</v>
      </c>
      <c r="G212" s="3">
        <v>0.2</v>
      </c>
      <c r="H212" s="4">
        <v>4.1999999999999997E-3</v>
      </c>
      <c r="I212" s="5">
        <v>17434</v>
      </c>
      <c r="J212" s="5">
        <v>837943</v>
      </c>
      <c r="K212" s="2">
        <v>11.97</v>
      </c>
      <c r="S212" s="12">
        <f t="shared" si="20"/>
        <v>0</v>
      </c>
      <c r="T212" s="12">
        <f t="shared" si="21"/>
        <v>0</v>
      </c>
      <c r="U212" s="12">
        <f t="shared" si="22"/>
        <v>0</v>
      </c>
      <c r="V212" s="12">
        <f t="shared" si="23"/>
        <v>0</v>
      </c>
    </row>
    <row r="213" spans="1:22">
      <c r="A213" s="9">
        <f t="shared" si="19"/>
        <v>6</v>
      </c>
      <c r="B213" s="1">
        <v>43035</v>
      </c>
      <c r="C213" s="2">
        <v>47.5</v>
      </c>
      <c r="D213" s="2">
        <v>48.05</v>
      </c>
      <c r="E213" s="2">
        <v>47.5</v>
      </c>
      <c r="F213" s="3">
        <v>47.8</v>
      </c>
      <c r="G213" s="3">
        <v>0.4</v>
      </c>
      <c r="H213" s="4">
        <v>8.3999999999999995E-3</v>
      </c>
      <c r="I213" s="5">
        <v>17479</v>
      </c>
      <c r="J213" s="5">
        <v>836534</v>
      </c>
      <c r="K213" s="2">
        <v>11.92</v>
      </c>
      <c r="S213" s="12">
        <f t="shared" si="20"/>
        <v>0</v>
      </c>
      <c r="T213" s="12">
        <f t="shared" si="21"/>
        <v>0</v>
      </c>
      <c r="U213" s="12">
        <f t="shared" si="22"/>
        <v>0</v>
      </c>
      <c r="V213" s="12">
        <f t="shared" si="23"/>
        <v>0</v>
      </c>
    </row>
    <row r="214" spans="1:22">
      <c r="A214" s="9">
        <f t="shared" si="19"/>
        <v>5</v>
      </c>
      <c r="B214" s="1">
        <v>43034</v>
      </c>
      <c r="C214" s="2">
        <v>47.5</v>
      </c>
      <c r="D214" s="2">
        <v>47.55</v>
      </c>
      <c r="E214" s="2">
        <v>47.35</v>
      </c>
      <c r="F214" s="3">
        <v>47.4</v>
      </c>
      <c r="G214" s="3">
        <v>-0.1</v>
      </c>
      <c r="H214" s="4">
        <v>-2.0999999999999999E-3</v>
      </c>
      <c r="I214" s="5">
        <v>6343</v>
      </c>
      <c r="J214" s="5">
        <v>300940</v>
      </c>
      <c r="K214" s="2">
        <v>11.82</v>
      </c>
      <c r="S214" s="12">
        <f t="shared" si="20"/>
        <v>0</v>
      </c>
      <c r="T214" s="12">
        <f t="shared" si="21"/>
        <v>0</v>
      </c>
      <c r="U214" s="12">
        <f t="shared" si="22"/>
        <v>0</v>
      </c>
      <c r="V214" s="12">
        <f t="shared" si="23"/>
        <v>0</v>
      </c>
    </row>
    <row r="215" spans="1:22">
      <c r="A215" s="9">
        <f t="shared" si="19"/>
        <v>4</v>
      </c>
      <c r="B215" s="1">
        <v>43033</v>
      </c>
      <c r="C215" s="2">
        <v>47.45</v>
      </c>
      <c r="D215" s="2">
        <v>47.5</v>
      </c>
      <c r="E215" s="2">
        <v>47.35</v>
      </c>
      <c r="F215" s="3">
        <v>47.5</v>
      </c>
      <c r="G215" s="3">
        <v>0.3</v>
      </c>
      <c r="H215" s="4">
        <v>6.4000000000000003E-3</v>
      </c>
      <c r="I215" s="5">
        <v>5061</v>
      </c>
      <c r="J215" s="5">
        <v>240063</v>
      </c>
      <c r="K215" s="2">
        <v>11.85</v>
      </c>
      <c r="S215" s="12">
        <f t="shared" si="20"/>
        <v>0</v>
      </c>
      <c r="T215" s="12">
        <f t="shared" si="21"/>
        <v>0</v>
      </c>
      <c r="U215" s="12">
        <f t="shared" si="22"/>
        <v>0</v>
      </c>
      <c r="V215" s="12">
        <f t="shared" si="23"/>
        <v>0</v>
      </c>
    </row>
    <row r="216" spans="1:22">
      <c r="A216" s="9">
        <f t="shared" si="19"/>
        <v>3</v>
      </c>
      <c r="B216" s="1">
        <v>43032</v>
      </c>
      <c r="C216" s="2">
        <v>47.55</v>
      </c>
      <c r="D216" s="2">
        <v>47.55</v>
      </c>
      <c r="E216" s="2">
        <v>47.2</v>
      </c>
      <c r="F216" s="3">
        <v>47.2</v>
      </c>
      <c r="G216" s="3">
        <v>-0.1</v>
      </c>
      <c r="H216" s="4">
        <v>-2.0999999999999999E-3</v>
      </c>
      <c r="I216" s="5">
        <v>6565</v>
      </c>
      <c r="J216" s="5">
        <v>310455</v>
      </c>
      <c r="K216" s="2">
        <v>11.77</v>
      </c>
      <c r="S216" s="12">
        <f t="shared" si="20"/>
        <v>0</v>
      </c>
      <c r="T216" s="12">
        <f t="shared" si="21"/>
        <v>0</v>
      </c>
      <c r="U216" s="12">
        <f t="shared" si="22"/>
        <v>0</v>
      </c>
      <c r="V216" s="12">
        <f t="shared" si="23"/>
        <v>0</v>
      </c>
    </row>
    <row r="217" spans="1:22">
      <c r="A217" s="9">
        <f t="shared" si="19"/>
        <v>2</v>
      </c>
      <c r="B217" s="1">
        <v>43031</v>
      </c>
      <c r="C217" s="2">
        <v>47.3</v>
      </c>
      <c r="D217" s="2">
        <v>47.5</v>
      </c>
      <c r="E217" s="2">
        <v>47.25</v>
      </c>
      <c r="F217" s="3">
        <v>47.3</v>
      </c>
      <c r="G217" s="3">
        <v>0.05</v>
      </c>
      <c r="H217" s="4">
        <v>1.1000000000000001E-3</v>
      </c>
      <c r="I217" s="5">
        <v>4722</v>
      </c>
      <c r="J217" s="5">
        <v>223560</v>
      </c>
      <c r="K217" s="2">
        <v>11.8</v>
      </c>
      <c r="S217" s="12">
        <f t="shared" si="20"/>
        <v>0</v>
      </c>
      <c r="T217" s="12">
        <f t="shared" si="21"/>
        <v>0</v>
      </c>
      <c r="U217" s="12">
        <f t="shared" si="22"/>
        <v>0</v>
      </c>
      <c r="V217" s="12">
        <f t="shared" si="23"/>
        <v>0</v>
      </c>
    </row>
    <row r="218" spans="1:22">
      <c r="A218" s="9">
        <f t="shared" si="19"/>
        <v>6</v>
      </c>
      <c r="B218" s="1">
        <v>43028</v>
      </c>
      <c r="C218" s="2">
        <v>47.2</v>
      </c>
      <c r="D218" s="2">
        <v>47.4</v>
      </c>
      <c r="E218" s="2">
        <v>47.1</v>
      </c>
      <c r="F218" s="3">
        <v>47.25</v>
      </c>
      <c r="G218" s="3">
        <v>0.05</v>
      </c>
      <c r="H218" s="4">
        <v>1.1000000000000001E-3</v>
      </c>
      <c r="I218" s="5">
        <v>6857</v>
      </c>
      <c r="J218" s="5">
        <v>323969</v>
      </c>
      <c r="K218" s="2">
        <v>11.78</v>
      </c>
      <c r="S218" s="12">
        <f t="shared" si="20"/>
        <v>0</v>
      </c>
      <c r="T218" s="12">
        <f t="shared" si="21"/>
        <v>0</v>
      </c>
      <c r="U218" s="12">
        <f t="shared" si="22"/>
        <v>0</v>
      </c>
      <c r="V218" s="12">
        <f t="shared" si="23"/>
        <v>0</v>
      </c>
    </row>
    <row r="219" spans="1:22">
      <c r="A219" s="9">
        <f t="shared" si="19"/>
        <v>5</v>
      </c>
      <c r="B219" s="1">
        <v>43027</v>
      </c>
      <c r="C219" s="2">
        <v>47.4</v>
      </c>
      <c r="D219" s="2">
        <v>47.45</v>
      </c>
      <c r="E219" s="2">
        <v>47.2</v>
      </c>
      <c r="F219" s="3">
        <v>47.2</v>
      </c>
      <c r="G219" s="3">
        <v>-0.1</v>
      </c>
      <c r="H219" s="4">
        <v>-2.0999999999999999E-3</v>
      </c>
      <c r="I219" s="5">
        <v>5483</v>
      </c>
      <c r="J219" s="5">
        <v>259349</v>
      </c>
      <c r="K219" s="2">
        <v>11.77</v>
      </c>
      <c r="S219" s="12">
        <f t="shared" si="20"/>
        <v>0</v>
      </c>
      <c r="T219" s="12">
        <f t="shared" si="21"/>
        <v>0</v>
      </c>
      <c r="U219" s="12">
        <f t="shared" si="22"/>
        <v>0</v>
      </c>
      <c r="V219" s="12">
        <f t="shared" si="23"/>
        <v>0</v>
      </c>
    </row>
    <row r="220" spans="1:22">
      <c r="A220" s="9">
        <f t="shared" si="19"/>
        <v>4</v>
      </c>
      <c r="B220" s="1">
        <v>43026</v>
      </c>
      <c r="C220" s="2">
        <v>47.95</v>
      </c>
      <c r="D220" s="2">
        <v>48</v>
      </c>
      <c r="E220" s="2">
        <v>47.25</v>
      </c>
      <c r="F220" s="3">
        <v>47.3</v>
      </c>
      <c r="G220" s="3">
        <v>-0.5</v>
      </c>
      <c r="H220" s="4">
        <v>-1.0500000000000001E-2</v>
      </c>
      <c r="I220" s="5">
        <v>18094</v>
      </c>
      <c r="J220" s="5">
        <v>857533</v>
      </c>
      <c r="K220" s="2">
        <v>11.8</v>
      </c>
      <c r="S220" s="12">
        <f t="shared" si="20"/>
        <v>0</v>
      </c>
      <c r="T220" s="12">
        <f t="shared" si="21"/>
        <v>0</v>
      </c>
      <c r="U220" s="12">
        <f t="shared" si="22"/>
        <v>0</v>
      </c>
      <c r="V220" s="12">
        <f t="shared" si="23"/>
        <v>0</v>
      </c>
    </row>
    <row r="221" spans="1:22">
      <c r="A221" s="9">
        <f t="shared" si="19"/>
        <v>3</v>
      </c>
      <c r="B221" s="1">
        <v>43025</v>
      </c>
      <c r="C221" s="2">
        <v>47.75</v>
      </c>
      <c r="D221" s="2">
        <v>48.15</v>
      </c>
      <c r="E221" s="2">
        <v>47.75</v>
      </c>
      <c r="F221" s="2">
        <v>47.8</v>
      </c>
      <c r="G221" s="2">
        <v>0</v>
      </c>
      <c r="H221" s="6">
        <v>0</v>
      </c>
      <c r="I221" s="5">
        <v>12815</v>
      </c>
      <c r="J221" s="5">
        <v>614098</v>
      </c>
      <c r="K221" s="2">
        <v>11.92</v>
      </c>
      <c r="S221" s="12">
        <f t="shared" si="20"/>
        <v>0</v>
      </c>
      <c r="T221" s="12">
        <f t="shared" si="21"/>
        <v>0</v>
      </c>
      <c r="U221" s="12">
        <f t="shared" si="22"/>
        <v>0</v>
      </c>
      <c r="V221" s="12">
        <f t="shared" si="23"/>
        <v>0</v>
      </c>
    </row>
    <row r="222" spans="1:22">
      <c r="A222" s="9">
        <f t="shared" si="19"/>
        <v>2</v>
      </c>
      <c r="B222" s="1">
        <v>43024</v>
      </c>
      <c r="C222" s="2">
        <v>47.7</v>
      </c>
      <c r="D222" s="2">
        <v>47.8</v>
      </c>
      <c r="E222" s="2">
        <v>47.5</v>
      </c>
      <c r="F222" s="3">
        <v>47.8</v>
      </c>
      <c r="G222" s="3">
        <v>0.15</v>
      </c>
      <c r="H222" s="4">
        <v>3.0999999999999999E-3</v>
      </c>
      <c r="I222" s="5">
        <v>10592</v>
      </c>
      <c r="J222" s="5">
        <v>504719</v>
      </c>
      <c r="K222" s="2">
        <v>11.92</v>
      </c>
      <c r="S222" s="12">
        <f t="shared" si="20"/>
        <v>0</v>
      </c>
      <c r="T222" s="12">
        <f t="shared" si="21"/>
        <v>0</v>
      </c>
      <c r="U222" s="12">
        <f t="shared" si="22"/>
        <v>0</v>
      </c>
      <c r="V222" s="12">
        <f t="shared" si="23"/>
        <v>0</v>
      </c>
    </row>
    <row r="223" spans="1:22">
      <c r="A223" s="9">
        <f t="shared" si="19"/>
        <v>6</v>
      </c>
      <c r="B223" s="1">
        <v>43021</v>
      </c>
      <c r="C223" s="2">
        <v>47.5</v>
      </c>
      <c r="D223" s="2">
        <v>47.7</v>
      </c>
      <c r="E223" s="2">
        <v>47.5</v>
      </c>
      <c r="F223" s="3">
        <v>47.65</v>
      </c>
      <c r="G223" s="3">
        <v>0.2</v>
      </c>
      <c r="H223" s="4">
        <v>4.1999999999999997E-3</v>
      </c>
      <c r="I223" s="5">
        <v>10840</v>
      </c>
      <c r="J223" s="5">
        <v>515813</v>
      </c>
      <c r="K223" s="2">
        <v>11.88</v>
      </c>
      <c r="S223" s="12">
        <f t="shared" si="20"/>
        <v>0</v>
      </c>
      <c r="T223" s="12">
        <f t="shared" si="21"/>
        <v>0</v>
      </c>
      <c r="U223" s="12">
        <f t="shared" si="22"/>
        <v>0</v>
      </c>
      <c r="V223" s="12">
        <f t="shared" si="23"/>
        <v>0</v>
      </c>
    </row>
    <row r="224" spans="1:22">
      <c r="A224" s="9">
        <f t="shared" si="19"/>
        <v>5</v>
      </c>
      <c r="B224" s="1">
        <v>43020</v>
      </c>
      <c r="C224" s="2">
        <v>47.7</v>
      </c>
      <c r="D224" s="2">
        <v>47.75</v>
      </c>
      <c r="E224" s="2">
        <v>47.45</v>
      </c>
      <c r="F224" s="3">
        <v>47.45</v>
      </c>
      <c r="G224" s="3">
        <v>0.05</v>
      </c>
      <c r="H224" s="4">
        <v>1.1000000000000001E-3</v>
      </c>
      <c r="I224" s="5">
        <v>13698</v>
      </c>
      <c r="J224" s="5">
        <v>651305</v>
      </c>
      <c r="K224" s="2">
        <v>11.83</v>
      </c>
      <c r="S224" s="12">
        <f t="shared" si="20"/>
        <v>0</v>
      </c>
      <c r="T224" s="12">
        <f t="shared" si="21"/>
        <v>0</v>
      </c>
      <c r="U224" s="12">
        <f t="shared" si="22"/>
        <v>0</v>
      </c>
      <c r="V224" s="12">
        <f t="shared" si="23"/>
        <v>0</v>
      </c>
    </row>
    <row r="225" spans="1:22">
      <c r="A225" s="9">
        <f t="shared" si="19"/>
        <v>4</v>
      </c>
      <c r="B225" s="1">
        <v>43019</v>
      </c>
      <c r="C225" s="2">
        <v>47.5</v>
      </c>
      <c r="D225" s="2">
        <v>47.8</v>
      </c>
      <c r="E225" s="2">
        <v>47.2</v>
      </c>
      <c r="F225" s="3">
        <v>47.4</v>
      </c>
      <c r="G225" s="3">
        <v>0.1</v>
      </c>
      <c r="H225" s="4">
        <v>2.0999999999999999E-3</v>
      </c>
      <c r="I225" s="5">
        <v>21054</v>
      </c>
      <c r="J225" s="5">
        <v>998287</v>
      </c>
      <c r="K225" s="2">
        <v>11.82</v>
      </c>
      <c r="S225" s="12">
        <f t="shared" si="20"/>
        <v>0</v>
      </c>
      <c r="T225" s="12">
        <f t="shared" si="21"/>
        <v>0</v>
      </c>
      <c r="U225" s="12">
        <f t="shared" si="22"/>
        <v>0</v>
      </c>
      <c r="V225" s="12">
        <f t="shared" si="23"/>
        <v>0</v>
      </c>
    </row>
    <row r="226" spans="1:22">
      <c r="A226" s="9">
        <f t="shared" si="19"/>
        <v>6</v>
      </c>
      <c r="B226" s="1">
        <v>43014</v>
      </c>
      <c r="C226" s="2">
        <v>47.15</v>
      </c>
      <c r="D226" s="2">
        <v>47.35</v>
      </c>
      <c r="E226" s="2">
        <v>47.05</v>
      </c>
      <c r="F226" s="3">
        <v>47.3</v>
      </c>
      <c r="G226" s="3">
        <v>0.2</v>
      </c>
      <c r="H226" s="4">
        <v>4.1999999999999997E-3</v>
      </c>
      <c r="I226" s="5">
        <v>4752</v>
      </c>
      <c r="J226" s="5">
        <v>224147</v>
      </c>
      <c r="K226" s="2">
        <v>11.8</v>
      </c>
      <c r="S226" s="12">
        <f t="shared" si="20"/>
        <v>0</v>
      </c>
      <c r="T226" s="12">
        <f t="shared" si="21"/>
        <v>0</v>
      </c>
      <c r="U226" s="12">
        <f t="shared" si="22"/>
        <v>0</v>
      </c>
      <c r="V226" s="12">
        <f t="shared" si="23"/>
        <v>0</v>
      </c>
    </row>
    <row r="227" spans="1:22">
      <c r="A227" s="9">
        <f t="shared" si="19"/>
        <v>5</v>
      </c>
      <c r="B227" s="1">
        <v>43013</v>
      </c>
      <c r="C227" s="2">
        <v>47.05</v>
      </c>
      <c r="D227" s="2">
        <v>47.4</v>
      </c>
      <c r="E227" s="2">
        <v>47.05</v>
      </c>
      <c r="F227" s="3">
        <v>47.1</v>
      </c>
      <c r="G227" s="3">
        <v>-0.1</v>
      </c>
      <c r="H227" s="4">
        <v>-2.0999999999999999E-3</v>
      </c>
      <c r="I227" s="5">
        <v>3790</v>
      </c>
      <c r="J227" s="5">
        <v>178821</v>
      </c>
      <c r="K227" s="2">
        <v>11.75</v>
      </c>
      <c r="S227" s="12">
        <f t="shared" si="20"/>
        <v>0</v>
      </c>
      <c r="T227" s="12">
        <f t="shared" si="21"/>
        <v>0</v>
      </c>
      <c r="U227" s="12">
        <f t="shared" si="22"/>
        <v>0</v>
      </c>
      <c r="V227" s="12">
        <f t="shared" si="23"/>
        <v>0</v>
      </c>
    </row>
    <row r="228" spans="1:22">
      <c r="A228" s="9">
        <f t="shared" si="19"/>
        <v>3</v>
      </c>
      <c r="B228" s="1">
        <v>43011</v>
      </c>
      <c r="C228" s="2">
        <v>47.45</v>
      </c>
      <c r="D228" s="2">
        <v>47.45</v>
      </c>
      <c r="E228" s="2">
        <v>47</v>
      </c>
      <c r="F228" s="3">
        <v>47.2</v>
      </c>
      <c r="G228" s="3">
        <v>-0.25</v>
      </c>
      <c r="H228" s="4">
        <v>-5.3E-3</v>
      </c>
      <c r="I228" s="5">
        <v>5339</v>
      </c>
      <c r="J228" s="5">
        <v>251838</v>
      </c>
      <c r="K228" s="2">
        <v>11.77</v>
      </c>
      <c r="S228" s="12">
        <f t="shared" si="20"/>
        <v>0</v>
      </c>
      <c r="T228" s="12">
        <f t="shared" si="21"/>
        <v>0</v>
      </c>
      <c r="U228" s="12">
        <f t="shared" si="22"/>
        <v>0</v>
      </c>
      <c r="V228" s="12">
        <f t="shared" si="23"/>
        <v>0</v>
      </c>
    </row>
    <row r="229" spans="1:22">
      <c r="A229" s="9">
        <f t="shared" si="19"/>
        <v>2</v>
      </c>
      <c r="B229" s="1">
        <v>43010</v>
      </c>
      <c r="C229" s="2">
        <v>47.35</v>
      </c>
      <c r="D229" s="2">
        <v>47.5</v>
      </c>
      <c r="E229" s="2">
        <v>47.25</v>
      </c>
      <c r="F229" s="3">
        <v>47.45</v>
      </c>
      <c r="G229" s="3">
        <v>0.25</v>
      </c>
      <c r="H229" s="4">
        <v>5.3E-3</v>
      </c>
      <c r="I229" s="5">
        <v>6435</v>
      </c>
      <c r="J229" s="5">
        <v>305040</v>
      </c>
      <c r="K229" s="2">
        <v>11.83</v>
      </c>
      <c r="S229" s="12">
        <f t="shared" si="20"/>
        <v>0</v>
      </c>
      <c r="T229" s="12">
        <f t="shared" si="21"/>
        <v>0</v>
      </c>
      <c r="U229" s="12">
        <f t="shared" si="22"/>
        <v>0</v>
      </c>
      <c r="V229" s="12">
        <f t="shared" si="23"/>
        <v>0</v>
      </c>
    </row>
    <row r="230" spans="1:22">
      <c r="A230" s="9">
        <f t="shared" si="19"/>
        <v>7</v>
      </c>
      <c r="B230" s="1">
        <v>43008</v>
      </c>
      <c r="C230" s="2">
        <v>47.35</v>
      </c>
      <c r="D230" s="2">
        <v>47.35</v>
      </c>
      <c r="E230" s="2">
        <v>47.1</v>
      </c>
      <c r="F230" s="3">
        <v>47.2</v>
      </c>
      <c r="G230" s="3">
        <v>-0.1</v>
      </c>
      <c r="H230" s="4">
        <v>-2.0999999999999999E-3</v>
      </c>
      <c r="I230" s="2">
        <v>790</v>
      </c>
      <c r="J230" s="5">
        <v>37314</v>
      </c>
      <c r="K230" s="2">
        <v>11.77</v>
      </c>
      <c r="S230" s="12">
        <f t="shared" si="20"/>
        <v>0</v>
      </c>
      <c r="T230" s="12">
        <f t="shared" si="21"/>
        <v>0</v>
      </c>
      <c r="U230" s="12">
        <f t="shared" si="22"/>
        <v>0</v>
      </c>
      <c r="V230" s="12">
        <f t="shared" si="23"/>
        <v>0</v>
      </c>
    </row>
    <row r="231" spans="1:22">
      <c r="A231" s="9">
        <f t="shared" si="19"/>
        <v>6</v>
      </c>
      <c r="B231" s="1">
        <v>43007</v>
      </c>
      <c r="C231" s="2">
        <v>47.2</v>
      </c>
      <c r="D231" s="2">
        <v>47.35</v>
      </c>
      <c r="E231" s="2">
        <v>46.85</v>
      </c>
      <c r="F231" s="3">
        <v>47.3</v>
      </c>
      <c r="G231" s="3">
        <v>0.3</v>
      </c>
      <c r="H231" s="4">
        <v>6.4000000000000003E-3</v>
      </c>
      <c r="I231" s="5">
        <v>10522</v>
      </c>
      <c r="J231" s="5">
        <v>496657</v>
      </c>
      <c r="K231" s="2">
        <v>11.8</v>
      </c>
      <c r="S231" s="12">
        <f t="shared" si="20"/>
        <v>0</v>
      </c>
      <c r="T231" s="12">
        <f t="shared" si="21"/>
        <v>0</v>
      </c>
      <c r="U231" s="12">
        <f t="shared" si="22"/>
        <v>0</v>
      </c>
      <c r="V231" s="12">
        <f t="shared" si="23"/>
        <v>0</v>
      </c>
    </row>
    <row r="232" spans="1:22">
      <c r="A232" s="9">
        <f t="shared" si="19"/>
        <v>5</v>
      </c>
      <c r="B232" s="1">
        <v>43006</v>
      </c>
      <c r="C232" s="2">
        <v>47.2</v>
      </c>
      <c r="D232" s="2">
        <v>47.2</v>
      </c>
      <c r="E232" s="2">
        <v>46.85</v>
      </c>
      <c r="F232" s="2">
        <v>47</v>
      </c>
      <c r="G232" s="2">
        <v>0</v>
      </c>
      <c r="H232" s="6">
        <v>0</v>
      </c>
      <c r="I232" s="5">
        <v>9418</v>
      </c>
      <c r="J232" s="5">
        <v>443176</v>
      </c>
      <c r="K232" s="2">
        <v>11.72</v>
      </c>
      <c r="S232" s="12">
        <f t="shared" si="20"/>
        <v>0</v>
      </c>
      <c r="T232" s="12">
        <f t="shared" si="21"/>
        <v>0</v>
      </c>
      <c r="U232" s="12">
        <f t="shared" si="22"/>
        <v>0</v>
      </c>
      <c r="V232" s="12">
        <f t="shared" si="23"/>
        <v>0</v>
      </c>
    </row>
    <row r="233" spans="1:22">
      <c r="A233" s="9">
        <f t="shared" si="19"/>
        <v>4</v>
      </c>
      <c r="B233" s="1">
        <v>43005</v>
      </c>
      <c r="C233" s="2">
        <v>47.05</v>
      </c>
      <c r="D233" s="2">
        <v>47.15</v>
      </c>
      <c r="E233" s="2">
        <v>46.8</v>
      </c>
      <c r="F233" s="3">
        <v>47</v>
      </c>
      <c r="G233" s="3">
        <v>0.1</v>
      </c>
      <c r="H233" s="4">
        <v>2.0999999999999999E-3</v>
      </c>
      <c r="I233" s="5">
        <v>5611</v>
      </c>
      <c r="J233" s="5">
        <v>263707</v>
      </c>
      <c r="K233" s="2">
        <v>11.72</v>
      </c>
      <c r="S233" s="12">
        <f t="shared" si="20"/>
        <v>0</v>
      </c>
      <c r="T233" s="12">
        <f t="shared" si="21"/>
        <v>0</v>
      </c>
      <c r="U233" s="12">
        <f t="shared" si="22"/>
        <v>0</v>
      </c>
      <c r="V233" s="12">
        <f t="shared" si="23"/>
        <v>0</v>
      </c>
    </row>
    <row r="234" spans="1:22">
      <c r="A234" s="9">
        <f t="shared" si="19"/>
        <v>3</v>
      </c>
      <c r="B234" s="1">
        <v>43004</v>
      </c>
      <c r="C234" s="2">
        <v>46.8</v>
      </c>
      <c r="D234" s="2">
        <v>47.2</v>
      </c>
      <c r="E234" s="2">
        <v>46.65</v>
      </c>
      <c r="F234" s="3">
        <v>46.9</v>
      </c>
      <c r="G234" s="3">
        <v>0.35</v>
      </c>
      <c r="H234" s="4">
        <v>7.4999999999999997E-3</v>
      </c>
      <c r="I234" s="5">
        <v>15090</v>
      </c>
      <c r="J234" s="5">
        <v>709608</v>
      </c>
      <c r="K234" s="2">
        <v>11.7</v>
      </c>
      <c r="S234" s="12">
        <f t="shared" si="20"/>
        <v>0</v>
      </c>
      <c r="T234" s="12">
        <f t="shared" si="21"/>
        <v>0</v>
      </c>
      <c r="U234" s="12">
        <f t="shared" si="22"/>
        <v>0</v>
      </c>
      <c r="V234" s="12">
        <f t="shared" si="23"/>
        <v>0</v>
      </c>
    </row>
    <row r="235" spans="1:22">
      <c r="A235" s="9">
        <f t="shared" si="19"/>
        <v>2</v>
      </c>
      <c r="B235" s="1">
        <v>43003</v>
      </c>
      <c r="C235" s="2">
        <v>46.8</v>
      </c>
      <c r="D235" s="2">
        <v>46.8</v>
      </c>
      <c r="E235" s="2">
        <v>46.4</v>
      </c>
      <c r="F235" s="3">
        <v>46.55</v>
      </c>
      <c r="G235" s="3">
        <v>-0.2</v>
      </c>
      <c r="H235" s="4">
        <v>-4.3E-3</v>
      </c>
      <c r="I235" s="5">
        <v>8907</v>
      </c>
      <c r="J235" s="5">
        <v>414429</v>
      </c>
      <c r="K235" s="2">
        <v>11.61</v>
      </c>
      <c r="S235" s="12">
        <f t="shared" si="20"/>
        <v>0</v>
      </c>
      <c r="T235" s="12">
        <f t="shared" si="21"/>
        <v>0</v>
      </c>
      <c r="U235" s="12">
        <f t="shared" si="22"/>
        <v>0</v>
      </c>
      <c r="V235" s="12">
        <f t="shared" si="23"/>
        <v>0</v>
      </c>
    </row>
    <row r="236" spans="1:22">
      <c r="A236" s="9">
        <f t="shared" si="19"/>
        <v>6</v>
      </c>
      <c r="B236" s="1">
        <v>43000</v>
      </c>
      <c r="C236" s="2">
        <v>47</v>
      </c>
      <c r="D236" s="2">
        <v>47</v>
      </c>
      <c r="E236" s="2">
        <v>46.65</v>
      </c>
      <c r="F236" s="3">
        <v>46.75</v>
      </c>
      <c r="G236" s="3">
        <v>-0.05</v>
      </c>
      <c r="H236" s="4">
        <v>-1.1000000000000001E-3</v>
      </c>
      <c r="I236" s="5">
        <v>10595</v>
      </c>
      <c r="J236" s="5">
        <v>495309</v>
      </c>
      <c r="K236" s="2">
        <v>11.66</v>
      </c>
      <c r="S236" s="12">
        <f t="shared" si="20"/>
        <v>0</v>
      </c>
      <c r="T236" s="12">
        <f t="shared" si="21"/>
        <v>0</v>
      </c>
      <c r="U236" s="12">
        <f t="shared" si="22"/>
        <v>0</v>
      </c>
      <c r="V236" s="12">
        <f t="shared" si="23"/>
        <v>0</v>
      </c>
    </row>
    <row r="237" spans="1:22">
      <c r="A237" s="9">
        <f t="shared" si="19"/>
        <v>5</v>
      </c>
      <c r="B237" s="1">
        <v>42999</v>
      </c>
      <c r="C237" s="2">
        <v>46.6</v>
      </c>
      <c r="D237" s="2">
        <v>47.1</v>
      </c>
      <c r="E237" s="2">
        <v>46.6</v>
      </c>
      <c r="F237" s="3">
        <v>46.8</v>
      </c>
      <c r="G237" s="3">
        <v>0.2</v>
      </c>
      <c r="H237" s="4">
        <v>4.3E-3</v>
      </c>
      <c r="I237" s="5">
        <v>14344</v>
      </c>
      <c r="J237" s="5">
        <v>672412</v>
      </c>
      <c r="K237" s="2">
        <v>11.67</v>
      </c>
      <c r="S237" s="12">
        <f t="shared" si="20"/>
        <v>0</v>
      </c>
      <c r="T237" s="12">
        <f t="shared" si="21"/>
        <v>0</v>
      </c>
      <c r="U237" s="12">
        <f t="shared" si="22"/>
        <v>0</v>
      </c>
      <c r="V237" s="12">
        <f t="shared" si="23"/>
        <v>0</v>
      </c>
    </row>
    <row r="238" spans="1:22">
      <c r="A238" s="9">
        <f t="shared" si="19"/>
        <v>4</v>
      </c>
      <c r="B238" s="1">
        <v>42998</v>
      </c>
      <c r="C238" s="2">
        <v>46.95</v>
      </c>
      <c r="D238" s="2">
        <v>46.95</v>
      </c>
      <c r="E238" s="2">
        <v>46.6</v>
      </c>
      <c r="F238" s="3">
        <v>46.6</v>
      </c>
      <c r="G238" s="3">
        <v>-0.35</v>
      </c>
      <c r="H238" s="4">
        <v>-7.4999999999999997E-3</v>
      </c>
      <c r="I238" s="5">
        <v>12253</v>
      </c>
      <c r="J238" s="5">
        <v>572381</v>
      </c>
      <c r="K238" s="2">
        <v>11.62</v>
      </c>
      <c r="S238" s="12">
        <f t="shared" si="20"/>
        <v>0</v>
      </c>
      <c r="T238" s="12">
        <f t="shared" si="21"/>
        <v>0</v>
      </c>
      <c r="U238" s="12">
        <f t="shared" si="22"/>
        <v>0</v>
      </c>
      <c r="V238" s="12">
        <f t="shared" si="23"/>
        <v>0</v>
      </c>
    </row>
    <row r="239" spans="1:22">
      <c r="A239" s="9">
        <f t="shared" si="19"/>
        <v>3</v>
      </c>
      <c r="B239" s="1">
        <v>42997</v>
      </c>
      <c r="C239" s="2">
        <v>47.2</v>
      </c>
      <c r="D239" s="2">
        <v>47.2</v>
      </c>
      <c r="E239" s="2">
        <v>46.85</v>
      </c>
      <c r="F239" s="3">
        <v>46.95</v>
      </c>
      <c r="G239" s="3">
        <v>-0.15</v>
      </c>
      <c r="H239" s="4">
        <v>-3.2000000000000002E-3</v>
      </c>
      <c r="I239" s="5">
        <v>6679</v>
      </c>
      <c r="J239" s="5">
        <v>313660</v>
      </c>
      <c r="K239" s="2">
        <v>11.71</v>
      </c>
      <c r="S239" s="12">
        <f t="shared" si="20"/>
        <v>0</v>
      </c>
      <c r="T239" s="12">
        <f t="shared" si="21"/>
        <v>0</v>
      </c>
      <c r="U239" s="12">
        <f t="shared" si="22"/>
        <v>0</v>
      </c>
      <c r="V239" s="12">
        <f t="shared" si="23"/>
        <v>0</v>
      </c>
    </row>
    <row r="240" spans="1:22">
      <c r="A240" s="9">
        <f t="shared" si="19"/>
        <v>2</v>
      </c>
      <c r="B240" s="1">
        <v>42996</v>
      </c>
      <c r="C240" s="2">
        <v>47</v>
      </c>
      <c r="D240" s="2">
        <v>47.15</v>
      </c>
      <c r="E240" s="2">
        <v>46.75</v>
      </c>
      <c r="F240" s="3">
        <v>47.1</v>
      </c>
      <c r="G240" s="3">
        <v>0.3</v>
      </c>
      <c r="H240" s="4">
        <v>6.4000000000000003E-3</v>
      </c>
      <c r="I240" s="5">
        <v>12357</v>
      </c>
      <c r="J240" s="5">
        <v>580222</v>
      </c>
      <c r="K240" s="2">
        <v>11.75</v>
      </c>
      <c r="S240" s="12">
        <f t="shared" si="20"/>
        <v>0</v>
      </c>
      <c r="T240" s="12">
        <f t="shared" si="21"/>
        <v>0</v>
      </c>
      <c r="U240" s="12">
        <f t="shared" si="22"/>
        <v>0</v>
      </c>
      <c r="V240" s="12">
        <f t="shared" si="23"/>
        <v>0</v>
      </c>
    </row>
    <row r="241" spans="1:22">
      <c r="A241" s="9">
        <f t="shared" si="19"/>
        <v>6</v>
      </c>
      <c r="B241" s="1">
        <v>42993</v>
      </c>
      <c r="C241" s="2">
        <v>47.1</v>
      </c>
      <c r="D241" s="2">
        <v>47.1</v>
      </c>
      <c r="E241" s="2">
        <v>46.8</v>
      </c>
      <c r="F241" s="3">
        <v>46.8</v>
      </c>
      <c r="G241" s="3">
        <v>-0.3</v>
      </c>
      <c r="H241" s="4">
        <v>-6.4000000000000003E-3</v>
      </c>
      <c r="I241" s="5">
        <v>24559</v>
      </c>
      <c r="J241" s="5">
        <v>1150784</v>
      </c>
      <c r="K241" s="2">
        <v>11.67</v>
      </c>
      <c r="S241" s="12">
        <f t="shared" si="20"/>
        <v>0</v>
      </c>
      <c r="T241" s="12">
        <f t="shared" si="21"/>
        <v>0</v>
      </c>
      <c r="U241" s="12">
        <f t="shared" si="22"/>
        <v>0</v>
      </c>
      <c r="V241" s="12">
        <f t="shared" si="23"/>
        <v>0</v>
      </c>
    </row>
    <row r="242" spans="1:22">
      <c r="A242" s="9">
        <f t="shared" si="19"/>
        <v>5</v>
      </c>
      <c r="B242" s="1">
        <v>42992</v>
      </c>
      <c r="C242" s="2">
        <v>47.05</v>
      </c>
      <c r="D242" s="2">
        <v>47.45</v>
      </c>
      <c r="E242" s="2">
        <v>46.9</v>
      </c>
      <c r="F242" s="2">
        <v>47.1</v>
      </c>
      <c r="G242" s="2">
        <v>0</v>
      </c>
      <c r="H242" s="6">
        <v>0</v>
      </c>
      <c r="I242" s="5">
        <v>13533</v>
      </c>
      <c r="J242" s="5">
        <v>638077</v>
      </c>
      <c r="K242" s="2">
        <v>11.75</v>
      </c>
      <c r="S242" s="12">
        <f t="shared" si="20"/>
        <v>0</v>
      </c>
      <c r="T242" s="12">
        <f t="shared" si="21"/>
        <v>0</v>
      </c>
      <c r="U242" s="12">
        <f t="shared" si="22"/>
        <v>0</v>
      </c>
      <c r="V242" s="12">
        <f t="shared" si="23"/>
        <v>0</v>
      </c>
    </row>
    <row r="243" spans="1:22">
      <c r="A243" s="9">
        <f t="shared" si="19"/>
        <v>4</v>
      </c>
      <c r="B243" s="1">
        <v>42991</v>
      </c>
      <c r="C243" s="2">
        <v>47.5</v>
      </c>
      <c r="D243" s="2">
        <v>47.5</v>
      </c>
      <c r="E243" s="2">
        <v>47</v>
      </c>
      <c r="F243" s="3">
        <v>47.1</v>
      </c>
      <c r="G243" s="3">
        <v>-0.4</v>
      </c>
      <c r="H243" s="4">
        <v>-8.3999999999999995E-3</v>
      </c>
      <c r="I243" s="5">
        <v>13101</v>
      </c>
      <c r="J243" s="5">
        <v>617805</v>
      </c>
      <c r="K243" s="2">
        <v>11.75</v>
      </c>
      <c r="S243" s="12">
        <f t="shared" si="20"/>
        <v>0</v>
      </c>
      <c r="T243" s="12">
        <f t="shared" si="21"/>
        <v>0</v>
      </c>
      <c r="U243" s="12">
        <f t="shared" si="22"/>
        <v>0</v>
      </c>
      <c r="V243" s="12">
        <f t="shared" si="23"/>
        <v>0</v>
      </c>
    </row>
    <row r="244" spans="1:22">
      <c r="A244" s="9">
        <f t="shared" si="19"/>
        <v>3</v>
      </c>
      <c r="B244" s="1">
        <v>42990</v>
      </c>
      <c r="C244" s="2">
        <v>47.5</v>
      </c>
      <c r="D244" s="2">
        <v>47.65</v>
      </c>
      <c r="E244" s="2">
        <v>47.4</v>
      </c>
      <c r="F244" s="3">
        <v>47.5</v>
      </c>
      <c r="G244" s="3">
        <v>0.15</v>
      </c>
      <c r="H244" s="4">
        <v>3.2000000000000002E-3</v>
      </c>
      <c r="I244" s="5">
        <v>7287</v>
      </c>
      <c r="J244" s="5">
        <v>346102</v>
      </c>
      <c r="K244" s="2">
        <v>11.85</v>
      </c>
      <c r="S244" s="12">
        <f t="shared" si="20"/>
        <v>0</v>
      </c>
      <c r="T244" s="12">
        <f t="shared" si="21"/>
        <v>0</v>
      </c>
      <c r="U244" s="12">
        <f t="shared" si="22"/>
        <v>0</v>
      </c>
      <c r="V244" s="12">
        <f t="shared" si="23"/>
        <v>0</v>
      </c>
    </row>
    <row r="245" spans="1:22">
      <c r="A245" s="9">
        <f t="shared" si="19"/>
        <v>2</v>
      </c>
      <c r="B245" s="1">
        <v>42989</v>
      </c>
      <c r="C245" s="2">
        <v>47.65</v>
      </c>
      <c r="D245" s="2">
        <v>47.65</v>
      </c>
      <c r="E245" s="2">
        <v>47.35</v>
      </c>
      <c r="F245" s="3">
        <v>47.35</v>
      </c>
      <c r="G245" s="3">
        <v>-0.3</v>
      </c>
      <c r="H245" s="4">
        <v>-6.3E-3</v>
      </c>
      <c r="I245" s="5">
        <v>8053</v>
      </c>
      <c r="J245" s="5">
        <v>381797</v>
      </c>
      <c r="K245" s="2">
        <v>11.81</v>
      </c>
      <c r="S245" s="12">
        <f t="shared" si="20"/>
        <v>0</v>
      </c>
      <c r="T245" s="12">
        <f t="shared" si="21"/>
        <v>0</v>
      </c>
      <c r="U245" s="12">
        <f t="shared" si="22"/>
        <v>0</v>
      </c>
      <c r="V245" s="12">
        <f t="shared" si="23"/>
        <v>0</v>
      </c>
    </row>
    <row r="246" spans="1:22">
      <c r="A246" s="9">
        <f t="shared" si="19"/>
        <v>6</v>
      </c>
      <c r="B246" s="1">
        <v>42986</v>
      </c>
      <c r="C246" s="2">
        <v>47.3</v>
      </c>
      <c r="D246" s="2">
        <v>47.65</v>
      </c>
      <c r="E246" s="2">
        <v>47.1</v>
      </c>
      <c r="F246" s="3">
        <v>47.65</v>
      </c>
      <c r="G246" s="3">
        <v>0.2</v>
      </c>
      <c r="H246" s="4">
        <v>4.1999999999999997E-3</v>
      </c>
      <c r="I246" s="5">
        <v>10566</v>
      </c>
      <c r="J246" s="5">
        <v>500994</v>
      </c>
      <c r="K246" s="2">
        <v>11.88</v>
      </c>
      <c r="S246" s="12">
        <f t="shared" si="20"/>
        <v>0</v>
      </c>
      <c r="T246" s="12">
        <f t="shared" si="21"/>
        <v>0</v>
      </c>
      <c r="U246" s="12">
        <f t="shared" si="22"/>
        <v>0</v>
      </c>
      <c r="V246" s="12">
        <f t="shared" si="23"/>
        <v>0</v>
      </c>
    </row>
    <row r="247" spans="1:22">
      <c r="A247" s="9">
        <f t="shared" si="19"/>
        <v>5</v>
      </c>
      <c r="B247" s="1">
        <v>42985</v>
      </c>
      <c r="C247" s="2">
        <v>47.6</v>
      </c>
      <c r="D247" s="2">
        <v>47.8</v>
      </c>
      <c r="E247" s="2">
        <v>47.1</v>
      </c>
      <c r="F247" s="3">
        <v>47.45</v>
      </c>
      <c r="G247" s="3">
        <v>-0.15</v>
      </c>
      <c r="H247" s="4">
        <v>-3.2000000000000002E-3</v>
      </c>
      <c r="I247" s="5">
        <v>13056</v>
      </c>
      <c r="J247" s="5">
        <v>619516</v>
      </c>
      <c r="K247" s="2">
        <v>11.83</v>
      </c>
      <c r="S247" s="12">
        <f t="shared" si="20"/>
        <v>0</v>
      </c>
      <c r="T247" s="12">
        <f t="shared" si="21"/>
        <v>0</v>
      </c>
      <c r="U247" s="12">
        <f t="shared" si="22"/>
        <v>0</v>
      </c>
      <c r="V247" s="12">
        <f t="shared" si="23"/>
        <v>0</v>
      </c>
    </row>
    <row r="248" spans="1:22">
      <c r="A248" s="9">
        <f t="shared" si="19"/>
        <v>4</v>
      </c>
      <c r="B248" s="1">
        <v>42984</v>
      </c>
      <c r="C248" s="2">
        <v>47.85</v>
      </c>
      <c r="D248" s="2">
        <v>47.9</v>
      </c>
      <c r="E248" s="2">
        <v>47.55</v>
      </c>
      <c r="F248" s="3">
        <v>47.6</v>
      </c>
      <c r="G248" s="3">
        <v>-0.5</v>
      </c>
      <c r="H248" s="4">
        <v>-1.04E-2</v>
      </c>
      <c r="I248" s="5">
        <v>10238</v>
      </c>
      <c r="J248" s="5">
        <v>488202</v>
      </c>
      <c r="K248" s="2">
        <v>11.87</v>
      </c>
      <c r="S248" s="12">
        <f t="shared" si="20"/>
        <v>0</v>
      </c>
      <c r="T248" s="12">
        <f t="shared" si="21"/>
        <v>0</v>
      </c>
      <c r="U248" s="12">
        <f t="shared" si="22"/>
        <v>0</v>
      </c>
      <c r="V248" s="12">
        <f t="shared" si="23"/>
        <v>0</v>
      </c>
    </row>
    <row r="249" spans="1:22">
      <c r="A249" s="9">
        <f t="shared" si="19"/>
        <v>3</v>
      </c>
      <c r="B249" s="1">
        <v>42983</v>
      </c>
      <c r="C249" s="2">
        <v>48.25</v>
      </c>
      <c r="D249" s="2">
        <v>48.25</v>
      </c>
      <c r="E249" s="2">
        <v>47.9</v>
      </c>
      <c r="F249" s="3">
        <v>48.1</v>
      </c>
      <c r="G249" s="3">
        <v>0.15</v>
      </c>
      <c r="H249" s="4">
        <v>3.0999999999999999E-3</v>
      </c>
      <c r="I249" s="5">
        <v>6550</v>
      </c>
      <c r="J249" s="5">
        <v>314848</v>
      </c>
      <c r="K249" s="2">
        <v>12</v>
      </c>
      <c r="S249" s="12">
        <f t="shared" si="20"/>
        <v>0</v>
      </c>
      <c r="T249" s="12">
        <f t="shared" si="21"/>
        <v>0</v>
      </c>
      <c r="U249" s="12">
        <f t="shared" si="22"/>
        <v>0</v>
      </c>
      <c r="V249" s="12">
        <f t="shared" si="23"/>
        <v>0</v>
      </c>
    </row>
    <row r="250" spans="1:22">
      <c r="A250" s="9">
        <f t="shared" si="19"/>
        <v>2</v>
      </c>
      <c r="B250" s="1">
        <v>42982</v>
      </c>
      <c r="C250" s="2">
        <v>48.1</v>
      </c>
      <c r="D250" s="2">
        <v>48.1</v>
      </c>
      <c r="E250" s="2">
        <v>47.85</v>
      </c>
      <c r="F250" s="3">
        <v>47.95</v>
      </c>
      <c r="G250" s="3">
        <v>-0.3</v>
      </c>
      <c r="H250" s="4">
        <v>-6.1999999999999998E-3</v>
      </c>
      <c r="I250" s="5">
        <v>8125</v>
      </c>
      <c r="J250" s="5">
        <v>389886</v>
      </c>
      <c r="K250" s="2">
        <v>11.96</v>
      </c>
      <c r="S250" s="12">
        <f t="shared" si="20"/>
        <v>0</v>
      </c>
      <c r="T250" s="12">
        <f t="shared" si="21"/>
        <v>0</v>
      </c>
      <c r="U250" s="12">
        <f t="shared" si="22"/>
        <v>0</v>
      </c>
      <c r="V250" s="12">
        <f t="shared" si="23"/>
        <v>0</v>
      </c>
    </row>
    <row r="251" spans="1:22">
      <c r="A251" s="9">
        <f t="shared" si="19"/>
        <v>6</v>
      </c>
      <c r="B251" s="1">
        <v>42979</v>
      </c>
      <c r="C251" s="2">
        <v>48.5</v>
      </c>
      <c r="D251" s="2">
        <v>48.5</v>
      </c>
      <c r="E251" s="2">
        <v>48.2</v>
      </c>
      <c r="F251" s="3">
        <v>48.25</v>
      </c>
      <c r="G251" s="3">
        <v>-0.25</v>
      </c>
      <c r="H251" s="4">
        <v>-5.1999999999999998E-3</v>
      </c>
      <c r="I251" s="5">
        <v>9276</v>
      </c>
      <c r="J251" s="5">
        <v>448469</v>
      </c>
      <c r="K251" s="2">
        <v>12.03</v>
      </c>
      <c r="S251" s="12">
        <f t="shared" si="20"/>
        <v>0</v>
      </c>
      <c r="T251" s="12">
        <f t="shared" si="21"/>
        <v>0</v>
      </c>
      <c r="U251" s="12">
        <f t="shared" si="22"/>
        <v>0</v>
      </c>
      <c r="V251" s="12">
        <f t="shared" si="23"/>
        <v>0</v>
      </c>
    </row>
    <row r="252" spans="1:22">
      <c r="A252" s="9">
        <f t="shared" si="19"/>
        <v>5</v>
      </c>
      <c r="B252" s="1">
        <v>42978</v>
      </c>
      <c r="C252" s="2">
        <v>48.5</v>
      </c>
      <c r="D252" s="2">
        <v>48.6</v>
      </c>
      <c r="E252" s="2">
        <v>48.3</v>
      </c>
      <c r="F252" s="3">
        <v>48.5</v>
      </c>
      <c r="G252" s="3">
        <v>0.25</v>
      </c>
      <c r="H252" s="4">
        <v>5.1999999999999998E-3</v>
      </c>
      <c r="I252" s="5">
        <v>17110</v>
      </c>
      <c r="J252" s="5">
        <v>829135</v>
      </c>
      <c r="K252" s="2">
        <v>10.61</v>
      </c>
      <c r="S252" s="12">
        <f t="shared" si="20"/>
        <v>0</v>
      </c>
      <c r="T252" s="12">
        <f t="shared" si="21"/>
        <v>0</v>
      </c>
      <c r="U252" s="12">
        <f t="shared" si="22"/>
        <v>0</v>
      </c>
      <c r="V252" s="12">
        <f t="shared" si="23"/>
        <v>0</v>
      </c>
    </row>
    <row r="253" spans="1:22">
      <c r="A253" s="9">
        <f t="shared" si="19"/>
        <v>4</v>
      </c>
      <c r="B253" s="1">
        <v>42977</v>
      </c>
      <c r="C253" s="2">
        <v>48.3</v>
      </c>
      <c r="D253" s="2">
        <v>48.5</v>
      </c>
      <c r="E253" s="2">
        <v>48.15</v>
      </c>
      <c r="F253" s="3">
        <v>48.25</v>
      </c>
      <c r="G253" s="3">
        <v>0.1</v>
      </c>
      <c r="H253" s="4">
        <v>2.0999999999999999E-3</v>
      </c>
      <c r="I253" s="5">
        <v>13916</v>
      </c>
      <c r="J253" s="5">
        <v>671959</v>
      </c>
      <c r="K253" s="2">
        <v>10.56</v>
      </c>
      <c r="S253" s="12">
        <f t="shared" si="20"/>
        <v>0</v>
      </c>
      <c r="T253" s="12">
        <f t="shared" si="21"/>
        <v>0</v>
      </c>
      <c r="U253" s="12">
        <f t="shared" si="22"/>
        <v>0</v>
      </c>
      <c r="V253" s="12">
        <f t="shared" si="23"/>
        <v>0</v>
      </c>
    </row>
    <row r="254" spans="1:22">
      <c r="A254" s="9">
        <f t="shared" si="19"/>
        <v>3</v>
      </c>
      <c r="B254" s="1">
        <v>42976</v>
      </c>
      <c r="C254" s="2">
        <v>48.2</v>
      </c>
      <c r="D254" s="2">
        <v>48.25</v>
      </c>
      <c r="E254" s="2">
        <v>47.85</v>
      </c>
      <c r="F254" s="3">
        <v>48.15</v>
      </c>
      <c r="G254" s="3">
        <v>-0.1</v>
      </c>
      <c r="H254" s="4">
        <v>-2.0999999999999999E-3</v>
      </c>
      <c r="I254" s="5">
        <v>10521</v>
      </c>
      <c r="J254" s="5">
        <v>505536</v>
      </c>
      <c r="K254" s="2">
        <v>10.54</v>
      </c>
      <c r="S254" s="12">
        <f t="shared" si="20"/>
        <v>0</v>
      </c>
      <c r="T254" s="12">
        <f t="shared" si="21"/>
        <v>0</v>
      </c>
      <c r="U254" s="12">
        <f t="shared" si="22"/>
        <v>0</v>
      </c>
      <c r="V254" s="12">
        <f t="shared" si="23"/>
        <v>0</v>
      </c>
    </row>
    <row r="255" spans="1:22">
      <c r="A255" s="9">
        <f t="shared" si="19"/>
        <v>2</v>
      </c>
      <c r="B255" s="1">
        <v>42975</v>
      </c>
      <c r="C255" s="2">
        <v>47.7</v>
      </c>
      <c r="D255" s="2">
        <v>48.4</v>
      </c>
      <c r="E255" s="2">
        <v>47.65</v>
      </c>
      <c r="F255" s="3">
        <v>48.25</v>
      </c>
      <c r="G255" s="3">
        <v>0.75</v>
      </c>
      <c r="H255" s="4">
        <v>1.5800000000000002E-2</v>
      </c>
      <c r="I255" s="5">
        <v>25471</v>
      </c>
      <c r="J255" s="5">
        <v>1225781</v>
      </c>
      <c r="K255" s="2">
        <v>10.56</v>
      </c>
      <c r="S255" s="12">
        <f t="shared" si="20"/>
        <v>0</v>
      </c>
      <c r="T255" s="12">
        <f t="shared" si="21"/>
        <v>0</v>
      </c>
      <c r="U255" s="12">
        <f t="shared" si="22"/>
        <v>0</v>
      </c>
      <c r="V255" s="12">
        <f t="shared" si="23"/>
        <v>0</v>
      </c>
    </row>
    <row r="256" spans="1:22">
      <c r="A256" s="9">
        <f t="shared" si="19"/>
        <v>6</v>
      </c>
      <c r="B256" s="1">
        <v>42972</v>
      </c>
      <c r="C256" s="2">
        <v>47.25</v>
      </c>
      <c r="D256" s="2">
        <v>47.5</v>
      </c>
      <c r="E256" s="2">
        <v>47.2</v>
      </c>
      <c r="F256" s="3">
        <v>47.5</v>
      </c>
      <c r="G256" s="3">
        <v>0.25</v>
      </c>
      <c r="H256" s="4">
        <v>5.3E-3</v>
      </c>
      <c r="I256" s="5">
        <v>3957</v>
      </c>
      <c r="J256" s="5">
        <v>187340</v>
      </c>
      <c r="K256" s="2">
        <v>10.39</v>
      </c>
      <c r="S256" s="12">
        <f t="shared" si="20"/>
        <v>0</v>
      </c>
      <c r="T256" s="12">
        <f t="shared" si="21"/>
        <v>0</v>
      </c>
      <c r="U256" s="12">
        <f t="shared" si="22"/>
        <v>0</v>
      </c>
      <c r="V256" s="12">
        <f t="shared" si="23"/>
        <v>0</v>
      </c>
    </row>
    <row r="257" spans="1:22">
      <c r="A257" s="9">
        <f t="shared" si="19"/>
        <v>5</v>
      </c>
      <c r="B257" s="1">
        <v>42971</v>
      </c>
      <c r="C257" s="2">
        <v>47.15</v>
      </c>
      <c r="D257" s="2">
        <v>47.5</v>
      </c>
      <c r="E257" s="2">
        <v>47.15</v>
      </c>
      <c r="F257" s="3">
        <v>47.25</v>
      </c>
      <c r="G257" s="3">
        <v>-0.2</v>
      </c>
      <c r="H257" s="4">
        <v>-4.1999999999999997E-3</v>
      </c>
      <c r="I257" s="5">
        <v>7852</v>
      </c>
      <c r="J257" s="5">
        <v>371091</v>
      </c>
      <c r="K257" s="2">
        <v>10.34</v>
      </c>
      <c r="S257" s="12">
        <f t="shared" si="20"/>
        <v>0</v>
      </c>
      <c r="T257" s="12">
        <f t="shared" si="21"/>
        <v>0</v>
      </c>
      <c r="U257" s="12">
        <f t="shared" si="22"/>
        <v>0</v>
      </c>
      <c r="V257" s="12">
        <f t="shared" si="23"/>
        <v>0</v>
      </c>
    </row>
    <row r="258" spans="1:22">
      <c r="A258" s="9">
        <f t="shared" si="19"/>
        <v>4</v>
      </c>
      <c r="B258" s="1">
        <v>42970</v>
      </c>
      <c r="C258" s="2">
        <v>47.55</v>
      </c>
      <c r="D258" s="2">
        <v>47.6</v>
      </c>
      <c r="E258" s="2">
        <v>47.15</v>
      </c>
      <c r="F258" s="3">
        <v>47.45</v>
      </c>
      <c r="G258" s="3">
        <v>0.1</v>
      </c>
      <c r="H258" s="4">
        <v>2.0999999999999999E-3</v>
      </c>
      <c r="I258" s="5">
        <v>5327</v>
      </c>
      <c r="J258" s="5">
        <v>252249</v>
      </c>
      <c r="K258" s="2">
        <v>10.38</v>
      </c>
      <c r="S258" s="12">
        <f t="shared" si="20"/>
        <v>0</v>
      </c>
      <c r="T258" s="12">
        <f t="shared" si="21"/>
        <v>0</v>
      </c>
      <c r="U258" s="12">
        <f t="shared" si="22"/>
        <v>0</v>
      </c>
      <c r="V258" s="12">
        <f t="shared" si="23"/>
        <v>0</v>
      </c>
    </row>
    <row r="259" spans="1:22">
      <c r="A259" s="9">
        <f t="shared" si="19"/>
        <v>3</v>
      </c>
      <c r="B259" s="1">
        <v>42969</v>
      </c>
      <c r="C259" s="2">
        <v>47.55</v>
      </c>
      <c r="D259" s="2">
        <v>47.6</v>
      </c>
      <c r="E259" s="2">
        <v>47.35</v>
      </c>
      <c r="F259" s="3">
        <v>47.35</v>
      </c>
      <c r="G259" s="3">
        <v>0.05</v>
      </c>
      <c r="H259" s="4">
        <v>1.1000000000000001E-3</v>
      </c>
      <c r="I259" s="5">
        <v>4998</v>
      </c>
      <c r="J259" s="5">
        <v>237150</v>
      </c>
      <c r="K259" s="2">
        <v>10.36</v>
      </c>
      <c r="S259" s="12">
        <f t="shared" si="20"/>
        <v>0</v>
      </c>
      <c r="T259" s="12">
        <f t="shared" si="21"/>
        <v>0</v>
      </c>
      <c r="U259" s="12">
        <f t="shared" si="22"/>
        <v>0</v>
      </c>
      <c r="V259" s="12">
        <f t="shared" si="23"/>
        <v>0</v>
      </c>
    </row>
    <row r="260" spans="1:22">
      <c r="A260" s="9">
        <f t="shared" si="19"/>
        <v>2</v>
      </c>
      <c r="B260" s="1">
        <v>42968</v>
      </c>
      <c r="C260" s="2">
        <v>47.5</v>
      </c>
      <c r="D260" s="2">
        <v>47.5</v>
      </c>
      <c r="E260" s="2">
        <v>47.2</v>
      </c>
      <c r="F260" s="3">
        <v>47.3</v>
      </c>
      <c r="G260" s="3">
        <v>-0.3</v>
      </c>
      <c r="H260" s="4">
        <v>-6.3E-3</v>
      </c>
      <c r="I260" s="5">
        <v>5740</v>
      </c>
      <c r="J260" s="5">
        <v>271378</v>
      </c>
      <c r="K260" s="2">
        <v>10.35</v>
      </c>
      <c r="S260" s="12">
        <f t="shared" si="20"/>
        <v>0</v>
      </c>
      <c r="T260" s="12">
        <f t="shared" si="21"/>
        <v>0</v>
      </c>
      <c r="U260" s="12">
        <f t="shared" si="22"/>
        <v>0</v>
      </c>
      <c r="V260" s="12">
        <f t="shared" si="23"/>
        <v>0</v>
      </c>
    </row>
    <row r="261" spans="1:22">
      <c r="A261" s="9">
        <f t="shared" ref="A261:A324" si="24">WEEKDAY(B261,1)</f>
        <v>6</v>
      </c>
      <c r="B261" s="1">
        <v>42965</v>
      </c>
      <c r="C261" s="2">
        <v>47.5</v>
      </c>
      <c r="D261" s="2">
        <v>47.65</v>
      </c>
      <c r="E261" s="2">
        <v>47.3</v>
      </c>
      <c r="F261" s="3">
        <v>47.6</v>
      </c>
      <c r="G261" s="3">
        <v>-0.3</v>
      </c>
      <c r="H261" s="4">
        <v>-6.3E-3</v>
      </c>
      <c r="I261" s="5">
        <v>6662</v>
      </c>
      <c r="J261" s="5">
        <v>316315</v>
      </c>
      <c r="K261" s="2">
        <v>10.42</v>
      </c>
      <c r="S261" s="12">
        <f t="shared" ref="S261:S324" si="25">SUM(Q261:Q265)/5</f>
        <v>0</v>
      </c>
      <c r="T261" s="12">
        <f t="shared" ref="T261:T324" si="26">SUM(Q261:Q270)/10</f>
        <v>0</v>
      </c>
      <c r="U261" s="12">
        <f t="shared" ref="U261:U324" si="27">SUM(Q261:Q280)/20</f>
        <v>0</v>
      </c>
      <c r="V261" s="12">
        <f t="shared" ref="V261:V324" si="28">SUM(Q261:Q320)/60</f>
        <v>0</v>
      </c>
    </row>
    <row r="262" spans="1:22">
      <c r="A262" s="9">
        <f t="shared" si="24"/>
        <v>5</v>
      </c>
      <c r="B262" s="1">
        <v>42964</v>
      </c>
      <c r="C262" s="2">
        <v>47.25</v>
      </c>
      <c r="D262" s="2">
        <v>47.9</v>
      </c>
      <c r="E262" s="2">
        <v>47.2</v>
      </c>
      <c r="F262" s="3">
        <v>47.9</v>
      </c>
      <c r="G262" s="3">
        <v>0.95</v>
      </c>
      <c r="H262" s="4">
        <v>2.0199999999999999E-2</v>
      </c>
      <c r="I262" s="5">
        <v>14037</v>
      </c>
      <c r="J262" s="5">
        <v>668754</v>
      </c>
      <c r="K262" s="2">
        <v>10.48</v>
      </c>
      <c r="S262" s="12">
        <f t="shared" si="25"/>
        <v>0</v>
      </c>
      <c r="T262" s="12">
        <f t="shared" si="26"/>
        <v>0</v>
      </c>
      <c r="U262" s="12">
        <f t="shared" si="27"/>
        <v>0</v>
      </c>
      <c r="V262" s="12">
        <f t="shared" si="28"/>
        <v>0</v>
      </c>
    </row>
    <row r="263" spans="1:22">
      <c r="A263" s="9">
        <f t="shared" si="24"/>
        <v>4</v>
      </c>
      <c r="B263" s="1">
        <v>42963</v>
      </c>
      <c r="C263" s="2">
        <v>47.1</v>
      </c>
      <c r="D263" s="2">
        <v>47.2</v>
      </c>
      <c r="E263" s="2">
        <v>46.8</v>
      </c>
      <c r="F263" s="3">
        <v>46.95</v>
      </c>
      <c r="G263" s="3">
        <v>-0.5</v>
      </c>
      <c r="H263" s="4">
        <v>-1.0500000000000001E-2</v>
      </c>
      <c r="I263" s="5">
        <v>17327</v>
      </c>
      <c r="J263" s="5">
        <v>813465</v>
      </c>
      <c r="K263" s="2">
        <v>10.27</v>
      </c>
      <c r="S263" s="12">
        <f t="shared" si="25"/>
        <v>0</v>
      </c>
      <c r="T263" s="12">
        <f t="shared" si="26"/>
        <v>0</v>
      </c>
      <c r="U263" s="12">
        <f t="shared" si="27"/>
        <v>0</v>
      </c>
      <c r="V263" s="12">
        <f t="shared" si="28"/>
        <v>0</v>
      </c>
    </row>
    <row r="264" spans="1:22">
      <c r="A264" s="9">
        <f t="shared" si="24"/>
        <v>3</v>
      </c>
      <c r="B264" s="1">
        <v>42962</v>
      </c>
      <c r="C264" s="2">
        <v>47.3</v>
      </c>
      <c r="D264" s="2">
        <v>47.5</v>
      </c>
      <c r="E264" s="2">
        <v>47.3</v>
      </c>
      <c r="F264" s="3">
        <v>47.45</v>
      </c>
      <c r="G264" s="3">
        <v>0.45</v>
      </c>
      <c r="H264" s="4">
        <v>9.5999999999999992E-3</v>
      </c>
      <c r="I264" s="5">
        <v>7329</v>
      </c>
      <c r="J264" s="5">
        <v>347414</v>
      </c>
      <c r="K264" s="2">
        <v>10.38</v>
      </c>
      <c r="S264" s="12">
        <f t="shared" si="25"/>
        <v>0</v>
      </c>
      <c r="T264" s="12">
        <f t="shared" si="26"/>
        <v>0</v>
      </c>
      <c r="U264" s="12">
        <f t="shared" si="27"/>
        <v>0</v>
      </c>
      <c r="V264" s="12">
        <f t="shared" si="28"/>
        <v>0</v>
      </c>
    </row>
    <row r="265" spans="1:22">
      <c r="A265" s="9">
        <f t="shared" si="24"/>
        <v>2</v>
      </c>
      <c r="B265" s="1">
        <v>42961</v>
      </c>
      <c r="C265" s="2">
        <v>47.3</v>
      </c>
      <c r="D265" s="2">
        <v>47.3</v>
      </c>
      <c r="E265" s="2">
        <v>46.85</v>
      </c>
      <c r="F265" s="3">
        <v>47</v>
      </c>
      <c r="G265" s="3">
        <v>-0.3</v>
      </c>
      <c r="H265" s="4">
        <v>-6.3E-3</v>
      </c>
      <c r="I265" s="5">
        <v>11594</v>
      </c>
      <c r="J265" s="5">
        <v>545438</v>
      </c>
      <c r="K265" s="2">
        <v>10.28</v>
      </c>
      <c r="S265" s="12">
        <f t="shared" si="25"/>
        <v>0</v>
      </c>
      <c r="T265" s="12">
        <f t="shared" si="26"/>
        <v>0</v>
      </c>
      <c r="U265" s="12">
        <f t="shared" si="27"/>
        <v>0</v>
      </c>
      <c r="V265" s="12">
        <f t="shared" si="28"/>
        <v>0</v>
      </c>
    </row>
    <row r="266" spans="1:22">
      <c r="A266" s="9">
        <f t="shared" si="24"/>
        <v>6</v>
      </c>
      <c r="B266" s="1">
        <v>42958</v>
      </c>
      <c r="C266" s="2">
        <v>46.7</v>
      </c>
      <c r="D266" s="2">
        <v>47.55</v>
      </c>
      <c r="E266" s="2">
        <v>46.7</v>
      </c>
      <c r="F266" s="3">
        <v>47.3</v>
      </c>
      <c r="G266" s="3">
        <v>0.1</v>
      </c>
      <c r="H266" s="4">
        <v>2.0999999999999999E-3</v>
      </c>
      <c r="I266" s="5">
        <v>17305</v>
      </c>
      <c r="J266" s="5">
        <v>816069</v>
      </c>
      <c r="K266" s="2">
        <v>10.35</v>
      </c>
      <c r="S266" s="12">
        <f t="shared" si="25"/>
        <v>0</v>
      </c>
      <c r="T266" s="12">
        <f t="shared" si="26"/>
        <v>0</v>
      </c>
      <c r="U266" s="12">
        <f t="shared" si="27"/>
        <v>0</v>
      </c>
      <c r="V266" s="12">
        <f t="shared" si="28"/>
        <v>0</v>
      </c>
    </row>
    <row r="267" spans="1:22">
      <c r="A267" s="9">
        <f t="shared" si="24"/>
        <v>5</v>
      </c>
      <c r="B267" s="1">
        <v>42957</v>
      </c>
      <c r="C267" s="2">
        <v>48.1</v>
      </c>
      <c r="D267" s="2">
        <v>48.1</v>
      </c>
      <c r="E267" s="2">
        <v>47.2</v>
      </c>
      <c r="F267" s="3">
        <v>47.2</v>
      </c>
      <c r="G267" s="3">
        <v>-0.9</v>
      </c>
      <c r="H267" s="4">
        <v>-1.8700000000000001E-2</v>
      </c>
      <c r="I267" s="5">
        <v>30857</v>
      </c>
      <c r="J267" s="5">
        <v>1470102</v>
      </c>
      <c r="K267" s="2">
        <v>10.33</v>
      </c>
      <c r="S267" s="12">
        <f t="shared" si="25"/>
        <v>0</v>
      </c>
      <c r="T267" s="12">
        <f t="shared" si="26"/>
        <v>0</v>
      </c>
      <c r="U267" s="12">
        <f t="shared" si="27"/>
        <v>0</v>
      </c>
      <c r="V267" s="12">
        <f t="shared" si="28"/>
        <v>0</v>
      </c>
    </row>
    <row r="268" spans="1:22">
      <c r="A268" s="9">
        <f t="shared" si="24"/>
        <v>4</v>
      </c>
      <c r="B268" s="1">
        <v>42956</v>
      </c>
      <c r="C268" s="2">
        <v>48</v>
      </c>
      <c r="D268" s="2">
        <v>48.2</v>
      </c>
      <c r="E268" s="2">
        <v>47.9</v>
      </c>
      <c r="F268" s="3">
        <v>48.1</v>
      </c>
      <c r="G268" s="3">
        <v>-0.1</v>
      </c>
      <c r="H268" s="4">
        <v>-2.0999999999999999E-3</v>
      </c>
      <c r="I268" s="5">
        <v>13912</v>
      </c>
      <c r="J268" s="5">
        <v>668785</v>
      </c>
      <c r="K268" s="2">
        <v>10.53</v>
      </c>
      <c r="S268" s="12">
        <f t="shared" si="25"/>
        <v>0</v>
      </c>
      <c r="T268" s="12">
        <f t="shared" si="26"/>
        <v>0</v>
      </c>
      <c r="U268" s="12">
        <f t="shared" si="27"/>
        <v>0</v>
      </c>
      <c r="V268" s="12">
        <f t="shared" si="28"/>
        <v>0</v>
      </c>
    </row>
    <row r="269" spans="1:22">
      <c r="A269" s="9">
        <f t="shared" si="24"/>
        <v>3</v>
      </c>
      <c r="B269" s="1">
        <v>42955</v>
      </c>
      <c r="C269" s="2">
        <v>48</v>
      </c>
      <c r="D269" s="2">
        <v>48.35</v>
      </c>
      <c r="E269" s="2">
        <v>48</v>
      </c>
      <c r="F269" s="3">
        <v>48.2</v>
      </c>
      <c r="G269" s="3">
        <v>0.35</v>
      </c>
      <c r="H269" s="4">
        <v>7.3000000000000001E-3</v>
      </c>
      <c r="I269" s="5">
        <v>20607</v>
      </c>
      <c r="J269" s="5">
        <v>992640</v>
      </c>
      <c r="K269" s="2">
        <v>10.55</v>
      </c>
      <c r="S269" s="12">
        <f t="shared" si="25"/>
        <v>0</v>
      </c>
      <c r="T269" s="12">
        <f t="shared" si="26"/>
        <v>0</v>
      </c>
      <c r="U269" s="12">
        <f t="shared" si="27"/>
        <v>0</v>
      </c>
      <c r="V269" s="12">
        <f t="shared" si="28"/>
        <v>0</v>
      </c>
    </row>
    <row r="270" spans="1:22">
      <c r="A270" s="9">
        <f t="shared" si="24"/>
        <v>2</v>
      </c>
      <c r="B270" s="1">
        <v>42954</v>
      </c>
      <c r="C270" s="2">
        <v>47.75</v>
      </c>
      <c r="D270" s="2">
        <v>48.1</v>
      </c>
      <c r="E270" s="2">
        <v>47.6</v>
      </c>
      <c r="F270" s="3">
        <v>47.85</v>
      </c>
      <c r="G270" s="3">
        <v>0.5</v>
      </c>
      <c r="H270" s="4">
        <v>1.06E-2</v>
      </c>
      <c r="I270" s="5">
        <v>16357</v>
      </c>
      <c r="J270" s="5">
        <v>782485</v>
      </c>
      <c r="K270" s="2">
        <v>10.47</v>
      </c>
      <c r="S270" s="12">
        <f t="shared" si="25"/>
        <v>0</v>
      </c>
      <c r="T270" s="12">
        <f t="shared" si="26"/>
        <v>0</v>
      </c>
      <c r="U270" s="12">
        <f t="shared" si="27"/>
        <v>0</v>
      </c>
      <c r="V270" s="12">
        <f t="shared" si="28"/>
        <v>0</v>
      </c>
    </row>
    <row r="271" spans="1:22">
      <c r="A271" s="9">
        <f t="shared" si="24"/>
        <v>6</v>
      </c>
      <c r="B271" s="1">
        <v>42951</v>
      </c>
      <c r="C271" s="2">
        <v>47.3</v>
      </c>
      <c r="D271" s="2">
        <v>47.5</v>
      </c>
      <c r="E271" s="2">
        <v>47.1</v>
      </c>
      <c r="F271" s="3">
        <v>47.35</v>
      </c>
      <c r="G271" s="3">
        <v>0.1</v>
      </c>
      <c r="H271" s="4">
        <v>2.0999999999999999E-3</v>
      </c>
      <c r="I271" s="5">
        <v>12012</v>
      </c>
      <c r="J271" s="5">
        <v>569125</v>
      </c>
      <c r="K271" s="2">
        <v>10.36</v>
      </c>
      <c r="S271" s="12">
        <f t="shared" si="25"/>
        <v>0</v>
      </c>
      <c r="T271" s="12">
        <f t="shared" si="26"/>
        <v>0</v>
      </c>
      <c r="U271" s="12">
        <f t="shared" si="27"/>
        <v>0</v>
      </c>
      <c r="V271" s="12">
        <f t="shared" si="28"/>
        <v>0</v>
      </c>
    </row>
    <row r="272" spans="1:22">
      <c r="A272" s="9">
        <f t="shared" si="24"/>
        <v>5</v>
      </c>
      <c r="B272" s="1">
        <v>42950</v>
      </c>
      <c r="C272" s="2">
        <v>46.9</v>
      </c>
      <c r="D272" s="2">
        <v>47.3</v>
      </c>
      <c r="E272" s="2">
        <v>46.8</v>
      </c>
      <c r="F272" s="3">
        <v>47.25</v>
      </c>
      <c r="G272" s="3">
        <v>0.15</v>
      </c>
      <c r="H272" s="4">
        <v>3.2000000000000002E-3</v>
      </c>
      <c r="I272" s="5">
        <v>12314</v>
      </c>
      <c r="J272" s="5">
        <v>580219</v>
      </c>
      <c r="K272" s="2">
        <v>10.34</v>
      </c>
      <c r="S272" s="12">
        <f t="shared" si="25"/>
        <v>0</v>
      </c>
      <c r="T272" s="12">
        <f t="shared" si="26"/>
        <v>0</v>
      </c>
      <c r="U272" s="12">
        <f t="shared" si="27"/>
        <v>0</v>
      </c>
      <c r="V272" s="12">
        <f t="shared" si="28"/>
        <v>0</v>
      </c>
    </row>
    <row r="273" spans="1:22">
      <c r="A273" s="9">
        <f t="shared" si="24"/>
        <v>4</v>
      </c>
      <c r="B273" s="1">
        <v>42949</v>
      </c>
      <c r="C273" s="2">
        <v>47</v>
      </c>
      <c r="D273" s="2">
        <v>47.15</v>
      </c>
      <c r="E273" s="2">
        <v>46.8</v>
      </c>
      <c r="F273" s="3">
        <v>47.1</v>
      </c>
      <c r="G273" s="3">
        <v>0.3</v>
      </c>
      <c r="H273" s="4">
        <v>6.4000000000000003E-3</v>
      </c>
      <c r="I273" s="5">
        <v>6689</v>
      </c>
      <c r="J273" s="5">
        <v>314550</v>
      </c>
      <c r="K273" s="2">
        <v>10.31</v>
      </c>
      <c r="S273" s="12">
        <f t="shared" si="25"/>
        <v>0</v>
      </c>
      <c r="T273" s="12">
        <f t="shared" si="26"/>
        <v>0</v>
      </c>
      <c r="U273" s="12">
        <f t="shared" si="27"/>
        <v>0</v>
      </c>
      <c r="V273" s="12">
        <f t="shared" si="28"/>
        <v>0</v>
      </c>
    </row>
    <row r="274" spans="1:22">
      <c r="A274" s="9">
        <f t="shared" si="24"/>
        <v>3</v>
      </c>
      <c r="B274" s="1">
        <v>42948</v>
      </c>
      <c r="C274" s="2">
        <v>46.9</v>
      </c>
      <c r="D274" s="2">
        <v>47</v>
      </c>
      <c r="E274" s="2">
        <v>46.5</v>
      </c>
      <c r="F274" s="3">
        <v>46.8</v>
      </c>
      <c r="G274" s="3">
        <v>-0.1</v>
      </c>
      <c r="H274" s="4">
        <v>-2.0999999999999999E-3</v>
      </c>
      <c r="I274" s="5">
        <v>10387</v>
      </c>
      <c r="J274" s="5">
        <v>486222</v>
      </c>
      <c r="K274" s="2">
        <v>10.24</v>
      </c>
      <c r="S274" s="12">
        <f t="shared" si="25"/>
        <v>0</v>
      </c>
      <c r="T274" s="12">
        <f t="shared" si="26"/>
        <v>0</v>
      </c>
      <c r="U274" s="12">
        <f t="shared" si="27"/>
        <v>0</v>
      </c>
      <c r="V274" s="12">
        <f t="shared" si="28"/>
        <v>0</v>
      </c>
    </row>
    <row r="275" spans="1:22">
      <c r="A275" s="9">
        <f t="shared" si="24"/>
        <v>2</v>
      </c>
      <c r="B275" s="1">
        <v>42947</v>
      </c>
      <c r="C275" s="2">
        <v>46.75</v>
      </c>
      <c r="D275" s="2">
        <v>46.95</v>
      </c>
      <c r="E275" s="2">
        <v>46.7</v>
      </c>
      <c r="F275" s="3">
        <v>46.9</v>
      </c>
      <c r="G275" s="3">
        <v>0.15</v>
      </c>
      <c r="H275" s="4">
        <v>3.2000000000000002E-3</v>
      </c>
      <c r="I275" s="5">
        <v>9393</v>
      </c>
      <c r="J275" s="5">
        <v>439798</v>
      </c>
      <c r="K275" s="2">
        <v>10.26</v>
      </c>
      <c r="S275" s="12">
        <f t="shared" si="25"/>
        <v>0</v>
      </c>
      <c r="T275" s="12">
        <f t="shared" si="26"/>
        <v>0</v>
      </c>
      <c r="U275" s="12">
        <f t="shared" si="27"/>
        <v>0</v>
      </c>
      <c r="V275" s="12">
        <f t="shared" si="28"/>
        <v>0</v>
      </c>
    </row>
    <row r="276" spans="1:22">
      <c r="A276" s="9">
        <f t="shared" si="24"/>
        <v>6</v>
      </c>
      <c r="B276" s="1">
        <v>42944</v>
      </c>
      <c r="C276" s="2">
        <v>47.15</v>
      </c>
      <c r="D276" s="2">
        <v>47.2</v>
      </c>
      <c r="E276" s="2">
        <v>46.75</v>
      </c>
      <c r="F276" s="3">
        <v>46.75</v>
      </c>
      <c r="G276" s="3">
        <v>-0.45</v>
      </c>
      <c r="H276" s="4">
        <v>-9.4999999999999998E-3</v>
      </c>
      <c r="I276" s="5">
        <v>7509</v>
      </c>
      <c r="J276" s="5">
        <v>351937</v>
      </c>
      <c r="K276" s="2">
        <v>10.23</v>
      </c>
      <c r="S276" s="12">
        <f t="shared" si="25"/>
        <v>0</v>
      </c>
      <c r="T276" s="12">
        <f t="shared" si="26"/>
        <v>0</v>
      </c>
      <c r="U276" s="12">
        <f t="shared" si="27"/>
        <v>0</v>
      </c>
      <c r="V276" s="12">
        <f t="shared" si="28"/>
        <v>0</v>
      </c>
    </row>
    <row r="277" spans="1:22">
      <c r="A277" s="9">
        <f t="shared" si="24"/>
        <v>5</v>
      </c>
      <c r="B277" s="1">
        <v>42943</v>
      </c>
      <c r="C277" s="2">
        <v>47</v>
      </c>
      <c r="D277" s="2">
        <v>47.3</v>
      </c>
      <c r="E277" s="2">
        <v>46.85</v>
      </c>
      <c r="F277" s="3">
        <v>47.2</v>
      </c>
      <c r="G277" s="3">
        <v>0.2</v>
      </c>
      <c r="H277" s="4">
        <v>4.3E-3</v>
      </c>
      <c r="I277" s="5">
        <v>11316</v>
      </c>
      <c r="J277" s="5">
        <v>533990</v>
      </c>
      <c r="K277" s="2">
        <v>10.33</v>
      </c>
      <c r="S277" s="12">
        <f t="shared" si="25"/>
        <v>0</v>
      </c>
      <c r="T277" s="12">
        <f t="shared" si="26"/>
        <v>0</v>
      </c>
      <c r="U277" s="12">
        <f t="shared" si="27"/>
        <v>0</v>
      </c>
      <c r="V277" s="12">
        <f t="shared" si="28"/>
        <v>0</v>
      </c>
    </row>
    <row r="278" spans="1:22">
      <c r="A278" s="9">
        <f t="shared" si="24"/>
        <v>4</v>
      </c>
      <c r="B278" s="1">
        <v>42942</v>
      </c>
      <c r="C278" s="2">
        <v>47</v>
      </c>
      <c r="D278" s="2">
        <v>47.05</v>
      </c>
      <c r="E278" s="2">
        <v>46.85</v>
      </c>
      <c r="F278" s="3">
        <v>47</v>
      </c>
      <c r="G278" s="3">
        <v>0.15</v>
      </c>
      <c r="H278" s="4">
        <v>3.2000000000000002E-3</v>
      </c>
      <c r="I278" s="5">
        <v>7181</v>
      </c>
      <c r="J278" s="5">
        <v>337192</v>
      </c>
      <c r="K278" s="2">
        <v>10.28</v>
      </c>
      <c r="S278" s="12">
        <f t="shared" si="25"/>
        <v>0</v>
      </c>
      <c r="T278" s="12">
        <f t="shared" si="26"/>
        <v>0</v>
      </c>
      <c r="U278" s="12">
        <f t="shared" si="27"/>
        <v>0</v>
      </c>
      <c r="V278" s="12">
        <f t="shared" si="28"/>
        <v>0</v>
      </c>
    </row>
    <row r="279" spans="1:22">
      <c r="A279" s="9">
        <f t="shared" si="24"/>
        <v>3</v>
      </c>
      <c r="B279" s="1">
        <v>42941</v>
      </c>
      <c r="C279" s="2">
        <v>46.9</v>
      </c>
      <c r="D279" s="2">
        <v>47</v>
      </c>
      <c r="E279" s="2">
        <v>46.75</v>
      </c>
      <c r="F279" s="3">
        <v>46.85</v>
      </c>
      <c r="G279" s="3">
        <v>-0.05</v>
      </c>
      <c r="H279" s="4">
        <v>-1.1000000000000001E-3</v>
      </c>
      <c r="I279" s="5">
        <v>6292</v>
      </c>
      <c r="J279" s="5">
        <v>294962</v>
      </c>
      <c r="K279" s="2">
        <v>10.25</v>
      </c>
      <c r="S279" s="12">
        <f t="shared" si="25"/>
        <v>0</v>
      </c>
      <c r="T279" s="12">
        <f t="shared" si="26"/>
        <v>0</v>
      </c>
      <c r="U279" s="12">
        <f t="shared" si="27"/>
        <v>0</v>
      </c>
      <c r="V279" s="12">
        <f t="shared" si="28"/>
        <v>0</v>
      </c>
    </row>
    <row r="280" spans="1:22">
      <c r="A280" s="9">
        <f t="shared" si="24"/>
        <v>2</v>
      </c>
      <c r="B280" s="1">
        <v>42940</v>
      </c>
      <c r="C280" s="2">
        <v>46.9</v>
      </c>
      <c r="D280" s="2">
        <v>46.95</v>
      </c>
      <c r="E280" s="2">
        <v>46.6</v>
      </c>
      <c r="F280" s="3">
        <v>46.9</v>
      </c>
      <c r="G280" s="3">
        <v>-0.25</v>
      </c>
      <c r="H280" s="4">
        <v>-5.3E-3</v>
      </c>
      <c r="I280" s="5">
        <v>14194</v>
      </c>
      <c r="J280" s="5">
        <v>663329</v>
      </c>
      <c r="K280" s="2">
        <v>10.26</v>
      </c>
      <c r="S280" s="12">
        <f t="shared" si="25"/>
        <v>0</v>
      </c>
      <c r="T280" s="12">
        <f t="shared" si="26"/>
        <v>0</v>
      </c>
      <c r="U280" s="12">
        <f t="shared" si="27"/>
        <v>0</v>
      </c>
      <c r="V280" s="12">
        <f t="shared" si="28"/>
        <v>0</v>
      </c>
    </row>
    <row r="281" spans="1:22">
      <c r="A281" s="9">
        <f t="shared" si="24"/>
        <v>6</v>
      </c>
      <c r="B281" s="1">
        <v>42937</v>
      </c>
      <c r="C281" s="2">
        <v>47.35</v>
      </c>
      <c r="D281" s="2">
        <v>47.45</v>
      </c>
      <c r="E281" s="2">
        <v>47.15</v>
      </c>
      <c r="F281" s="3">
        <v>47.15</v>
      </c>
      <c r="G281" s="3">
        <v>-0.35</v>
      </c>
      <c r="H281" s="4">
        <v>-7.4000000000000003E-3</v>
      </c>
      <c r="I281" s="5">
        <v>6419</v>
      </c>
      <c r="J281" s="5">
        <v>303159</v>
      </c>
      <c r="K281" s="2">
        <v>10.32</v>
      </c>
      <c r="S281" s="12">
        <f t="shared" si="25"/>
        <v>0</v>
      </c>
      <c r="T281" s="12">
        <f t="shared" si="26"/>
        <v>0</v>
      </c>
      <c r="U281" s="12">
        <f t="shared" si="27"/>
        <v>0</v>
      </c>
      <c r="V281" s="12">
        <f t="shared" si="28"/>
        <v>0</v>
      </c>
    </row>
    <row r="282" spans="1:22">
      <c r="A282" s="9">
        <f t="shared" si="24"/>
        <v>5</v>
      </c>
      <c r="B282" s="1">
        <v>42936</v>
      </c>
      <c r="C282" s="2">
        <v>47.65</v>
      </c>
      <c r="D282" s="2">
        <v>47.65</v>
      </c>
      <c r="E282" s="2">
        <v>47.45</v>
      </c>
      <c r="F282" s="2">
        <v>47.5</v>
      </c>
      <c r="G282" s="2">
        <v>0</v>
      </c>
      <c r="H282" s="6">
        <v>0</v>
      </c>
      <c r="I282" s="5">
        <v>5548</v>
      </c>
      <c r="J282" s="5">
        <v>263552</v>
      </c>
      <c r="K282" s="2">
        <v>10.39</v>
      </c>
      <c r="S282" s="12">
        <f t="shared" si="25"/>
        <v>0</v>
      </c>
      <c r="T282" s="12">
        <f t="shared" si="26"/>
        <v>0</v>
      </c>
      <c r="U282" s="12">
        <f t="shared" si="27"/>
        <v>0</v>
      </c>
      <c r="V282" s="12">
        <f t="shared" si="28"/>
        <v>0</v>
      </c>
    </row>
    <row r="283" spans="1:22">
      <c r="A283" s="9">
        <f t="shared" si="24"/>
        <v>4</v>
      </c>
      <c r="B283" s="1">
        <v>42935</v>
      </c>
      <c r="C283" s="2">
        <v>47.6</v>
      </c>
      <c r="D283" s="2">
        <v>47.75</v>
      </c>
      <c r="E283" s="2">
        <v>47.45</v>
      </c>
      <c r="F283" s="3">
        <v>47.5</v>
      </c>
      <c r="G283" s="3">
        <v>-0.15</v>
      </c>
      <c r="H283" s="4">
        <v>-3.0999999999999999E-3</v>
      </c>
      <c r="I283" s="5">
        <v>16102</v>
      </c>
      <c r="J283" s="5">
        <v>765734</v>
      </c>
      <c r="K283" s="2">
        <v>10.39</v>
      </c>
      <c r="S283" s="12">
        <f t="shared" si="25"/>
        <v>0</v>
      </c>
      <c r="T283" s="12">
        <f t="shared" si="26"/>
        <v>0</v>
      </c>
      <c r="U283" s="12">
        <f t="shared" si="27"/>
        <v>0</v>
      </c>
      <c r="V283" s="12">
        <f t="shared" si="28"/>
        <v>0</v>
      </c>
    </row>
    <row r="284" spans="1:22">
      <c r="A284" s="9">
        <f t="shared" si="24"/>
        <v>3</v>
      </c>
      <c r="B284" s="1">
        <v>42934</v>
      </c>
      <c r="C284" s="2">
        <v>47.65</v>
      </c>
      <c r="D284" s="2">
        <v>47.65</v>
      </c>
      <c r="E284" s="2">
        <v>47.45</v>
      </c>
      <c r="F284" s="2">
        <v>47.65</v>
      </c>
      <c r="G284" s="2">
        <v>0</v>
      </c>
      <c r="H284" s="6">
        <v>0</v>
      </c>
      <c r="I284" s="5">
        <v>9387</v>
      </c>
      <c r="J284" s="5">
        <v>446395</v>
      </c>
      <c r="K284" s="2">
        <v>10.43</v>
      </c>
      <c r="S284" s="12">
        <f t="shared" si="25"/>
        <v>0</v>
      </c>
      <c r="T284" s="12">
        <f t="shared" si="26"/>
        <v>0</v>
      </c>
      <c r="U284" s="12">
        <f t="shared" si="27"/>
        <v>0</v>
      </c>
      <c r="V284" s="12">
        <f t="shared" si="28"/>
        <v>0</v>
      </c>
    </row>
    <row r="285" spans="1:22">
      <c r="A285" s="9">
        <f t="shared" si="24"/>
        <v>2</v>
      </c>
      <c r="B285" s="1">
        <v>42933</v>
      </c>
      <c r="C285" s="2">
        <v>47.5</v>
      </c>
      <c r="D285" s="2">
        <v>47.8</v>
      </c>
      <c r="E285" s="2">
        <v>47.5</v>
      </c>
      <c r="F285" s="3">
        <v>47.65</v>
      </c>
      <c r="G285" s="3">
        <v>0.4</v>
      </c>
      <c r="H285" s="4">
        <v>8.5000000000000006E-3</v>
      </c>
      <c r="I285" s="5">
        <v>14001</v>
      </c>
      <c r="J285" s="5">
        <v>666927</v>
      </c>
      <c r="K285" s="2">
        <v>10.43</v>
      </c>
      <c r="S285" s="12">
        <f t="shared" si="25"/>
        <v>0</v>
      </c>
      <c r="T285" s="12">
        <f t="shared" si="26"/>
        <v>0</v>
      </c>
      <c r="U285" s="12">
        <f t="shared" si="27"/>
        <v>0</v>
      </c>
      <c r="V285" s="12">
        <f t="shared" si="28"/>
        <v>0</v>
      </c>
    </row>
    <row r="286" spans="1:22">
      <c r="A286" s="9">
        <f t="shared" si="24"/>
        <v>6</v>
      </c>
      <c r="B286" s="1">
        <v>42930</v>
      </c>
      <c r="C286" s="2">
        <v>47.6</v>
      </c>
      <c r="D286" s="2">
        <v>47.6</v>
      </c>
      <c r="E286" s="2">
        <v>47.2</v>
      </c>
      <c r="F286" s="3">
        <v>47.25</v>
      </c>
      <c r="G286" s="3">
        <v>-0.3</v>
      </c>
      <c r="H286" s="4">
        <v>-6.3E-3</v>
      </c>
      <c r="I286" s="5">
        <v>12745</v>
      </c>
      <c r="J286" s="5">
        <v>604374</v>
      </c>
      <c r="K286" s="2">
        <v>10.34</v>
      </c>
      <c r="S286" s="12">
        <f t="shared" si="25"/>
        <v>0</v>
      </c>
      <c r="T286" s="12">
        <f t="shared" si="26"/>
        <v>0</v>
      </c>
      <c r="U286" s="12">
        <f t="shared" si="27"/>
        <v>0</v>
      </c>
      <c r="V286" s="12">
        <f t="shared" si="28"/>
        <v>0</v>
      </c>
    </row>
    <row r="287" spans="1:22">
      <c r="A287" s="9">
        <f t="shared" si="24"/>
        <v>5</v>
      </c>
      <c r="B287" s="1">
        <v>42929</v>
      </c>
      <c r="C287" s="2">
        <v>47.5</v>
      </c>
      <c r="D287" s="2">
        <v>47.7</v>
      </c>
      <c r="E287" s="2">
        <v>47.35</v>
      </c>
      <c r="F287" s="3">
        <v>47.55</v>
      </c>
      <c r="G287" s="3">
        <v>0.45</v>
      </c>
      <c r="H287" s="4">
        <v>9.5999999999999992E-3</v>
      </c>
      <c r="I287" s="5">
        <v>17127</v>
      </c>
      <c r="J287" s="5">
        <v>813949</v>
      </c>
      <c r="K287" s="2">
        <v>10.4</v>
      </c>
      <c r="S287" s="12">
        <f t="shared" si="25"/>
        <v>0</v>
      </c>
      <c r="T287" s="12">
        <f t="shared" si="26"/>
        <v>0</v>
      </c>
      <c r="U287" s="12">
        <f t="shared" si="27"/>
        <v>0</v>
      </c>
      <c r="V287" s="12">
        <f t="shared" si="28"/>
        <v>0</v>
      </c>
    </row>
    <row r="288" spans="1:22">
      <c r="A288" s="9">
        <f t="shared" si="24"/>
        <v>4</v>
      </c>
      <c r="B288" s="1">
        <v>42928</v>
      </c>
      <c r="C288" s="2">
        <v>46.7</v>
      </c>
      <c r="D288" s="2">
        <v>47.2</v>
      </c>
      <c r="E288" s="2">
        <v>46.7</v>
      </c>
      <c r="F288" s="3">
        <v>47.1</v>
      </c>
      <c r="G288" s="3">
        <v>0.4</v>
      </c>
      <c r="H288" s="4">
        <v>8.6E-3</v>
      </c>
      <c r="I288" s="5">
        <v>18540</v>
      </c>
      <c r="J288" s="5">
        <v>873247</v>
      </c>
      <c r="K288" s="2">
        <v>10.31</v>
      </c>
      <c r="S288" s="12">
        <f t="shared" si="25"/>
        <v>0</v>
      </c>
      <c r="T288" s="12">
        <f t="shared" si="26"/>
        <v>0</v>
      </c>
      <c r="U288" s="12">
        <f t="shared" si="27"/>
        <v>0</v>
      </c>
      <c r="V288" s="12">
        <f t="shared" si="28"/>
        <v>0</v>
      </c>
    </row>
    <row r="289" spans="1:22">
      <c r="A289" s="9">
        <f t="shared" si="24"/>
        <v>3</v>
      </c>
      <c r="B289" s="1">
        <v>42927</v>
      </c>
      <c r="C289" s="2">
        <v>46.45</v>
      </c>
      <c r="D289" s="2">
        <v>46.8</v>
      </c>
      <c r="E289" s="2">
        <v>46.35</v>
      </c>
      <c r="F289" s="3">
        <v>46.7</v>
      </c>
      <c r="G289" s="3">
        <v>0.25</v>
      </c>
      <c r="H289" s="4">
        <v>5.4000000000000003E-3</v>
      </c>
      <c r="I289" s="5">
        <v>20017</v>
      </c>
      <c r="J289" s="5">
        <v>932476</v>
      </c>
      <c r="K289" s="2">
        <v>10.220000000000001</v>
      </c>
      <c r="S289" s="12">
        <f t="shared" si="25"/>
        <v>0</v>
      </c>
      <c r="T289" s="12">
        <f t="shared" si="26"/>
        <v>0</v>
      </c>
      <c r="U289" s="12">
        <f t="shared" si="27"/>
        <v>0</v>
      </c>
      <c r="V289" s="12">
        <f t="shared" si="28"/>
        <v>0</v>
      </c>
    </row>
    <row r="290" spans="1:22">
      <c r="A290" s="9">
        <f t="shared" si="24"/>
        <v>2</v>
      </c>
      <c r="B290" s="1">
        <v>42926</v>
      </c>
      <c r="C290" s="2">
        <v>46.65</v>
      </c>
      <c r="D290" s="2">
        <v>46.8</v>
      </c>
      <c r="E290" s="2">
        <v>46.45</v>
      </c>
      <c r="F290" s="3">
        <v>46.45</v>
      </c>
      <c r="G290" s="3">
        <v>-0.35</v>
      </c>
      <c r="H290" s="4">
        <v>-7.4999999999999997E-3</v>
      </c>
      <c r="I290" s="5">
        <v>14095</v>
      </c>
      <c r="J290" s="5">
        <v>656303</v>
      </c>
      <c r="K290" s="2">
        <v>10.16</v>
      </c>
      <c r="S290" s="12">
        <f t="shared" si="25"/>
        <v>0</v>
      </c>
      <c r="T290" s="12">
        <f t="shared" si="26"/>
        <v>0</v>
      </c>
      <c r="U290" s="12">
        <f t="shared" si="27"/>
        <v>0</v>
      </c>
      <c r="V290" s="12">
        <f t="shared" si="28"/>
        <v>0</v>
      </c>
    </row>
    <row r="291" spans="1:22">
      <c r="A291" s="9">
        <f t="shared" si="24"/>
        <v>6</v>
      </c>
      <c r="B291" s="1">
        <v>42923</v>
      </c>
      <c r="C291" s="2">
        <v>46.8</v>
      </c>
      <c r="D291" s="2">
        <v>46.85</v>
      </c>
      <c r="E291" s="2">
        <v>46.55</v>
      </c>
      <c r="F291" s="3">
        <v>46.8</v>
      </c>
      <c r="G291" s="3">
        <v>-0.1</v>
      </c>
      <c r="H291" s="4">
        <v>-2.0999999999999999E-3</v>
      </c>
      <c r="I291" s="5">
        <v>17095</v>
      </c>
      <c r="J291" s="5">
        <v>797906</v>
      </c>
      <c r="K291" s="2">
        <v>10.24</v>
      </c>
      <c r="S291" s="12">
        <f t="shared" si="25"/>
        <v>0</v>
      </c>
      <c r="T291" s="12">
        <f t="shared" si="26"/>
        <v>0</v>
      </c>
      <c r="U291" s="12">
        <f t="shared" si="27"/>
        <v>0</v>
      </c>
      <c r="V291" s="12">
        <f t="shared" si="28"/>
        <v>0</v>
      </c>
    </row>
    <row r="292" spans="1:22">
      <c r="A292" s="9">
        <f t="shared" si="24"/>
        <v>5</v>
      </c>
      <c r="B292" s="1">
        <v>42922</v>
      </c>
      <c r="C292" s="2">
        <v>47</v>
      </c>
      <c r="D292" s="2">
        <v>47</v>
      </c>
      <c r="E292" s="2">
        <v>46.6</v>
      </c>
      <c r="F292" s="3">
        <v>46.9</v>
      </c>
      <c r="G292" s="3">
        <v>-0.1</v>
      </c>
      <c r="H292" s="4">
        <v>-2.0999999999999999E-3</v>
      </c>
      <c r="I292" s="5">
        <v>11215</v>
      </c>
      <c r="J292" s="5">
        <v>524123</v>
      </c>
      <c r="K292" s="2">
        <v>10.26</v>
      </c>
      <c r="S292" s="12">
        <f t="shared" si="25"/>
        <v>0</v>
      </c>
      <c r="T292" s="12">
        <f t="shared" si="26"/>
        <v>0</v>
      </c>
      <c r="U292" s="12">
        <f t="shared" si="27"/>
        <v>0</v>
      </c>
      <c r="V292" s="12">
        <f t="shared" si="28"/>
        <v>0</v>
      </c>
    </row>
    <row r="293" spans="1:22">
      <c r="A293" s="9">
        <f t="shared" si="24"/>
        <v>4</v>
      </c>
      <c r="B293" s="1">
        <v>42921</v>
      </c>
      <c r="C293" s="2">
        <v>47.1</v>
      </c>
      <c r="D293" s="2">
        <v>47.2</v>
      </c>
      <c r="E293" s="2">
        <v>46.6</v>
      </c>
      <c r="F293" s="2">
        <v>47</v>
      </c>
      <c r="G293" s="2">
        <v>0</v>
      </c>
      <c r="H293" s="6">
        <v>0</v>
      </c>
      <c r="I293" s="5">
        <v>14556</v>
      </c>
      <c r="J293" s="5">
        <v>682356</v>
      </c>
      <c r="K293" s="2">
        <v>10.28</v>
      </c>
      <c r="S293" s="12">
        <f t="shared" si="25"/>
        <v>0</v>
      </c>
      <c r="T293" s="12">
        <f t="shared" si="26"/>
        <v>0</v>
      </c>
      <c r="U293" s="12">
        <f t="shared" si="27"/>
        <v>0</v>
      </c>
      <c r="V293" s="12">
        <f t="shared" si="28"/>
        <v>0</v>
      </c>
    </row>
    <row r="294" spans="1:22">
      <c r="A294" s="9">
        <f t="shared" si="24"/>
        <v>3</v>
      </c>
      <c r="B294" s="1">
        <v>42920</v>
      </c>
      <c r="C294" s="2">
        <v>47</v>
      </c>
      <c r="D294" s="2">
        <v>47.6</v>
      </c>
      <c r="E294" s="2">
        <v>46.95</v>
      </c>
      <c r="F294" s="3">
        <v>47</v>
      </c>
      <c r="G294" s="3">
        <v>0.15</v>
      </c>
      <c r="H294" s="4">
        <v>3.2000000000000002E-3</v>
      </c>
      <c r="I294" s="5">
        <v>25160</v>
      </c>
      <c r="J294" s="5">
        <v>1189183</v>
      </c>
      <c r="K294" s="2">
        <v>10.28</v>
      </c>
      <c r="S294" s="12">
        <f t="shared" si="25"/>
        <v>0</v>
      </c>
      <c r="T294" s="12">
        <f t="shared" si="26"/>
        <v>0</v>
      </c>
      <c r="U294" s="12">
        <f t="shared" si="27"/>
        <v>0</v>
      </c>
      <c r="V294" s="12">
        <f t="shared" si="28"/>
        <v>0</v>
      </c>
    </row>
    <row r="295" spans="1:22">
      <c r="A295" s="9">
        <f t="shared" si="24"/>
        <v>2</v>
      </c>
      <c r="B295" s="1">
        <v>42919</v>
      </c>
      <c r="C295" s="2">
        <v>47</v>
      </c>
      <c r="D295" s="2">
        <v>47</v>
      </c>
      <c r="E295" s="2">
        <v>46.55</v>
      </c>
      <c r="F295" s="3">
        <v>46.85</v>
      </c>
      <c r="G295" s="3">
        <v>-1.6</v>
      </c>
      <c r="H295" s="4">
        <v>-3.3000000000000002E-2</v>
      </c>
      <c r="I295" s="5">
        <v>32530</v>
      </c>
      <c r="J295" s="5">
        <v>1522047</v>
      </c>
      <c r="K295" s="2">
        <v>10.25</v>
      </c>
      <c r="S295" s="12">
        <f t="shared" si="25"/>
        <v>0</v>
      </c>
      <c r="T295" s="12">
        <f t="shared" si="26"/>
        <v>0</v>
      </c>
      <c r="U295" s="12">
        <f t="shared" si="27"/>
        <v>0</v>
      </c>
      <c r="V295" s="12">
        <f t="shared" si="28"/>
        <v>0</v>
      </c>
    </row>
    <row r="296" spans="1:22">
      <c r="A296" s="9">
        <f t="shared" si="24"/>
        <v>6</v>
      </c>
      <c r="B296" s="1">
        <v>42916</v>
      </c>
      <c r="C296" s="2">
        <v>48.25</v>
      </c>
      <c r="D296" s="2">
        <v>48.5</v>
      </c>
      <c r="E296" s="2">
        <v>48.15</v>
      </c>
      <c r="F296" s="3">
        <v>48.45</v>
      </c>
      <c r="G296" s="3">
        <v>0.1</v>
      </c>
      <c r="H296" s="4">
        <v>2.0999999999999999E-3</v>
      </c>
      <c r="I296" s="5">
        <v>36303</v>
      </c>
      <c r="J296" s="5">
        <v>1754599</v>
      </c>
      <c r="K296" s="2">
        <v>10.6</v>
      </c>
      <c r="S296" s="12">
        <f t="shared" si="25"/>
        <v>0</v>
      </c>
      <c r="T296" s="12">
        <f t="shared" si="26"/>
        <v>0</v>
      </c>
      <c r="U296" s="12">
        <f t="shared" si="27"/>
        <v>0</v>
      </c>
      <c r="V296" s="12">
        <f t="shared" si="28"/>
        <v>0</v>
      </c>
    </row>
    <row r="297" spans="1:22">
      <c r="A297" s="9">
        <f t="shared" si="24"/>
        <v>5</v>
      </c>
      <c r="B297" s="1">
        <v>42915</v>
      </c>
      <c r="C297" s="2">
        <v>48.45</v>
      </c>
      <c r="D297" s="2">
        <v>48.65</v>
      </c>
      <c r="E297" s="2">
        <v>48.25</v>
      </c>
      <c r="F297" s="3">
        <v>48.35</v>
      </c>
      <c r="G297" s="3">
        <v>0.5</v>
      </c>
      <c r="H297" s="4">
        <v>1.04E-2</v>
      </c>
      <c r="I297" s="5">
        <v>25426</v>
      </c>
      <c r="J297" s="5">
        <v>1230874</v>
      </c>
      <c r="K297" s="2">
        <v>10.58</v>
      </c>
      <c r="S297" s="12">
        <f t="shared" si="25"/>
        <v>0</v>
      </c>
      <c r="T297" s="12">
        <f t="shared" si="26"/>
        <v>0</v>
      </c>
      <c r="U297" s="12">
        <f t="shared" si="27"/>
        <v>0</v>
      </c>
      <c r="V297" s="12">
        <f t="shared" si="28"/>
        <v>0</v>
      </c>
    </row>
    <row r="298" spans="1:22">
      <c r="A298" s="9">
        <f t="shared" si="24"/>
        <v>4</v>
      </c>
      <c r="B298" s="1">
        <v>42914</v>
      </c>
      <c r="C298" s="2">
        <v>48.3</v>
      </c>
      <c r="D298" s="2">
        <v>48.5</v>
      </c>
      <c r="E298" s="2">
        <v>47.85</v>
      </c>
      <c r="F298" s="3">
        <v>47.85</v>
      </c>
      <c r="G298" s="3">
        <v>-0.55000000000000004</v>
      </c>
      <c r="H298" s="4">
        <v>-1.14E-2</v>
      </c>
      <c r="I298" s="5">
        <v>25205</v>
      </c>
      <c r="J298" s="5">
        <v>1212254</v>
      </c>
      <c r="K298" s="2">
        <v>10.47</v>
      </c>
      <c r="S298" s="12">
        <f t="shared" si="25"/>
        <v>0</v>
      </c>
      <c r="T298" s="12">
        <f t="shared" si="26"/>
        <v>0</v>
      </c>
      <c r="U298" s="12">
        <f t="shared" si="27"/>
        <v>0</v>
      </c>
      <c r="V298" s="12">
        <f t="shared" si="28"/>
        <v>0</v>
      </c>
    </row>
    <row r="299" spans="1:22">
      <c r="A299" s="9">
        <f t="shared" si="24"/>
        <v>3</v>
      </c>
      <c r="B299" s="1">
        <v>42913</v>
      </c>
      <c r="C299" s="2">
        <v>48.5</v>
      </c>
      <c r="D299" s="2">
        <v>48.7</v>
      </c>
      <c r="E299" s="2">
        <v>48.1</v>
      </c>
      <c r="F299" s="2">
        <v>48.4</v>
      </c>
      <c r="G299" s="2">
        <v>0</v>
      </c>
      <c r="H299" s="6">
        <v>0</v>
      </c>
      <c r="I299" s="5">
        <v>27465</v>
      </c>
      <c r="J299" s="5">
        <v>1331461</v>
      </c>
      <c r="K299" s="2">
        <v>10.59</v>
      </c>
      <c r="S299" s="12">
        <f t="shared" si="25"/>
        <v>0</v>
      </c>
      <c r="T299" s="12">
        <f t="shared" si="26"/>
        <v>0</v>
      </c>
      <c r="U299" s="12">
        <f t="shared" si="27"/>
        <v>0</v>
      </c>
      <c r="V299" s="12">
        <f t="shared" si="28"/>
        <v>0</v>
      </c>
    </row>
    <row r="300" spans="1:22">
      <c r="A300" s="9">
        <f t="shared" si="24"/>
        <v>2</v>
      </c>
      <c r="B300" s="1">
        <v>42912</v>
      </c>
      <c r="C300" s="2">
        <v>47.5</v>
      </c>
      <c r="D300" s="2">
        <v>48.4</v>
      </c>
      <c r="E300" s="2">
        <v>47.5</v>
      </c>
      <c r="F300" s="3">
        <v>48.4</v>
      </c>
      <c r="G300" s="3">
        <v>1</v>
      </c>
      <c r="H300" s="4">
        <v>2.1100000000000001E-2</v>
      </c>
      <c r="I300" s="5">
        <v>33176</v>
      </c>
      <c r="J300" s="5">
        <v>1596513</v>
      </c>
      <c r="K300" s="2">
        <v>10.59</v>
      </c>
      <c r="S300" s="12">
        <f t="shared" si="25"/>
        <v>0</v>
      </c>
      <c r="T300" s="12">
        <f t="shared" si="26"/>
        <v>0</v>
      </c>
      <c r="U300" s="12">
        <f t="shared" si="27"/>
        <v>0</v>
      </c>
      <c r="V300" s="12">
        <f t="shared" si="28"/>
        <v>0</v>
      </c>
    </row>
    <row r="301" spans="1:22">
      <c r="A301" s="9">
        <f t="shared" si="24"/>
        <v>6</v>
      </c>
      <c r="B301" s="1">
        <v>42909</v>
      </c>
      <c r="C301" s="2">
        <v>47.1</v>
      </c>
      <c r="D301" s="2">
        <v>47.4</v>
      </c>
      <c r="E301" s="2">
        <v>47.05</v>
      </c>
      <c r="F301" s="3">
        <v>47.4</v>
      </c>
      <c r="G301" s="3">
        <v>0.15</v>
      </c>
      <c r="H301" s="4">
        <v>3.2000000000000002E-3</v>
      </c>
      <c r="I301" s="5">
        <v>10832</v>
      </c>
      <c r="J301" s="5">
        <v>511040</v>
      </c>
      <c r="K301" s="2">
        <v>10.37</v>
      </c>
      <c r="S301" s="12">
        <f t="shared" si="25"/>
        <v>0</v>
      </c>
      <c r="T301" s="12">
        <f t="shared" si="26"/>
        <v>0</v>
      </c>
      <c r="U301" s="12">
        <f t="shared" si="27"/>
        <v>0</v>
      </c>
      <c r="V301" s="12">
        <f t="shared" si="28"/>
        <v>0</v>
      </c>
    </row>
    <row r="302" spans="1:22">
      <c r="A302" s="9">
        <f t="shared" si="24"/>
        <v>5</v>
      </c>
      <c r="B302" s="1">
        <v>42908</v>
      </c>
      <c r="C302" s="2">
        <v>47.25</v>
      </c>
      <c r="D302" s="2">
        <v>47.4</v>
      </c>
      <c r="E302" s="2">
        <v>47.2</v>
      </c>
      <c r="F302" s="3">
        <v>47.25</v>
      </c>
      <c r="G302" s="3">
        <v>-0.15</v>
      </c>
      <c r="H302" s="4">
        <v>-3.2000000000000002E-3</v>
      </c>
      <c r="I302" s="5">
        <v>10558</v>
      </c>
      <c r="J302" s="5">
        <v>499184</v>
      </c>
      <c r="K302" s="2">
        <v>10.34</v>
      </c>
      <c r="S302" s="12">
        <f t="shared" si="25"/>
        <v>0</v>
      </c>
      <c r="T302" s="12">
        <f t="shared" si="26"/>
        <v>0</v>
      </c>
      <c r="U302" s="12">
        <f t="shared" si="27"/>
        <v>0</v>
      </c>
      <c r="V302" s="12">
        <f t="shared" si="28"/>
        <v>0</v>
      </c>
    </row>
    <row r="303" spans="1:22">
      <c r="A303" s="9">
        <f t="shared" si="24"/>
        <v>4</v>
      </c>
      <c r="B303" s="1">
        <v>42907</v>
      </c>
      <c r="C303" s="2">
        <v>47.45</v>
      </c>
      <c r="D303" s="2">
        <v>47.55</v>
      </c>
      <c r="E303" s="2">
        <v>47.1</v>
      </c>
      <c r="F303" s="3">
        <v>47.4</v>
      </c>
      <c r="G303" s="3">
        <v>-0.05</v>
      </c>
      <c r="H303" s="4">
        <v>-1.1000000000000001E-3</v>
      </c>
      <c r="I303" s="5">
        <v>17405</v>
      </c>
      <c r="J303" s="5">
        <v>824052</v>
      </c>
      <c r="K303" s="2">
        <v>10.37</v>
      </c>
      <c r="S303" s="12">
        <f t="shared" si="25"/>
        <v>0</v>
      </c>
      <c r="T303" s="12">
        <f t="shared" si="26"/>
        <v>0</v>
      </c>
      <c r="U303" s="12">
        <f t="shared" si="27"/>
        <v>0</v>
      </c>
      <c r="V303" s="12">
        <f t="shared" si="28"/>
        <v>0</v>
      </c>
    </row>
    <row r="304" spans="1:22">
      <c r="A304" s="9">
        <f t="shared" si="24"/>
        <v>3</v>
      </c>
      <c r="B304" s="1">
        <v>42906</v>
      </c>
      <c r="C304" s="2">
        <v>46.9</v>
      </c>
      <c r="D304" s="2">
        <v>47.45</v>
      </c>
      <c r="E304" s="2">
        <v>46.8</v>
      </c>
      <c r="F304" s="3">
        <v>47.45</v>
      </c>
      <c r="G304" s="3">
        <v>0.65</v>
      </c>
      <c r="H304" s="4">
        <v>1.3899999999999999E-2</v>
      </c>
      <c r="I304" s="5">
        <v>17768</v>
      </c>
      <c r="J304" s="5">
        <v>836936</v>
      </c>
      <c r="K304" s="2">
        <v>10.38</v>
      </c>
      <c r="S304" s="12">
        <f t="shared" si="25"/>
        <v>0</v>
      </c>
      <c r="T304" s="12">
        <f t="shared" si="26"/>
        <v>0</v>
      </c>
      <c r="U304" s="12">
        <f t="shared" si="27"/>
        <v>0</v>
      </c>
      <c r="V304" s="12">
        <f t="shared" si="28"/>
        <v>0</v>
      </c>
    </row>
    <row r="305" spans="1:22">
      <c r="A305" s="9">
        <f t="shared" si="24"/>
        <v>2</v>
      </c>
      <c r="B305" s="1">
        <v>42905</v>
      </c>
      <c r="C305" s="2">
        <v>46.4</v>
      </c>
      <c r="D305" s="2">
        <v>46.8</v>
      </c>
      <c r="E305" s="2">
        <v>46.4</v>
      </c>
      <c r="F305" s="3">
        <v>46.8</v>
      </c>
      <c r="G305" s="3">
        <v>0.45</v>
      </c>
      <c r="H305" s="4">
        <v>9.7000000000000003E-3</v>
      </c>
      <c r="I305" s="5">
        <v>15485</v>
      </c>
      <c r="J305" s="5">
        <v>722417</v>
      </c>
      <c r="K305" s="2">
        <v>10.24</v>
      </c>
      <c r="S305" s="12">
        <f t="shared" si="25"/>
        <v>0</v>
      </c>
      <c r="T305" s="12">
        <f t="shared" si="26"/>
        <v>0</v>
      </c>
      <c r="U305" s="12">
        <f t="shared" si="27"/>
        <v>0</v>
      </c>
      <c r="V305" s="12">
        <f t="shared" si="28"/>
        <v>0</v>
      </c>
    </row>
    <row r="306" spans="1:22">
      <c r="A306" s="9">
        <f t="shared" si="24"/>
        <v>6</v>
      </c>
      <c r="B306" s="1">
        <v>42902</v>
      </c>
      <c r="C306" s="2">
        <v>46.3</v>
      </c>
      <c r="D306" s="2">
        <v>46.35</v>
      </c>
      <c r="E306" s="2">
        <v>46.2</v>
      </c>
      <c r="F306" s="3">
        <v>46.35</v>
      </c>
      <c r="G306" s="3">
        <v>0.05</v>
      </c>
      <c r="H306" s="4">
        <v>1.1000000000000001E-3</v>
      </c>
      <c r="I306" s="5">
        <v>12740</v>
      </c>
      <c r="J306" s="5">
        <v>590014</v>
      </c>
      <c r="K306" s="2">
        <v>10.14</v>
      </c>
      <c r="S306" s="12">
        <f t="shared" si="25"/>
        <v>0</v>
      </c>
      <c r="T306" s="12">
        <f t="shared" si="26"/>
        <v>0</v>
      </c>
      <c r="U306" s="12">
        <f t="shared" si="27"/>
        <v>0</v>
      </c>
      <c r="V306" s="12">
        <f t="shared" si="28"/>
        <v>0</v>
      </c>
    </row>
    <row r="307" spans="1:22">
      <c r="A307" s="9">
        <f t="shared" si="24"/>
        <v>5</v>
      </c>
      <c r="B307" s="1">
        <v>42901</v>
      </c>
      <c r="C307" s="2">
        <v>46.1</v>
      </c>
      <c r="D307" s="2">
        <v>46.35</v>
      </c>
      <c r="E307" s="2">
        <v>46.05</v>
      </c>
      <c r="F307" s="3">
        <v>46.3</v>
      </c>
      <c r="G307" s="3">
        <v>0.05</v>
      </c>
      <c r="H307" s="4">
        <v>1.1000000000000001E-3</v>
      </c>
      <c r="I307" s="5">
        <v>7799</v>
      </c>
      <c r="J307" s="5">
        <v>360427</v>
      </c>
      <c r="K307" s="2">
        <v>10.130000000000001</v>
      </c>
      <c r="S307" s="12">
        <f t="shared" si="25"/>
        <v>0</v>
      </c>
      <c r="T307" s="12">
        <f t="shared" si="26"/>
        <v>0</v>
      </c>
      <c r="U307" s="12">
        <f t="shared" si="27"/>
        <v>0</v>
      </c>
      <c r="V307" s="12">
        <f t="shared" si="28"/>
        <v>0</v>
      </c>
    </row>
    <row r="308" spans="1:22">
      <c r="A308" s="9">
        <f t="shared" si="24"/>
        <v>4</v>
      </c>
      <c r="B308" s="1">
        <v>42900</v>
      </c>
      <c r="C308" s="2">
        <v>46.2</v>
      </c>
      <c r="D308" s="2">
        <v>46.35</v>
      </c>
      <c r="E308" s="2">
        <v>46</v>
      </c>
      <c r="F308" s="2">
        <v>46.25</v>
      </c>
      <c r="G308" s="2">
        <v>0</v>
      </c>
      <c r="H308" s="6">
        <v>0</v>
      </c>
      <c r="I308" s="5">
        <v>15374</v>
      </c>
      <c r="J308" s="5">
        <v>709941</v>
      </c>
      <c r="K308" s="2">
        <v>10.119999999999999</v>
      </c>
      <c r="S308" s="12">
        <f t="shared" si="25"/>
        <v>0</v>
      </c>
      <c r="T308" s="12">
        <f t="shared" si="26"/>
        <v>0</v>
      </c>
      <c r="U308" s="12">
        <f t="shared" si="27"/>
        <v>0</v>
      </c>
      <c r="V308" s="12">
        <f t="shared" si="28"/>
        <v>0</v>
      </c>
    </row>
    <row r="309" spans="1:22">
      <c r="A309" s="9">
        <f t="shared" si="24"/>
        <v>3</v>
      </c>
      <c r="B309" s="1">
        <v>42899</v>
      </c>
      <c r="C309" s="2">
        <v>46.4</v>
      </c>
      <c r="D309" s="2">
        <v>46.45</v>
      </c>
      <c r="E309" s="2">
        <v>46.2</v>
      </c>
      <c r="F309" s="3">
        <v>46.25</v>
      </c>
      <c r="G309" s="3">
        <v>0.25</v>
      </c>
      <c r="H309" s="4">
        <v>5.4000000000000003E-3</v>
      </c>
      <c r="I309" s="5">
        <v>15940</v>
      </c>
      <c r="J309" s="5">
        <v>737745</v>
      </c>
      <c r="K309" s="2">
        <v>10.119999999999999</v>
      </c>
      <c r="S309" s="12">
        <f t="shared" si="25"/>
        <v>0</v>
      </c>
      <c r="T309" s="12">
        <f t="shared" si="26"/>
        <v>0</v>
      </c>
      <c r="U309" s="12">
        <f t="shared" si="27"/>
        <v>0</v>
      </c>
      <c r="V309" s="12">
        <f t="shared" si="28"/>
        <v>0</v>
      </c>
    </row>
    <row r="310" spans="1:22">
      <c r="A310" s="9">
        <f t="shared" si="24"/>
        <v>2</v>
      </c>
      <c r="B310" s="1">
        <v>42898</v>
      </c>
      <c r="C310" s="2">
        <v>46.05</v>
      </c>
      <c r="D310" s="2">
        <v>46.5</v>
      </c>
      <c r="E310" s="2">
        <v>46</v>
      </c>
      <c r="F310" s="3">
        <v>46</v>
      </c>
      <c r="G310" s="3">
        <v>0.2</v>
      </c>
      <c r="H310" s="4">
        <v>4.4000000000000003E-3</v>
      </c>
      <c r="I310" s="5">
        <v>21521</v>
      </c>
      <c r="J310" s="5">
        <v>994738</v>
      </c>
      <c r="K310" s="2">
        <v>10.07</v>
      </c>
      <c r="S310" s="12">
        <f t="shared" si="25"/>
        <v>0</v>
      </c>
      <c r="T310" s="12">
        <f t="shared" si="26"/>
        <v>0</v>
      </c>
      <c r="U310" s="12">
        <f t="shared" si="27"/>
        <v>0</v>
      </c>
      <c r="V310" s="12">
        <f t="shared" si="28"/>
        <v>0</v>
      </c>
    </row>
    <row r="311" spans="1:22">
      <c r="A311" s="9">
        <f t="shared" si="24"/>
        <v>6</v>
      </c>
      <c r="B311" s="1">
        <v>42895</v>
      </c>
      <c r="C311" s="2">
        <v>45.9</v>
      </c>
      <c r="D311" s="2">
        <v>46.15</v>
      </c>
      <c r="E311" s="2">
        <v>45.8</v>
      </c>
      <c r="F311" s="3">
        <v>45.8</v>
      </c>
      <c r="G311" s="3">
        <v>-0.05</v>
      </c>
      <c r="H311" s="4">
        <v>-1.1000000000000001E-3</v>
      </c>
      <c r="I311" s="5">
        <v>21148</v>
      </c>
      <c r="J311" s="5">
        <v>971293</v>
      </c>
      <c r="K311" s="2">
        <v>10.02</v>
      </c>
      <c r="S311" s="12">
        <f t="shared" si="25"/>
        <v>0</v>
      </c>
      <c r="T311" s="12">
        <f t="shared" si="26"/>
        <v>0</v>
      </c>
      <c r="U311" s="12">
        <f t="shared" si="27"/>
        <v>0</v>
      </c>
      <c r="V311" s="12">
        <f t="shared" si="28"/>
        <v>0</v>
      </c>
    </row>
    <row r="312" spans="1:22">
      <c r="A312" s="9">
        <f t="shared" si="24"/>
        <v>5</v>
      </c>
      <c r="B312" s="1">
        <v>42894</v>
      </c>
      <c r="C312" s="2">
        <v>45.7</v>
      </c>
      <c r="D312" s="2">
        <v>46.1</v>
      </c>
      <c r="E312" s="2">
        <v>45.7</v>
      </c>
      <c r="F312" s="2">
        <v>45.85</v>
      </c>
      <c r="G312" s="2">
        <v>0</v>
      </c>
      <c r="H312" s="6">
        <v>0</v>
      </c>
      <c r="I312" s="5">
        <v>26319</v>
      </c>
      <c r="J312" s="5">
        <v>1207694</v>
      </c>
      <c r="K312" s="2">
        <v>10.029999999999999</v>
      </c>
      <c r="S312" s="12">
        <f t="shared" si="25"/>
        <v>0</v>
      </c>
      <c r="T312" s="12">
        <f t="shared" si="26"/>
        <v>0</v>
      </c>
      <c r="U312" s="12">
        <f t="shared" si="27"/>
        <v>0</v>
      </c>
      <c r="V312" s="12">
        <f t="shared" si="28"/>
        <v>0</v>
      </c>
    </row>
    <row r="313" spans="1:22">
      <c r="A313" s="9">
        <f t="shared" si="24"/>
        <v>4</v>
      </c>
      <c r="B313" s="1">
        <v>42893</v>
      </c>
      <c r="C313" s="2">
        <v>45.8</v>
      </c>
      <c r="D313" s="2">
        <v>45.95</v>
      </c>
      <c r="E313" s="2">
        <v>45.8</v>
      </c>
      <c r="F313" s="3">
        <v>45.85</v>
      </c>
      <c r="G313" s="3">
        <v>-0.05</v>
      </c>
      <c r="H313" s="4">
        <v>-1.1000000000000001E-3</v>
      </c>
      <c r="I313" s="5">
        <v>27052</v>
      </c>
      <c r="J313" s="5">
        <v>1240879</v>
      </c>
      <c r="K313" s="2">
        <v>10.029999999999999</v>
      </c>
      <c r="S313" s="12">
        <f t="shared" si="25"/>
        <v>0</v>
      </c>
      <c r="T313" s="12">
        <f t="shared" si="26"/>
        <v>0</v>
      </c>
      <c r="U313" s="12">
        <f t="shared" si="27"/>
        <v>0</v>
      </c>
      <c r="V313" s="12">
        <f t="shared" si="28"/>
        <v>0</v>
      </c>
    </row>
    <row r="314" spans="1:22">
      <c r="A314" s="9">
        <f t="shared" si="24"/>
        <v>3</v>
      </c>
      <c r="B314" s="1">
        <v>42892</v>
      </c>
      <c r="C314" s="2">
        <v>46</v>
      </c>
      <c r="D314" s="2">
        <v>46</v>
      </c>
      <c r="E314" s="2">
        <v>45.8</v>
      </c>
      <c r="F314" s="3">
        <v>45.9</v>
      </c>
      <c r="G314" s="3">
        <v>-0.15</v>
      </c>
      <c r="H314" s="4">
        <v>-3.3E-3</v>
      </c>
      <c r="I314" s="5">
        <v>24580</v>
      </c>
      <c r="J314" s="5">
        <v>1127739</v>
      </c>
      <c r="K314" s="2">
        <v>10.039999999999999</v>
      </c>
      <c r="S314" s="12">
        <f t="shared" si="25"/>
        <v>0</v>
      </c>
      <c r="T314" s="12">
        <f t="shared" si="26"/>
        <v>0</v>
      </c>
      <c r="U314" s="12">
        <f t="shared" si="27"/>
        <v>0</v>
      </c>
      <c r="V314" s="12">
        <f t="shared" si="28"/>
        <v>0</v>
      </c>
    </row>
    <row r="315" spans="1:22">
      <c r="A315" s="9">
        <f t="shared" si="24"/>
        <v>2</v>
      </c>
      <c r="B315" s="1">
        <v>42891</v>
      </c>
      <c r="C315" s="2">
        <v>46.1</v>
      </c>
      <c r="D315" s="2">
        <v>46.3</v>
      </c>
      <c r="E315" s="2">
        <v>45.95</v>
      </c>
      <c r="F315" s="3">
        <v>46.05</v>
      </c>
      <c r="G315" s="3">
        <v>-0.4</v>
      </c>
      <c r="H315" s="4">
        <v>-8.6E-3</v>
      </c>
      <c r="I315" s="5">
        <v>25749</v>
      </c>
      <c r="J315" s="5">
        <v>1185581</v>
      </c>
      <c r="K315" s="2">
        <v>10.08</v>
      </c>
      <c r="S315" s="12">
        <f t="shared" si="25"/>
        <v>0</v>
      </c>
      <c r="T315" s="12">
        <f t="shared" si="26"/>
        <v>0</v>
      </c>
      <c r="U315" s="12">
        <f t="shared" si="27"/>
        <v>0</v>
      </c>
      <c r="V315" s="12">
        <f t="shared" si="28"/>
        <v>0</v>
      </c>
    </row>
    <row r="316" spans="1:22">
      <c r="A316" s="9">
        <f t="shared" si="24"/>
        <v>7</v>
      </c>
      <c r="B316" s="1">
        <v>42889</v>
      </c>
      <c r="C316" s="2">
        <v>46.3</v>
      </c>
      <c r="D316" s="2">
        <v>46.5</v>
      </c>
      <c r="E316" s="2">
        <v>46.2</v>
      </c>
      <c r="F316" s="3">
        <v>46.45</v>
      </c>
      <c r="G316" s="3">
        <v>0.3</v>
      </c>
      <c r="H316" s="4">
        <v>6.4999999999999997E-3</v>
      </c>
      <c r="I316" s="5">
        <v>4529</v>
      </c>
      <c r="J316" s="5">
        <v>209942</v>
      </c>
      <c r="K316" s="2">
        <v>10.16</v>
      </c>
      <c r="S316" s="12">
        <f t="shared" si="25"/>
        <v>0</v>
      </c>
      <c r="T316" s="12">
        <f t="shared" si="26"/>
        <v>0</v>
      </c>
      <c r="U316" s="12">
        <f t="shared" si="27"/>
        <v>0</v>
      </c>
      <c r="V316" s="12">
        <f t="shared" si="28"/>
        <v>0</v>
      </c>
    </row>
    <row r="317" spans="1:22">
      <c r="A317" s="9">
        <f t="shared" si="24"/>
        <v>6</v>
      </c>
      <c r="B317" s="1">
        <v>42888</v>
      </c>
      <c r="C317" s="2">
        <v>46.25</v>
      </c>
      <c r="D317" s="2">
        <v>46.3</v>
      </c>
      <c r="E317" s="2">
        <v>45.95</v>
      </c>
      <c r="F317" s="3">
        <v>46.15</v>
      </c>
      <c r="G317" s="3">
        <v>0.2</v>
      </c>
      <c r="H317" s="4">
        <v>4.4000000000000003E-3</v>
      </c>
      <c r="I317" s="5">
        <v>16161</v>
      </c>
      <c r="J317" s="5">
        <v>744518</v>
      </c>
      <c r="K317" s="2">
        <v>10.1</v>
      </c>
      <c r="S317" s="12">
        <f t="shared" si="25"/>
        <v>0</v>
      </c>
      <c r="T317" s="12">
        <f t="shared" si="26"/>
        <v>0</v>
      </c>
      <c r="U317" s="12">
        <f t="shared" si="27"/>
        <v>0</v>
      </c>
      <c r="V317" s="12">
        <f t="shared" si="28"/>
        <v>0</v>
      </c>
    </row>
    <row r="318" spans="1:22">
      <c r="A318" s="9">
        <f t="shared" si="24"/>
        <v>5</v>
      </c>
      <c r="B318" s="1">
        <v>42887</v>
      </c>
      <c r="C318" s="2">
        <v>45.9</v>
      </c>
      <c r="D318" s="2">
        <v>46.25</v>
      </c>
      <c r="E318" s="2">
        <v>45.85</v>
      </c>
      <c r="F318" s="3">
        <v>45.95</v>
      </c>
      <c r="G318" s="3">
        <v>0.1</v>
      </c>
      <c r="H318" s="4">
        <v>2.2000000000000001E-3</v>
      </c>
      <c r="I318" s="5">
        <v>18565</v>
      </c>
      <c r="J318" s="5">
        <v>854858</v>
      </c>
      <c r="K318" s="2">
        <v>10.050000000000001</v>
      </c>
      <c r="S318" s="12">
        <f t="shared" si="25"/>
        <v>0</v>
      </c>
      <c r="T318" s="12">
        <f t="shared" si="26"/>
        <v>0</v>
      </c>
      <c r="U318" s="12">
        <f t="shared" si="27"/>
        <v>0</v>
      </c>
      <c r="V318" s="12">
        <f t="shared" si="28"/>
        <v>0</v>
      </c>
    </row>
    <row r="319" spans="1:22">
      <c r="A319" s="9">
        <f t="shared" si="24"/>
        <v>4</v>
      </c>
      <c r="B319" s="1">
        <v>42886</v>
      </c>
      <c r="C319" s="2">
        <v>47</v>
      </c>
      <c r="D319" s="2">
        <v>47.05</v>
      </c>
      <c r="E319" s="2">
        <v>45.85</v>
      </c>
      <c r="F319" s="3">
        <v>45.85</v>
      </c>
      <c r="G319" s="3">
        <v>-1.25</v>
      </c>
      <c r="H319" s="4">
        <v>-2.6499999999999999E-2</v>
      </c>
      <c r="I319" s="5">
        <v>40271</v>
      </c>
      <c r="J319" s="5">
        <v>1860159</v>
      </c>
      <c r="K319" s="2">
        <v>10.26</v>
      </c>
      <c r="S319" s="12">
        <f t="shared" si="25"/>
        <v>0</v>
      </c>
      <c r="T319" s="12">
        <f t="shared" si="26"/>
        <v>0</v>
      </c>
      <c r="U319" s="12">
        <f t="shared" si="27"/>
        <v>0</v>
      </c>
      <c r="V319" s="12">
        <f t="shared" si="28"/>
        <v>0</v>
      </c>
    </row>
    <row r="320" spans="1:22">
      <c r="A320" s="9">
        <f t="shared" si="24"/>
        <v>6</v>
      </c>
      <c r="B320" s="1">
        <v>42881</v>
      </c>
      <c r="C320" s="2">
        <v>47.4</v>
      </c>
      <c r="D320" s="2">
        <v>47.45</v>
      </c>
      <c r="E320" s="2">
        <v>46.95</v>
      </c>
      <c r="F320" s="3">
        <v>47.1</v>
      </c>
      <c r="G320" s="3">
        <v>-0.4</v>
      </c>
      <c r="H320" s="4">
        <v>-8.3999999999999995E-3</v>
      </c>
      <c r="I320" s="5">
        <v>17783</v>
      </c>
      <c r="J320" s="5">
        <v>838018</v>
      </c>
      <c r="K320" s="2">
        <v>10.54</v>
      </c>
      <c r="S320" s="12">
        <f t="shared" si="25"/>
        <v>0</v>
      </c>
      <c r="T320" s="12">
        <f t="shared" si="26"/>
        <v>0</v>
      </c>
      <c r="U320" s="12">
        <f t="shared" si="27"/>
        <v>0</v>
      </c>
      <c r="V320" s="12">
        <f t="shared" si="28"/>
        <v>0</v>
      </c>
    </row>
    <row r="321" spans="1:22">
      <c r="A321" s="9">
        <f t="shared" si="24"/>
        <v>5</v>
      </c>
      <c r="B321" s="1">
        <v>42880</v>
      </c>
      <c r="C321" s="2">
        <v>47.4</v>
      </c>
      <c r="D321" s="2">
        <v>47.65</v>
      </c>
      <c r="E321" s="2">
        <v>47.4</v>
      </c>
      <c r="F321" s="3">
        <v>47.5</v>
      </c>
      <c r="G321" s="3">
        <v>0.15</v>
      </c>
      <c r="H321" s="4">
        <v>3.2000000000000002E-3</v>
      </c>
      <c r="I321" s="5">
        <v>8040</v>
      </c>
      <c r="J321" s="5">
        <v>381935</v>
      </c>
      <c r="K321" s="2">
        <v>10.63</v>
      </c>
      <c r="S321" s="12">
        <f t="shared" si="25"/>
        <v>0</v>
      </c>
      <c r="T321" s="12">
        <f t="shared" si="26"/>
        <v>0</v>
      </c>
      <c r="U321" s="12">
        <f t="shared" si="27"/>
        <v>0</v>
      </c>
      <c r="V321" s="12">
        <f t="shared" si="28"/>
        <v>0</v>
      </c>
    </row>
    <row r="322" spans="1:22">
      <c r="A322" s="9">
        <f t="shared" si="24"/>
        <v>4</v>
      </c>
      <c r="B322" s="1">
        <v>42879</v>
      </c>
      <c r="C322" s="2">
        <v>47.4</v>
      </c>
      <c r="D322" s="2">
        <v>47.5</v>
      </c>
      <c r="E322" s="2">
        <v>47.35</v>
      </c>
      <c r="F322" s="2">
        <v>47.35</v>
      </c>
      <c r="G322" s="2">
        <v>0</v>
      </c>
      <c r="H322" s="6">
        <v>0</v>
      </c>
      <c r="I322" s="5">
        <v>8827</v>
      </c>
      <c r="J322" s="5">
        <v>418368</v>
      </c>
      <c r="K322" s="2">
        <v>10.59</v>
      </c>
      <c r="S322" s="12">
        <f t="shared" si="25"/>
        <v>0</v>
      </c>
      <c r="T322" s="12">
        <f t="shared" si="26"/>
        <v>0</v>
      </c>
      <c r="U322" s="12">
        <f t="shared" si="27"/>
        <v>0</v>
      </c>
      <c r="V322" s="12">
        <f t="shared" si="28"/>
        <v>0</v>
      </c>
    </row>
    <row r="323" spans="1:22">
      <c r="A323" s="9">
        <f t="shared" si="24"/>
        <v>3</v>
      </c>
      <c r="B323" s="1">
        <v>42878</v>
      </c>
      <c r="C323" s="2">
        <v>47.3</v>
      </c>
      <c r="D323" s="2">
        <v>47.45</v>
      </c>
      <c r="E323" s="2">
        <v>47.2</v>
      </c>
      <c r="F323" s="3">
        <v>47.35</v>
      </c>
      <c r="G323" s="3">
        <v>-0.1</v>
      </c>
      <c r="H323" s="4">
        <v>-2.0999999999999999E-3</v>
      </c>
      <c r="I323" s="5">
        <v>8781</v>
      </c>
      <c r="J323" s="5">
        <v>415721</v>
      </c>
      <c r="K323" s="2">
        <v>10.59</v>
      </c>
      <c r="S323" s="12">
        <f t="shared" si="25"/>
        <v>0</v>
      </c>
      <c r="T323" s="12">
        <f t="shared" si="26"/>
        <v>0</v>
      </c>
      <c r="U323" s="12">
        <f t="shared" si="27"/>
        <v>0</v>
      </c>
      <c r="V323" s="12">
        <f t="shared" si="28"/>
        <v>0</v>
      </c>
    </row>
    <row r="324" spans="1:22">
      <c r="A324" s="9">
        <f t="shared" si="24"/>
        <v>2</v>
      </c>
      <c r="B324" s="1">
        <v>42877</v>
      </c>
      <c r="C324" s="2">
        <v>47.5</v>
      </c>
      <c r="D324" s="2">
        <v>47.55</v>
      </c>
      <c r="E324" s="2">
        <v>47.1</v>
      </c>
      <c r="F324" s="3">
        <v>47.45</v>
      </c>
      <c r="G324" s="3">
        <v>0.2</v>
      </c>
      <c r="H324" s="4">
        <v>4.1999999999999997E-3</v>
      </c>
      <c r="I324" s="5">
        <v>8986</v>
      </c>
      <c r="J324" s="5">
        <v>425642</v>
      </c>
      <c r="K324" s="2">
        <v>10.62</v>
      </c>
      <c r="S324" s="12">
        <f t="shared" si="25"/>
        <v>0</v>
      </c>
      <c r="T324" s="12">
        <f t="shared" si="26"/>
        <v>0</v>
      </c>
      <c r="U324" s="12">
        <f t="shared" si="27"/>
        <v>0</v>
      </c>
      <c r="V324" s="12">
        <f t="shared" si="28"/>
        <v>0</v>
      </c>
    </row>
    <row r="325" spans="1:22">
      <c r="A325" s="9">
        <f t="shared" ref="A325:A388" si="29">WEEKDAY(B325,1)</f>
        <v>6</v>
      </c>
      <c r="B325" s="1">
        <v>42874</v>
      </c>
      <c r="C325" s="2">
        <v>47.55</v>
      </c>
      <c r="D325" s="2">
        <v>47.55</v>
      </c>
      <c r="E325" s="2">
        <v>47.2</v>
      </c>
      <c r="F325" s="3">
        <v>47.25</v>
      </c>
      <c r="G325" s="3">
        <v>-0.35</v>
      </c>
      <c r="H325" s="4">
        <v>-7.4000000000000003E-3</v>
      </c>
      <c r="I325" s="5">
        <v>12866</v>
      </c>
      <c r="J325" s="5">
        <v>608900</v>
      </c>
      <c r="K325" s="2">
        <v>10.57</v>
      </c>
      <c r="S325" s="12">
        <f t="shared" ref="S325:S388" si="30">SUM(Q325:Q329)/5</f>
        <v>0</v>
      </c>
      <c r="T325" s="12">
        <f t="shared" ref="T325:T388" si="31">SUM(Q325:Q334)/10</f>
        <v>0</v>
      </c>
      <c r="U325" s="12">
        <f t="shared" ref="U325:U388" si="32">SUM(Q325:Q344)/20</f>
        <v>0</v>
      </c>
      <c r="V325" s="12">
        <f t="shared" ref="V325:V388" si="33">SUM(Q325:Q384)/60</f>
        <v>0</v>
      </c>
    </row>
    <row r="326" spans="1:22">
      <c r="A326" s="9">
        <f t="shared" si="29"/>
        <v>5</v>
      </c>
      <c r="B326" s="1">
        <v>42873</v>
      </c>
      <c r="C326" s="2">
        <v>47.75</v>
      </c>
      <c r="D326" s="2">
        <v>47.75</v>
      </c>
      <c r="E326" s="2">
        <v>47.5</v>
      </c>
      <c r="F326" s="3">
        <v>47.6</v>
      </c>
      <c r="G326" s="3">
        <v>-0.6</v>
      </c>
      <c r="H326" s="4">
        <v>-1.24E-2</v>
      </c>
      <c r="I326" s="5">
        <v>13314</v>
      </c>
      <c r="J326" s="5">
        <v>634272</v>
      </c>
      <c r="K326" s="2">
        <v>10.65</v>
      </c>
      <c r="S326" s="12">
        <f t="shared" si="30"/>
        <v>0</v>
      </c>
      <c r="T326" s="12">
        <f t="shared" si="31"/>
        <v>0</v>
      </c>
      <c r="U326" s="12">
        <f t="shared" si="32"/>
        <v>0</v>
      </c>
      <c r="V326" s="12">
        <f t="shared" si="33"/>
        <v>0</v>
      </c>
    </row>
    <row r="327" spans="1:22">
      <c r="A327" s="9">
        <f t="shared" si="29"/>
        <v>4</v>
      </c>
      <c r="B327" s="1">
        <v>42872</v>
      </c>
      <c r="C327" s="2">
        <v>48.3</v>
      </c>
      <c r="D327" s="2">
        <v>48.35</v>
      </c>
      <c r="E327" s="2">
        <v>47.9</v>
      </c>
      <c r="F327" s="3">
        <v>48.2</v>
      </c>
      <c r="G327" s="3">
        <v>-0.1</v>
      </c>
      <c r="H327" s="4">
        <v>-2.0999999999999999E-3</v>
      </c>
      <c r="I327" s="5">
        <v>15302</v>
      </c>
      <c r="J327" s="5">
        <v>735622</v>
      </c>
      <c r="K327" s="2">
        <v>10.78</v>
      </c>
      <c r="S327" s="12">
        <f t="shared" si="30"/>
        <v>0</v>
      </c>
      <c r="T327" s="12">
        <f t="shared" si="31"/>
        <v>0</v>
      </c>
      <c r="U327" s="12">
        <f t="shared" si="32"/>
        <v>0</v>
      </c>
      <c r="V327" s="12">
        <f t="shared" si="33"/>
        <v>0</v>
      </c>
    </row>
    <row r="328" spans="1:22">
      <c r="A328" s="9">
        <f t="shared" si="29"/>
        <v>3</v>
      </c>
      <c r="B328" s="1">
        <v>42871</v>
      </c>
      <c r="C328" s="2">
        <v>48</v>
      </c>
      <c r="D328" s="2">
        <v>48.45</v>
      </c>
      <c r="E328" s="2">
        <v>47.95</v>
      </c>
      <c r="F328" s="3">
        <v>48.3</v>
      </c>
      <c r="G328" s="3">
        <v>0.35</v>
      </c>
      <c r="H328" s="4">
        <v>7.3000000000000001E-3</v>
      </c>
      <c r="I328" s="5">
        <v>30742</v>
      </c>
      <c r="J328" s="5">
        <v>1481958</v>
      </c>
      <c r="K328" s="2">
        <v>10.81</v>
      </c>
      <c r="S328" s="12">
        <f t="shared" si="30"/>
        <v>0</v>
      </c>
      <c r="T328" s="12">
        <f t="shared" si="31"/>
        <v>0</v>
      </c>
      <c r="U328" s="12">
        <f t="shared" si="32"/>
        <v>0</v>
      </c>
      <c r="V328" s="12">
        <f t="shared" si="33"/>
        <v>0</v>
      </c>
    </row>
    <row r="329" spans="1:22">
      <c r="A329" s="9">
        <f t="shared" si="29"/>
        <v>2</v>
      </c>
      <c r="B329" s="1">
        <v>42870</v>
      </c>
      <c r="C329" s="2">
        <v>47.65</v>
      </c>
      <c r="D329" s="2">
        <v>47.95</v>
      </c>
      <c r="E329" s="2">
        <v>47.65</v>
      </c>
      <c r="F329" s="3">
        <v>47.95</v>
      </c>
      <c r="G329" s="3">
        <v>0.35</v>
      </c>
      <c r="H329" s="4">
        <v>7.4000000000000003E-3</v>
      </c>
      <c r="I329" s="5">
        <v>14647</v>
      </c>
      <c r="J329" s="5">
        <v>700247</v>
      </c>
      <c r="K329" s="2">
        <v>10.73</v>
      </c>
      <c r="S329" s="12">
        <f t="shared" si="30"/>
        <v>0</v>
      </c>
      <c r="T329" s="12">
        <f t="shared" si="31"/>
        <v>0</v>
      </c>
      <c r="U329" s="12">
        <f t="shared" si="32"/>
        <v>0</v>
      </c>
      <c r="V329" s="12">
        <f t="shared" si="33"/>
        <v>0</v>
      </c>
    </row>
    <row r="330" spans="1:22">
      <c r="A330" s="9">
        <f t="shared" si="29"/>
        <v>6</v>
      </c>
      <c r="B330" s="1">
        <v>42867</v>
      </c>
      <c r="C330" s="2">
        <v>47.7</v>
      </c>
      <c r="D330" s="2">
        <v>47.75</v>
      </c>
      <c r="E330" s="2">
        <v>47.6</v>
      </c>
      <c r="F330" s="3">
        <v>47.6</v>
      </c>
      <c r="G330" s="3">
        <v>-0.2</v>
      </c>
      <c r="H330" s="4">
        <v>-4.1999999999999997E-3</v>
      </c>
      <c r="I330" s="5">
        <v>7973</v>
      </c>
      <c r="J330" s="5">
        <v>379879</v>
      </c>
      <c r="K330" s="2">
        <v>10.65</v>
      </c>
      <c r="S330" s="12">
        <f t="shared" si="30"/>
        <v>0</v>
      </c>
      <c r="T330" s="12">
        <f t="shared" si="31"/>
        <v>0</v>
      </c>
      <c r="U330" s="12">
        <f t="shared" si="32"/>
        <v>0</v>
      </c>
      <c r="V330" s="12">
        <f t="shared" si="33"/>
        <v>0</v>
      </c>
    </row>
    <row r="331" spans="1:22">
      <c r="A331" s="9">
        <f t="shared" si="29"/>
        <v>5</v>
      </c>
      <c r="B331" s="1">
        <v>42866</v>
      </c>
      <c r="C331" s="2">
        <v>47.7</v>
      </c>
      <c r="D331" s="2">
        <v>47.8</v>
      </c>
      <c r="E331" s="2">
        <v>47.5</v>
      </c>
      <c r="F331" s="3">
        <v>47.8</v>
      </c>
      <c r="G331" s="3">
        <v>0.3</v>
      </c>
      <c r="H331" s="4">
        <v>6.3E-3</v>
      </c>
      <c r="I331" s="5">
        <v>9519</v>
      </c>
      <c r="J331" s="5">
        <v>453853</v>
      </c>
      <c r="K331" s="2">
        <v>10.69</v>
      </c>
      <c r="S331" s="12">
        <f t="shared" si="30"/>
        <v>0</v>
      </c>
      <c r="T331" s="12">
        <f t="shared" si="31"/>
        <v>0</v>
      </c>
      <c r="U331" s="12">
        <f t="shared" si="32"/>
        <v>0</v>
      </c>
      <c r="V331" s="12">
        <f t="shared" si="33"/>
        <v>0</v>
      </c>
    </row>
    <row r="332" spans="1:22">
      <c r="A332" s="9">
        <f t="shared" si="29"/>
        <v>4</v>
      </c>
      <c r="B332" s="1">
        <v>42865</v>
      </c>
      <c r="C332" s="2">
        <v>47.8</v>
      </c>
      <c r="D332" s="2">
        <v>47.85</v>
      </c>
      <c r="E332" s="2">
        <v>47.5</v>
      </c>
      <c r="F332" s="3">
        <v>47.5</v>
      </c>
      <c r="G332" s="3">
        <v>-0.2</v>
      </c>
      <c r="H332" s="4">
        <v>-4.1999999999999997E-3</v>
      </c>
      <c r="I332" s="5">
        <v>12472</v>
      </c>
      <c r="J332" s="5">
        <v>594064</v>
      </c>
      <c r="K332" s="2">
        <v>10.63</v>
      </c>
      <c r="S332" s="12">
        <f t="shared" si="30"/>
        <v>0</v>
      </c>
      <c r="T332" s="12">
        <f t="shared" si="31"/>
        <v>0</v>
      </c>
      <c r="U332" s="12">
        <f t="shared" si="32"/>
        <v>0</v>
      </c>
      <c r="V332" s="12">
        <f t="shared" si="33"/>
        <v>0</v>
      </c>
    </row>
    <row r="333" spans="1:22">
      <c r="A333" s="9">
        <f t="shared" si="29"/>
        <v>3</v>
      </c>
      <c r="B333" s="1">
        <v>42864</v>
      </c>
      <c r="C333" s="2">
        <v>47.7</v>
      </c>
      <c r="D333" s="2">
        <v>47.9</v>
      </c>
      <c r="E333" s="2">
        <v>47.5</v>
      </c>
      <c r="F333" s="3">
        <v>47.7</v>
      </c>
      <c r="G333" s="3">
        <v>0.05</v>
      </c>
      <c r="H333" s="4">
        <v>1E-3</v>
      </c>
      <c r="I333" s="5">
        <v>11506</v>
      </c>
      <c r="J333" s="5">
        <v>548525</v>
      </c>
      <c r="K333" s="2">
        <v>10.67</v>
      </c>
      <c r="S333" s="12">
        <f t="shared" si="30"/>
        <v>0</v>
      </c>
      <c r="T333" s="12">
        <f t="shared" si="31"/>
        <v>0</v>
      </c>
      <c r="U333" s="12">
        <f t="shared" si="32"/>
        <v>0</v>
      </c>
      <c r="V333" s="12">
        <f t="shared" si="33"/>
        <v>0</v>
      </c>
    </row>
    <row r="334" spans="1:22">
      <c r="A334" s="9">
        <f t="shared" si="29"/>
        <v>2</v>
      </c>
      <c r="B334" s="1">
        <v>42863</v>
      </c>
      <c r="C334" s="2">
        <v>47.7</v>
      </c>
      <c r="D334" s="2">
        <v>47.8</v>
      </c>
      <c r="E334" s="2">
        <v>47.45</v>
      </c>
      <c r="F334" s="3">
        <v>47.65</v>
      </c>
      <c r="G334" s="3">
        <v>0.05</v>
      </c>
      <c r="H334" s="4">
        <v>1.1000000000000001E-3</v>
      </c>
      <c r="I334" s="5">
        <v>10374</v>
      </c>
      <c r="J334" s="5">
        <v>493536</v>
      </c>
      <c r="K334" s="2">
        <v>10.66</v>
      </c>
      <c r="S334" s="12">
        <f t="shared" si="30"/>
        <v>0</v>
      </c>
      <c r="T334" s="12">
        <f t="shared" si="31"/>
        <v>0</v>
      </c>
      <c r="U334" s="12">
        <f t="shared" si="32"/>
        <v>0</v>
      </c>
      <c r="V334" s="12">
        <f t="shared" si="33"/>
        <v>0</v>
      </c>
    </row>
    <row r="335" spans="1:22">
      <c r="A335" s="9">
        <f t="shared" si="29"/>
        <v>6</v>
      </c>
      <c r="B335" s="1">
        <v>42860</v>
      </c>
      <c r="C335" s="2">
        <v>47.75</v>
      </c>
      <c r="D335" s="2">
        <v>47.75</v>
      </c>
      <c r="E335" s="2">
        <v>47.55</v>
      </c>
      <c r="F335" s="3">
        <v>47.6</v>
      </c>
      <c r="G335" s="3">
        <v>-0.1</v>
      </c>
      <c r="H335" s="4">
        <v>-2.0999999999999999E-3</v>
      </c>
      <c r="I335" s="5">
        <v>10884</v>
      </c>
      <c r="J335" s="5">
        <v>518159</v>
      </c>
      <c r="K335" s="2">
        <v>10.65</v>
      </c>
      <c r="S335" s="12">
        <f t="shared" si="30"/>
        <v>0</v>
      </c>
      <c r="T335" s="12">
        <f t="shared" si="31"/>
        <v>0</v>
      </c>
      <c r="U335" s="12">
        <f t="shared" si="32"/>
        <v>0</v>
      </c>
      <c r="V335" s="12">
        <f t="shared" si="33"/>
        <v>0</v>
      </c>
    </row>
    <row r="336" spans="1:22">
      <c r="A336" s="9">
        <f t="shared" si="29"/>
        <v>5</v>
      </c>
      <c r="B336" s="1">
        <v>42859</v>
      </c>
      <c r="C336" s="2">
        <v>47.7</v>
      </c>
      <c r="D336" s="2">
        <v>47.7</v>
      </c>
      <c r="E336" s="2">
        <v>47.45</v>
      </c>
      <c r="F336" s="3">
        <v>47.7</v>
      </c>
      <c r="G336" s="3">
        <v>0.1</v>
      </c>
      <c r="H336" s="4">
        <v>2.0999999999999999E-3</v>
      </c>
      <c r="I336" s="5">
        <v>9503</v>
      </c>
      <c r="J336" s="5">
        <v>452365</v>
      </c>
      <c r="K336" s="2">
        <v>10.67</v>
      </c>
      <c r="S336" s="12">
        <f t="shared" si="30"/>
        <v>0</v>
      </c>
      <c r="T336" s="12">
        <f t="shared" si="31"/>
        <v>0</v>
      </c>
      <c r="U336" s="12">
        <f t="shared" si="32"/>
        <v>0</v>
      </c>
      <c r="V336" s="12">
        <f t="shared" si="33"/>
        <v>0</v>
      </c>
    </row>
    <row r="337" spans="1:22">
      <c r="A337" s="9">
        <f t="shared" si="29"/>
        <v>4</v>
      </c>
      <c r="B337" s="1">
        <v>42858</v>
      </c>
      <c r="C337" s="2">
        <v>47.7</v>
      </c>
      <c r="D337" s="2">
        <v>47.7</v>
      </c>
      <c r="E337" s="2">
        <v>47.45</v>
      </c>
      <c r="F337" s="3">
        <v>47.6</v>
      </c>
      <c r="G337" s="3">
        <v>0.05</v>
      </c>
      <c r="H337" s="4">
        <v>1.1000000000000001E-3</v>
      </c>
      <c r="I337" s="5">
        <v>9129</v>
      </c>
      <c r="J337" s="5">
        <v>434413</v>
      </c>
      <c r="K337" s="2">
        <v>10.65</v>
      </c>
      <c r="S337" s="12">
        <f t="shared" si="30"/>
        <v>0</v>
      </c>
      <c r="T337" s="12">
        <f t="shared" si="31"/>
        <v>0</v>
      </c>
      <c r="U337" s="12">
        <f t="shared" si="32"/>
        <v>0</v>
      </c>
      <c r="V337" s="12">
        <f t="shared" si="33"/>
        <v>0</v>
      </c>
    </row>
    <row r="338" spans="1:22">
      <c r="A338" s="9">
        <f t="shared" si="29"/>
        <v>3</v>
      </c>
      <c r="B338" s="1">
        <v>42857</v>
      </c>
      <c r="C338" s="2">
        <v>47.45</v>
      </c>
      <c r="D338" s="2">
        <v>47.75</v>
      </c>
      <c r="E338" s="2">
        <v>47.35</v>
      </c>
      <c r="F338" s="3">
        <v>47.55</v>
      </c>
      <c r="G338" s="3">
        <v>0.25</v>
      </c>
      <c r="H338" s="4">
        <v>5.3E-3</v>
      </c>
      <c r="I338" s="5">
        <v>17018</v>
      </c>
      <c r="J338" s="5">
        <v>809271</v>
      </c>
      <c r="K338" s="2">
        <v>10.64</v>
      </c>
      <c r="S338" s="12">
        <f t="shared" si="30"/>
        <v>0</v>
      </c>
      <c r="T338" s="12">
        <f t="shared" si="31"/>
        <v>0</v>
      </c>
      <c r="U338" s="12">
        <f t="shared" si="32"/>
        <v>0</v>
      </c>
      <c r="V338" s="12">
        <f t="shared" si="33"/>
        <v>0</v>
      </c>
    </row>
    <row r="339" spans="1:22">
      <c r="A339" s="9">
        <f t="shared" si="29"/>
        <v>6</v>
      </c>
      <c r="B339" s="1">
        <v>42853</v>
      </c>
      <c r="C339" s="2">
        <v>47.25</v>
      </c>
      <c r="D339" s="2">
        <v>47.35</v>
      </c>
      <c r="E339" s="2">
        <v>47.05</v>
      </c>
      <c r="F339" s="3">
        <v>47.3</v>
      </c>
      <c r="G339" s="3">
        <v>0.05</v>
      </c>
      <c r="H339" s="4">
        <v>1.1000000000000001E-3</v>
      </c>
      <c r="I339" s="5">
        <v>13711</v>
      </c>
      <c r="J339" s="5">
        <v>647177</v>
      </c>
      <c r="K339" s="2">
        <v>10.58</v>
      </c>
      <c r="S339" s="12">
        <f t="shared" si="30"/>
        <v>0</v>
      </c>
      <c r="T339" s="12">
        <f t="shared" si="31"/>
        <v>0</v>
      </c>
      <c r="U339" s="12">
        <f t="shared" si="32"/>
        <v>0</v>
      </c>
      <c r="V339" s="12">
        <f t="shared" si="33"/>
        <v>0</v>
      </c>
    </row>
    <row r="340" spans="1:22">
      <c r="A340" s="9">
        <f t="shared" si="29"/>
        <v>5</v>
      </c>
      <c r="B340" s="1">
        <v>42852</v>
      </c>
      <c r="C340" s="2">
        <v>47.2</v>
      </c>
      <c r="D340" s="2">
        <v>47.35</v>
      </c>
      <c r="E340" s="2">
        <v>47</v>
      </c>
      <c r="F340" s="3">
        <v>47.25</v>
      </c>
      <c r="G340" s="3">
        <v>0.25</v>
      </c>
      <c r="H340" s="4">
        <v>5.3E-3</v>
      </c>
      <c r="I340" s="5">
        <v>11605</v>
      </c>
      <c r="J340" s="5">
        <v>547786</v>
      </c>
      <c r="K340" s="2">
        <v>10.57</v>
      </c>
      <c r="S340" s="12">
        <f t="shared" si="30"/>
        <v>0</v>
      </c>
      <c r="T340" s="12">
        <f t="shared" si="31"/>
        <v>0</v>
      </c>
      <c r="U340" s="12">
        <f t="shared" si="32"/>
        <v>0</v>
      </c>
      <c r="V340" s="12">
        <f t="shared" si="33"/>
        <v>0</v>
      </c>
    </row>
    <row r="341" spans="1:22">
      <c r="A341" s="9">
        <f t="shared" si="29"/>
        <v>4</v>
      </c>
      <c r="B341" s="1">
        <v>42851</v>
      </c>
      <c r="C341" s="2">
        <v>47.95</v>
      </c>
      <c r="D341" s="2">
        <v>48.05</v>
      </c>
      <c r="E341" s="2">
        <v>47</v>
      </c>
      <c r="F341" s="3">
        <v>47</v>
      </c>
      <c r="G341" s="3">
        <v>-0.75</v>
      </c>
      <c r="H341" s="4">
        <v>-1.5699999999999999E-2</v>
      </c>
      <c r="I341" s="5">
        <v>34967</v>
      </c>
      <c r="J341" s="5">
        <v>1654337</v>
      </c>
      <c r="K341" s="2">
        <v>10.51</v>
      </c>
      <c r="S341" s="12">
        <f t="shared" si="30"/>
        <v>0</v>
      </c>
      <c r="T341" s="12">
        <f t="shared" si="31"/>
        <v>0</v>
      </c>
      <c r="U341" s="12">
        <f t="shared" si="32"/>
        <v>0</v>
      </c>
      <c r="V341" s="12">
        <f t="shared" si="33"/>
        <v>0</v>
      </c>
    </row>
    <row r="342" spans="1:22">
      <c r="A342" s="9">
        <f t="shared" si="29"/>
        <v>3</v>
      </c>
      <c r="B342" s="1">
        <v>42850</v>
      </c>
      <c r="C342" s="2">
        <v>47.5</v>
      </c>
      <c r="D342" s="2">
        <v>47.95</v>
      </c>
      <c r="E342" s="2">
        <v>47.1</v>
      </c>
      <c r="F342" s="3">
        <v>47.75</v>
      </c>
      <c r="G342" s="3">
        <v>0.75</v>
      </c>
      <c r="H342" s="4">
        <v>1.6E-2</v>
      </c>
      <c r="I342" s="5">
        <v>21530</v>
      </c>
      <c r="J342" s="5">
        <v>1025178</v>
      </c>
      <c r="K342" s="2">
        <v>10.68</v>
      </c>
      <c r="S342" s="12">
        <f t="shared" si="30"/>
        <v>0</v>
      </c>
      <c r="T342" s="12">
        <f t="shared" si="31"/>
        <v>0</v>
      </c>
      <c r="U342" s="12">
        <f t="shared" si="32"/>
        <v>0</v>
      </c>
      <c r="V342" s="12">
        <f t="shared" si="33"/>
        <v>0</v>
      </c>
    </row>
    <row r="343" spans="1:22">
      <c r="A343" s="9">
        <f t="shared" si="29"/>
        <v>2</v>
      </c>
      <c r="B343" s="1">
        <v>42849</v>
      </c>
      <c r="C343" s="2">
        <v>47.4</v>
      </c>
      <c r="D343" s="2">
        <v>47.4</v>
      </c>
      <c r="E343" s="2">
        <v>46.9</v>
      </c>
      <c r="F343" s="3">
        <v>47</v>
      </c>
      <c r="G343" s="3">
        <v>0.05</v>
      </c>
      <c r="H343" s="4">
        <v>1.1000000000000001E-3</v>
      </c>
      <c r="I343" s="5">
        <v>8384</v>
      </c>
      <c r="J343" s="5">
        <v>394130</v>
      </c>
      <c r="K343" s="2">
        <v>10.51</v>
      </c>
      <c r="S343" s="12">
        <f t="shared" si="30"/>
        <v>0</v>
      </c>
      <c r="T343" s="12">
        <f t="shared" si="31"/>
        <v>0</v>
      </c>
      <c r="U343" s="12">
        <f t="shared" si="32"/>
        <v>0</v>
      </c>
      <c r="V343" s="12">
        <f t="shared" si="33"/>
        <v>0</v>
      </c>
    </row>
    <row r="344" spans="1:22">
      <c r="A344" s="9">
        <f t="shared" si="29"/>
        <v>6</v>
      </c>
      <c r="B344" s="1">
        <v>42846</v>
      </c>
      <c r="C344" s="2">
        <v>47.3</v>
      </c>
      <c r="D344" s="2">
        <v>47.4</v>
      </c>
      <c r="E344" s="2">
        <v>46.9</v>
      </c>
      <c r="F344" s="3">
        <v>46.95</v>
      </c>
      <c r="G344" s="3">
        <v>-0.1</v>
      </c>
      <c r="H344" s="4">
        <v>-2.0999999999999999E-3</v>
      </c>
      <c r="I344" s="5">
        <v>18820</v>
      </c>
      <c r="J344" s="5">
        <v>886079</v>
      </c>
      <c r="K344" s="2">
        <v>10.5</v>
      </c>
      <c r="S344" s="12">
        <f t="shared" si="30"/>
        <v>0</v>
      </c>
      <c r="T344" s="12">
        <f t="shared" si="31"/>
        <v>0</v>
      </c>
      <c r="U344" s="12">
        <f t="shared" si="32"/>
        <v>0</v>
      </c>
      <c r="V344" s="12">
        <f t="shared" si="33"/>
        <v>0</v>
      </c>
    </row>
    <row r="345" spans="1:22">
      <c r="A345" s="9">
        <f t="shared" si="29"/>
        <v>5</v>
      </c>
      <c r="B345" s="1">
        <v>42845</v>
      </c>
      <c r="C345" s="2">
        <v>46.8</v>
      </c>
      <c r="D345" s="2">
        <v>47.2</v>
      </c>
      <c r="E345" s="2">
        <v>46.5</v>
      </c>
      <c r="F345" s="3">
        <v>47.05</v>
      </c>
      <c r="G345" s="3">
        <v>0.55000000000000004</v>
      </c>
      <c r="H345" s="4">
        <v>1.18E-2</v>
      </c>
      <c r="I345" s="5">
        <v>23056</v>
      </c>
      <c r="J345" s="5">
        <v>1080069</v>
      </c>
      <c r="K345" s="2">
        <v>10.53</v>
      </c>
      <c r="S345" s="12">
        <f t="shared" si="30"/>
        <v>0</v>
      </c>
      <c r="T345" s="12">
        <f t="shared" si="31"/>
        <v>0</v>
      </c>
      <c r="U345" s="12">
        <f t="shared" si="32"/>
        <v>0</v>
      </c>
      <c r="V345" s="12">
        <f t="shared" si="33"/>
        <v>0</v>
      </c>
    </row>
    <row r="346" spans="1:22">
      <c r="A346" s="9">
        <f t="shared" si="29"/>
        <v>4</v>
      </c>
      <c r="B346" s="1">
        <v>42844</v>
      </c>
      <c r="C346" s="2">
        <v>46.4</v>
      </c>
      <c r="D346" s="2">
        <v>47.4</v>
      </c>
      <c r="E346" s="2">
        <v>46.35</v>
      </c>
      <c r="F346" s="2">
        <v>46.5</v>
      </c>
      <c r="G346" s="2">
        <v>0</v>
      </c>
      <c r="H346" s="6">
        <v>0</v>
      </c>
      <c r="I346" s="5">
        <v>33958</v>
      </c>
      <c r="J346" s="5">
        <v>1583353</v>
      </c>
      <c r="K346" s="2">
        <v>10.4</v>
      </c>
      <c r="S346" s="12">
        <f t="shared" si="30"/>
        <v>0</v>
      </c>
      <c r="T346" s="12">
        <f t="shared" si="31"/>
        <v>0</v>
      </c>
      <c r="U346" s="12">
        <f t="shared" si="32"/>
        <v>0</v>
      </c>
      <c r="V346" s="12">
        <f t="shared" si="33"/>
        <v>0</v>
      </c>
    </row>
    <row r="347" spans="1:22">
      <c r="A347" s="9">
        <f t="shared" si="29"/>
        <v>3</v>
      </c>
      <c r="B347" s="1">
        <v>42843</v>
      </c>
      <c r="C347" s="2">
        <v>47.3</v>
      </c>
      <c r="D347" s="2">
        <v>47.45</v>
      </c>
      <c r="E347" s="2">
        <v>46.05</v>
      </c>
      <c r="F347" s="3">
        <v>46.5</v>
      </c>
      <c r="G347" s="3">
        <v>-0.75</v>
      </c>
      <c r="H347" s="4">
        <v>-1.5900000000000001E-2</v>
      </c>
      <c r="I347" s="5">
        <v>37237</v>
      </c>
      <c r="J347" s="5">
        <v>1734854</v>
      </c>
      <c r="K347" s="2">
        <v>10.4</v>
      </c>
      <c r="S347" s="12">
        <f t="shared" si="30"/>
        <v>0</v>
      </c>
      <c r="T347" s="12">
        <f t="shared" si="31"/>
        <v>0</v>
      </c>
      <c r="U347" s="12">
        <f t="shared" si="32"/>
        <v>0</v>
      </c>
      <c r="V347" s="12">
        <f t="shared" si="33"/>
        <v>0</v>
      </c>
    </row>
    <row r="348" spans="1:22">
      <c r="A348" s="9">
        <f t="shared" si="29"/>
        <v>2</v>
      </c>
      <c r="B348" s="1">
        <v>42842</v>
      </c>
      <c r="C348" s="2">
        <v>47.45</v>
      </c>
      <c r="D348" s="2">
        <v>47.6</v>
      </c>
      <c r="E348" s="2">
        <v>46.9</v>
      </c>
      <c r="F348" s="3">
        <v>47.25</v>
      </c>
      <c r="G348" s="3">
        <v>-0.05</v>
      </c>
      <c r="H348" s="4">
        <v>-1.1000000000000001E-3</v>
      </c>
      <c r="I348" s="5">
        <v>18640</v>
      </c>
      <c r="J348" s="5">
        <v>877959</v>
      </c>
      <c r="K348" s="2">
        <v>10.57</v>
      </c>
      <c r="S348" s="12">
        <f t="shared" si="30"/>
        <v>0</v>
      </c>
      <c r="T348" s="12">
        <f t="shared" si="31"/>
        <v>0</v>
      </c>
      <c r="U348" s="12">
        <f t="shared" si="32"/>
        <v>0</v>
      </c>
      <c r="V348" s="12">
        <f t="shared" si="33"/>
        <v>0</v>
      </c>
    </row>
    <row r="349" spans="1:22">
      <c r="A349" s="9">
        <f t="shared" si="29"/>
        <v>6</v>
      </c>
      <c r="B349" s="1">
        <v>42839</v>
      </c>
      <c r="C349" s="2">
        <v>47.8</v>
      </c>
      <c r="D349" s="2">
        <v>47.8</v>
      </c>
      <c r="E349" s="2">
        <v>47.2</v>
      </c>
      <c r="F349" s="3">
        <v>47.3</v>
      </c>
      <c r="G349" s="3">
        <v>-0.6</v>
      </c>
      <c r="H349" s="4">
        <v>-1.2500000000000001E-2</v>
      </c>
      <c r="I349" s="5">
        <v>17208</v>
      </c>
      <c r="J349" s="5">
        <v>815546</v>
      </c>
      <c r="K349" s="2">
        <v>10.58</v>
      </c>
      <c r="S349" s="12">
        <f t="shared" si="30"/>
        <v>0</v>
      </c>
      <c r="T349" s="12">
        <f t="shared" si="31"/>
        <v>0</v>
      </c>
      <c r="U349" s="12">
        <f t="shared" si="32"/>
        <v>0</v>
      </c>
      <c r="V349" s="12">
        <f t="shared" si="33"/>
        <v>0</v>
      </c>
    </row>
    <row r="350" spans="1:22">
      <c r="A350" s="9">
        <f t="shared" si="29"/>
        <v>5</v>
      </c>
      <c r="B350" s="1">
        <v>42838</v>
      </c>
      <c r="C350" s="2">
        <v>47.9</v>
      </c>
      <c r="D350" s="2">
        <v>48.2</v>
      </c>
      <c r="E350" s="2">
        <v>47.85</v>
      </c>
      <c r="F350" s="3">
        <v>47.9</v>
      </c>
      <c r="G350" s="3">
        <v>0.1</v>
      </c>
      <c r="H350" s="4">
        <v>2.0999999999999999E-3</v>
      </c>
      <c r="I350" s="5">
        <v>14054</v>
      </c>
      <c r="J350" s="5">
        <v>674600</v>
      </c>
      <c r="K350" s="2">
        <v>10.72</v>
      </c>
      <c r="S350" s="12">
        <f t="shared" si="30"/>
        <v>0</v>
      </c>
      <c r="T350" s="12">
        <f t="shared" si="31"/>
        <v>0</v>
      </c>
      <c r="U350" s="12">
        <f t="shared" si="32"/>
        <v>0</v>
      </c>
      <c r="V350" s="12">
        <f t="shared" si="33"/>
        <v>0</v>
      </c>
    </row>
    <row r="351" spans="1:22">
      <c r="A351" s="9">
        <f t="shared" si="29"/>
        <v>4</v>
      </c>
      <c r="B351" s="1">
        <v>42837</v>
      </c>
      <c r="C351" s="2">
        <v>48</v>
      </c>
      <c r="D351" s="2">
        <v>48.15</v>
      </c>
      <c r="E351" s="2">
        <v>47.7</v>
      </c>
      <c r="F351" s="3">
        <v>47.8</v>
      </c>
      <c r="G351" s="3">
        <v>-0.2</v>
      </c>
      <c r="H351" s="4">
        <v>-4.1999999999999997E-3</v>
      </c>
      <c r="I351" s="5">
        <v>20930</v>
      </c>
      <c r="J351" s="5">
        <v>1000899</v>
      </c>
      <c r="K351" s="2">
        <v>10.69</v>
      </c>
      <c r="S351" s="12">
        <f t="shared" si="30"/>
        <v>0</v>
      </c>
      <c r="T351" s="12">
        <f t="shared" si="31"/>
        <v>0</v>
      </c>
      <c r="U351" s="12">
        <f t="shared" si="32"/>
        <v>0</v>
      </c>
      <c r="V351" s="12">
        <f t="shared" si="33"/>
        <v>0</v>
      </c>
    </row>
    <row r="352" spans="1:22">
      <c r="A352" s="9">
        <f t="shared" si="29"/>
        <v>3</v>
      </c>
      <c r="B352" s="1">
        <v>42836</v>
      </c>
      <c r="C352" s="2">
        <v>48.35</v>
      </c>
      <c r="D352" s="2">
        <v>48.6</v>
      </c>
      <c r="E352" s="2">
        <v>48</v>
      </c>
      <c r="F352" s="3">
        <v>48</v>
      </c>
      <c r="G352" s="3">
        <v>-0.35</v>
      </c>
      <c r="H352" s="4">
        <v>-7.1999999999999998E-3</v>
      </c>
      <c r="I352" s="5">
        <v>21652</v>
      </c>
      <c r="J352" s="5">
        <v>1042929</v>
      </c>
      <c r="K352" s="2">
        <v>10.74</v>
      </c>
      <c r="S352" s="12">
        <f t="shared" si="30"/>
        <v>0</v>
      </c>
      <c r="T352" s="12">
        <f t="shared" si="31"/>
        <v>0</v>
      </c>
      <c r="U352" s="12">
        <f t="shared" si="32"/>
        <v>0</v>
      </c>
      <c r="V352" s="12">
        <f t="shared" si="33"/>
        <v>0</v>
      </c>
    </row>
    <row r="353" spans="1:22">
      <c r="A353" s="9">
        <f t="shared" si="29"/>
        <v>2</v>
      </c>
      <c r="B353" s="1">
        <v>42835</v>
      </c>
      <c r="C353" s="2">
        <v>48.3</v>
      </c>
      <c r="D353" s="2">
        <v>48.5</v>
      </c>
      <c r="E353" s="2">
        <v>48.15</v>
      </c>
      <c r="F353" s="3">
        <v>48.35</v>
      </c>
      <c r="G353" s="3">
        <v>0.2</v>
      </c>
      <c r="H353" s="4">
        <v>4.1999999999999997E-3</v>
      </c>
      <c r="I353" s="5">
        <v>13918</v>
      </c>
      <c r="J353" s="5">
        <v>672714</v>
      </c>
      <c r="K353" s="2">
        <v>10.82</v>
      </c>
      <c r="S353" s="12">
        <f t="shared" si="30"/>
        <v>0</v>
      </c>
      <c r="T353" s="12">
        <f t="shared" si="31"/>
        <v>0</v>
      </c>
      <c r="U353" s="12">
        <f t="shared" si="32"/>
        <v>0</v>
      </c>
      <c r="V353" s="12">
        <f t="shared" si="33"/>
        <v>0</v>
      </c>
    </row>
    <row r="354" spans="1:22">
      <c r="A354" s="9">
        <f t="shared" si="29"/>
        <v>6</v>
      </c>
      <c r="B354" s="1">
        <v>42832</v>
      </c>
      <c r="C354" s="2">
        <v>48.75</v>
      </c>
      <c r="D354" s="2">
        <v>48.75</v>
      </c>
      <c r="E354" s="2">
        <v>48.1</v>
      </c>
      <c r="F354" s="3">
        <v>48.15</v>
      </c>
      <c r="G354" s="3">
        <v>-0.65</v>
      </c>
      <c r="H354" s="4">
        <v>-1.3299999999999999E-2</v>
      </c>
      <c r="I354" s="5">
        <v>36991</v>
      </c>
      <c r="J354" s="5">
        <v>1785424</v>
      </c>
      <c r="K354" s="2">
        <v>10.77</v>
      </c>
      <c r="S354" s="12">
        <f t="shared" si="30"/>
        <v>0</v>
      </c>
      <c r="T354" s="12">
        <f t="shared" si="31"/>
        <v>0</v>
      </c>
      <c r="U354" s="12">
        <f t="shared" si="32"/>
        <v>0</v>
      </c>
      <c r="V354" s="12">
        <f t="shared" si="33"/>
        <v>0</v>
      </c>
    </row>
    <row r="355" spans="1:22">
      <c r="A355" s="9">
        <f t="shared" si="29"/>
        <v>5</v>
      </c>
      <c r="B355" s="1">
        <v>42831</v>
      </c>
      <c r="C355" s="2">
        <v>48.95</v>
      </c>
      <c r="D355" s="2">
        <v>49.35</v>
      </c>
      <c r="E355" s="2">
        <v>48.7</v>
      </c>
      <c r="F355" s="3">
        <v>48.8</v>
      </c>
      <c r="G355" s="3">
        <v>-0.2</v>
      </c>
      <c r="H355" s="4">
        <v>-4.1000000000000003E-3</v>
      </c>
      <c r="I355" s="5">
        <v>29542</v>
      </c>
      <c r="J355" s="5">
        <v>1442765</v>
      </c>
      <c r="K355" s="2">
        <v>10.92</v>
      </c>
      <c r="S355" s="12">
        <f t="shared" si="30"/>
        <v>0</v>
      </c>
      <c r="T355" s="12">
        <f t="shared" si="31"/>
        <v>0</v>
      </c>
      <c r="U355" s="12">
        <f t="shared" si="32"/>
        <v>0</v>
      </c>
      <c r="V355" s="12">
        <f t="shared" si="33"/>
        <v>0</v>
      </c>
    </row>
    <row r="356" spans="1:22">
      <c r="A356" s="9">
        <f t="shared" si="29"/>
        <v>4</v>
      </c>
      <c r="B356" s="1">
        <v>42830</v>
      </c>
      <c r="C356" s="2">
        <v>49.2</v>
      </c>
      <c r="D356" s="2">
        <v>49.45</v>
      </c>
      <c r="E356" s="2">
        <v>48.6</v>
      </c>
      <c r="F356" s="3">
        <v>49</v>
      </c>
      <c r="G356" s="3">
        <v>-0.5</v>
      </c>
      <c r="H356" s="4">
        <v>-1.01E-2</v>
      </c>
      <c r="I356" s="5">
        <v>48053</v>
      </c>
      <c r="J356" s="5">
        <v>2354839</v>
      </c>
      <c r="K356" s="2">
        <v>10.96</v>
      </c>
      <c r="S356" s="12">
        <f t="shared" si="30"/>
        <v>0</v>
      </c>
      <c r="T356" s="12">
        <f t="shared" si="31"/>
        <v>0</v>
      </c>
      <c r="U356" s="12">
        <f t="shared" si="32"/>
        <v>0</v>
      </c>
      <c r="V356" s="12">
        <f t="shared" si="33"/>
        <v>0</v>
      </c>
    </row>
    <row r="357" spans="1:22">
      <c r="A357" s="9">
        <f t="shared" si="29"/>
        <v>6</v>
      </c>
      <c r="B357" s="1">
        <v>42825</v>
      </c>
      <c r="C357" s="2">
        <v>49.6</v>
      </c>
      <c r="D357" s="2">
        <v>50</v>
      </c>
      <c r="E357" s="2">
        <v>49.5</v>
      </c>
      <c r="F357" s="3">
        <v>49.5</v>
      </c>
      <c r="G357" s="3">
        <v>-0.45</v>
      </c>
      <c r="H357" s="4">
        <v>-8.9999999999999993E-3</v>
      </c>
      <c r="I357" s="5">
        <v>30652</v>
      </c>
      <c r="J357" s="5">
        <v>1521353</v>
      </c>
      <c r="K357" s="2">
        <v>11.7</v>
      </c>
      <c r="S357" s="12">
        <f t="shared" si="30"/>
        <v>0</v>
      </c>
      <c r="T357" s="12">
        <f t="shared" si="31"/>
        <v>0</v>
      </c>
      <c r="U357" s="12">
        <f t="shared" si="32"/>
        <v>0</v>
      </c>
      <c r="V357" s="12">
        <f t="shared" si="33"/>
        <v>0</v>
      </c>
    </row>
    <row r="358" spans="1:22">
      <c r="A358" s="9">
        <f t="shared" si="29"/>
        <v>5</v>
      </c>
      <c r="B358" s="1">
        <v>42824</v>
      </c>
      <c r="C358" s="2">
        <v>50.5</v>
      </c>
      <c r="D358" s="2">
        <v>50.7</v>
      </c>
      <c r="E358" s="2">
        <v>49.9</v>
      </c>
      <c r="F358" s="3">
        <v>49.95</v>
      </c>
      <c r="G358" s="3">
        <v>-0.55000000000000004</v>
      </c>
      <c r="H358" s="4">
        <v>-1.09E-2</v>
      </c>
      <c r="I358" s="5">
        <v>29807</v>
      </c>
      <c r="J358" s="5">
        <v>1491811</v>
      </c>
      <c r="K358" s="2">
        <v>11.81</v>
      </c>
      <c r="S358" s="12">
        <f t="shared" si="30"/>
        <v>0</v>
      </c>
      <c r="T358" s="12">
        <f t="shared" si="31"/>
        <v>0</v>
      </c>
      <c r="U358" s="12">
        <f t="shared" si="32"/>
        <v>0</v>
      </c>
      <c r="V358" s="12">
        <f t="shared" si="33"/>
        <v>0</v>
      </c>
    </row>
    <row r="359" spans="1:22">
      <c r="A359" s="9">
        <f t="shared" si="29"/>
        <v>4</v>
      </c>
      <c r="B359" s="1">
        <v>42823</v>
      </c>
      <c r="C359" s="2">
        <v>50.8</v>
      </c>
      <c r="D359" s="2">
        <v>50.9</v>
      </c>
      <c r="E359" s="2">
        <v>50.1</v>
      </c>
      <c r="F359" s="3">
        <v>50.5</v>
      </c>
      <c r="G359" s="3">
        <v>-0.5</v>
      </c>
      <c r="H359" s="4">
        <v>-9.7999999999999997E-3</v>
      </c>
      <c r="I359" s="5">
        <v>19202</v>
      </c>
      <c r="J359" s="5">
        <v>968162</v>
      </c>
      <c r="K359" s="2">
        <v>11.94</v>
      </c>
      <c r="S359" s="12">
        <f t="shared" si="30"/>
        <v>0</v>
      </c>
      <c r="T359" s="12">
        <f t="shared" si="31"/>
        <v>0</v>
      </c>
      <c r="U359" s="12">
        <f t="shared" si="32"/>
        <v>0</v>
      </c>
      <c r="V359" s="12">
        <f t="shared" si="33"/>
        <v>0</v>
      </c>
    </row>
    <row r="360" spans="1:22">
      <c r="A360" s="9">
        <f t="shared" si="29"/>
        <v>3</v>
      </c>
      <c r="B360" s="1">
        <v>42822</v>
      </c>
      <c r="C360" s="2">
        <v>51.8</v>
      </c>
      <c r="D360" s="2">
        <v>51.8</v>
      </c>
      <c r="E360" s="2">
        <v>50.3</v>
      </c>
      <c r="F360" s="3">
        <v>51</v>
      </c>
      <c r="G360" s="3">
        <v>-0.8</v>
      </c>
      <c r="H360" s="4">
        <v>-1.54E-2</v>
      </c>
      <c r="I360" s="5">
        <v>22476</v>
      </c>
      <c r="J360" s="5">
        <v>1144671</v>
      </c>
      <c r="K360" s="2">
        <v>12.06</v>
      </c>
      <c r="S360" s="12">
        <f t="shared" si="30"/>
        <v>0</v>
      </c>
      <c r="T360" s="12">
        <f t="shared" si="31"/>
        <v>0</v>
      </c>
      <c r="U360" s="12">
        <f t="shared" si="32"/>
        <v>0</v>
      </c>
      <c r="V360" s="12">
        <f t="shared" si="33"/>
        <v>0</v>
      </c>
    </row>
    <row r="361" spans="1:22">
      <c r="A361" s="9">
        <f t="shared" si="29"/>
        <v>2</v>
      </c>
      <c r="B361" s="1">
        <v>42821</v>
      </c>
      <c r="C361" s="2">
        <v>51.8</v>
      </c>
      <c r="D361" s="2">
        <v>51.8</v>
      </c>
      <c r="E361" s="2">
        <v>51.5</v>
      </c>
      <c r="F361" s="3">
        <v>51.8</v>
      </c>
      <c r="G361" s="3">
        <v>-0.9</v>
      </c>
      <c r="H361" s="4">
        <v>-1.7100000000000001E-2</v>
      </c>
      <c r="I361" s="5">
        <v>22942</v>
      </c>
      <c r="J361" s="5">
        <v>1185098</v>
      </c>
      <c r="K361" s="2">
        <v>12.25</v>
      </c>
      <c r="S361" s="12">
        <f t="shared" si="30"/>
        <v>0</v>
      </c>
      <c r="T361" s="12">
        <f t="shared" si="31"/>
        <v>0</v>
      </c>
      <c r="U361" s="12">
        <f t="shared" si="32"/>
        <v>0</v>
      </c>
      <c r="V361" s="12">
        <f t="shared" si="33"/>
        <v>0</v>
      </c>
    </row>
    <row r="362" spans="1:22">
      <c r="A362" s="9">
        <f t="shared" si="29"/>
        <v>6</v>
      </c>
      <c r="B362" s="1">
        <v>42818</v>
      </c>
      <c r="C362" s="2">
        <v>53</v>
      </c>
      <c r="D362" s="2">
        <v>53</v>
      </c>
      <c r="E362" s="2">
        <v>52.6</v>
      </c>
      <c r="F362" s="3">
        <v>52.7</v>
      </c>
      <c r="G362" s="3">
        <v>-0.4</v>
      </c>
      <c r="H362" s="4">
        <v>-7.4999999999999997E-3</v>
      </c>
      <c r="I362" s="5">
        <v>6705</v>
      </c>
      <c r="J362" s="5">
        <v>353945</v>
      </c>
      <c r="K362" s="2">
        <v>12.46</v>
      </c>
      <c r="S362" s="12">
        <f t="shared" si="30"/>
        <v>0</v>
      </c>
      <c r="T362" s="12">
        <f t="shared" si="31"/>
        <v>0</v>
      </c>
      <c r="U362" s="12">
        <f t="shared" si="32"/>
        <v>0</v>
      </c>
      <c r="V362" s="12">
        <f t="shared" si="33"/>
        <v>0</v>
      </c>
    </row>
    <row r="363" spans="1:22">
      <c r="A363" s="9">
        <f t="shared" si="29"/>
        <v>5</v>
      </c>
      <c r="B363" s="1">
        <v>42817</v>
      </c>
      <c r="C363" s="2">
        <v>52.6</v>
      </c>
      <c r="D363" s="2">
        <v>53.4</v>
      </c>
      <c r="E363" s="2">
        <v>52.3</v>
      </c>
      <c r="F363" s="3">
        <v>53.1</v>
      </c>
      <c r="G363" s="3">
        <v>0.7</v>
      </c>
      <c r="H363" s="4">
        <v>1.34E-2</v>
      </c>
      <c r="I363" s="5">
        <v>13242</v>
      </c>
      <c r="J363" s="5">
        <v>699063</v>
      </c>
      <c r="K363" s="2">
        <v>12.55</v>
      </c>
      <c r="S363" s="12">
        <f t="shared" si="30"/>
        <v>0</v>
      </c>
      <c r="T363" s="12">
        <f t="shared" si="31"/>
        <v>0</v>
      </c>
      <c r="U363" s="12">
        <f t="shared" si="32"/>
        <v>0</v>
      </c>
      <c r="V363" s="12">
        <f t="shared" si="33"/>
        <v>0</v>
      </c>
    </row>
    <row r="364" spans="1:22">
      <c r="A364" s="9">
        <f t="shared" si="29"/>
        <v>4</v>
      </c>
      <c r="B364" s="1">
        <v>42816</v>
      </c>
      <c r="C364" s="2">
        <v>51.6</v>
      </c>
      <c r="D364" s="2">
        <v>52.4</v>
      </c>
      <c r="E364" s="2">
        <v>51.5</v>
      </c>
      <c r="F364" s="3">
        <v>52.4</v>
      </c>
      <c r="G364" s="3">
        <v>-0.1</v>
      </c>
      <c r="H364" s="4">
        <v>-1.9E-3</v>
      </c>
      <c r="I364" s="5">
        <v>13364</v>
      </c>
      <c r="J364" s="5">
        <v>694375</v>
      </c>
      <c r="K364" s="2">
        <v>12.39</v>
      </c>
      <c r="S364" s="12">
        <f t="shared" si="30"/>
        <v>0</v>
      </c>
      <c r="T364" s="12">
        <f t="shared" si="31"/>
        <v>0</v>
      </c>
      <c r="U364" s="12">
        <f t="shared" si="32"/>
        <v>0</v>
      </c>
      <c r="V364" s="12">
        <f t="shared" si="33"/>
        <v>0</v>
      </c>
    </row>
    <row r="365" spans="1:22">
      <c r="A365" s="9">
        <f t="shared" si="29"/>
        <v>3</v>
      </c>
      <c r="B365" s="1">
        <v>42815</v>
      </c>
      <c r="C365" s="2">
        <v>52.6</v>
      </c>
      <c r="D365" s="2">
        <v>52.6</v>
      </c>
      <c r="E365" s="2">
        <v>51.8</v>
      </c>
      <c r="F365" s="2">
        <v>52.5</v>
      </c>
      <c r="G365" s="2">
        <v>0</v>
      </c>
      <c r="H365" s="6">
        <v>0</v>
      </c>
      <c r="I365" s="5">
        <v>15268</v>
      </c>
      <c r="J365" s="5">
        <v>799301</v>
      </c>
      <c r="K365" s="2">
        <v>12.41</v>
      </c>
      <c r="S365" s="12">
        <f t="shared" si="30"/>
        <v>0</v>
      </c>
      <c r="T365" s="12">
        <f t="shared" si="31"/>
        <v>0</v>
      </c>
      <c r="U365" s="12">
        <f t="shared" si="32"/>
        <v>0</v>
      </c>
      <c r="V365" s="12">
        <f t="shared" si="33"/>
        <v>0</v>
      </c>
    </row>
    <row r="366" spans="1:22">
      <c r="A366" s="9">
        <f t="shared" si="29"/>
        <v>2</v>
      </c>
      <c r="B366" s="1">
        <v>42814</v>
      </c>
      <c r="C366" s="2">
        <v>52.2</v>
      </c>
      <c r="D366" s="2">
        <v>52.6</v>
      </c>
      <c r="E366" s="2">
        <v>52.1</v>
      </c>
      <c r="F366" s="3">
        <v>52.5</v>
      </c>
      <c r="G366" s="3">
        <v>-0.2</v>
      </c>
      <c r="H366" s="4">
        <v>-3.8E-3</v>
      </c>
      <c r="I366" s="5">
        <v>6937</v>
      </c>
      <c r="J366" s="5">
        <v>363609</v>
      </c>
      <c r="K366" s="2">
        <v>12.41</v>
      </c>
      <c r="S366" s="12">
        <f t="shared" si="30"/>
        <v>0</v>
      </c>
      <c r="T366" s="12">
        <f t="shared" si="31"/>
        <v>0</v>
      </c>
      <c r="U366" s="12">
        <f t="shared" si="32"/>
        <v>0</v>
      </c>
      <c r="V366" s="12">
        <f t="shared" si="33"/>
        <v>0</v>
      </c>
    </row>
    <row r="367" spans="1:22">
      <c r="A367" s="9">
        <f t="shared" si="29"/>
        <v>6</v>
      </c>
      <c r="B367" s="1">
        <v>42811</v>
      </c>
      <c r="C367" s="2">
        <v>52.2</v>
      </c>
      <c r="D367" s="2">
        <v>52.7</v>
      </c>
      <c r="E367" s="2">
        <v>52.2</v>
      </c>
      <c r="F367" s="3">
        <v>52.7</v>
      </c>
      <c r="G367" s="3">
        <v>0.5</v>
      </c>
      <c r="H367" s="4">
        <v>9.5999999999999992E-3</v>
      </c>
      <c r="I367" s="5">
        <v>16348</v>
      </c>
      <c r="J367" s="5">
        <v>858836</v>
      </c>
      <c r="K367" s="2">
        <v>12.46</v>
      </c>
      <c r="S367" s="12">
        <f t="shared" si="30"/>
        <v>0</v>
      </c>
      <c r="T367" s="12">
        <f t="shared" si="31"/>
        <v>0</v>
      </c>
      <c r="U367" s="12">
        <f t="shared" si="32"/>
        <v>0</v>
      </c>
      <c r="V367" s="12">
        <f t="shared" si="33"/>
        <v>0</v>
      </c>
    </row>
    <row r="368" spans="1:22">
      <c r="A368" s="9">
        <f t="shared" si="29"/>
        <v>5</v>
      </c>
      <c r="B368" s="1">
        <v>42810</v>
      </c>
      <c r="C368" s="2">
        <v>51.9</v>
      </c>
      <c r="D368" s="2">
        <v>52.6</v>
      </c>
      <c r="E368" s="2">
        <v>51.5</v>
      </c>
      <c r="F368" s="2">
        <v>52.2</v>
      </c>
      <c r="G368" s="2">
        <v>0</v>
      </c>
      <c r="H368" s="6">
        <v>0</v>
      </c>
      <c r="I368" s="5">
        <v>16310</v>
      </c>
      <c r="J368" s="5">
        <v>849104</v>
      </c>
      <c r="K368" s="2">
        <v>12.34</v>
      </c>
      <c r="S368" s="12">
        <f t="shared" si="30"/>
        <v>0</v>
      </c>
      <c r="T368" s="12">
        <f t="shared" si="31"/>
        <v>0</v>
      </c>
      <c r="U368" s="12">
        <f t="shared" si="32"/>
        <v>0</v>
      </c>
      <c r="V368" s="12">
        <f t="shared" si="33"/>
        <v>0</v>
      </c>
    </row>
    <row r="369" spans="1:22">
      <c r="A369" s="9">
        <f t="shared" si="29"/>
        <v>4</v>
      </c>
      <c r="B369" s="1">
        <v>42809</v>
      </c>
      <c r="C369" s="2">
        <v>52.2</v>
      </c>
      <c r="D369" s="2">
        <v>52.2</v>
      </c>
      <c r="E369" s="2">
        <v>51.6</v>
      </c>
      <c r="F369" s="3">
        <v>52.2</v>
      </c>
      <c r="G369" s="3">
        <v>0.1</v>
      </c>
      <c r="H369" s="4">
        <v>1.9E-3</v>
      </c>
      <c r="I369" s="5">
        <v>10659</v>
      </c>
      <c r="J369" s="5">
        <v>553950</v>
      </c>
      <c r="K369" s="2">
        <v>12.34</v>
      </c>
      <c r="S369" s="12">
        <f t="shared" si="30"/>
        <v>0</v>
      </c>
      <c r="T369" s="12">
        <f t="shared" si="31"/>
        <v>0</v>
      </c>
      <c r="U369" s="12">
        <f t="shared" si="32"/>
        <v>0</v>
      </c>
      <c r="V369" s="12">
        <f t="shared" si="33"/>
        <v>0</v>
      </c>
    </row>
    <row r="370" spans="1:22">
      <c r="A370" s="9">
        <f t="shared" si="29"/>
        <v>3</v>
      </c>
      <c r="B370" s="1">
        <v>42808</v>
      </c>
      <c r="C370" s="2">
        <v>52.5</v>
      </c>
      <c r="D370" s="2">
        <v>52.6</v>
      </c>
      <c r="E370" s="2">
        <v>52</v>
      </c>
      <c r="F370" s="3">
        <v>52.1</v>
      </c>
      <c r="G370" s="3">
        <v>-0.2</v>
      </c>
      <c r="H370" s="4">
        <v>-3.8E-3</v>
      </c>
      <c r="I370" s="5">
        <v>21701</v>
      </c>
      <c r="J370" s="5">
        <v>1133343</v>
      </c>
      <c r="K370" s="2">
        <v>12.32</v>
      </c>
      <c r="S370" s="12">
        <f t="shared" si="30"/>
        <v>0</v>
      </c>
      <c r="T370" s="12">
        <f t="shared" si="31"/>
        <v>0</v>
      </c>
      <c r="U370" s="12">
        <f t="shared" si="32"/>
        <v>0</v>
      </c>
      <c r="V370" s="12">
        <f t="shared" si="33"/>
        <v>0</v>
      </c>
    </row>
    <row r="371" spans="1:22">
      <c r="A371" s="9">
        <f t="shared" si="29"/>
        <v>2</v>
      </c>
      <c r="B371" s="1">
        <v>42807</v>
      </c>
      <c r="C371" s="2">
        <v>52</v>
      </c>
      <c r="D371" s="2">
        <v>52.8</v>
      </c>
      <c r="E371" s="2">
        <v>52</v>
      </c>
      <c r="F371" s="3">
        <v>52.3</v>
      </c>
      <c r="G371" s="3">
        <v>0.4</v>
      </c>
      <c r="H371" s="4">
        <v>7.7000000000000002E-3</v>
      </c>
      <c r="I371" s="5">
        <v>18480</v>
      </c>
      <c r="J371" s="5">
        <v>967988</v>
      </c>
      <c r="K371" s="2">
        <v>12.36</v>
      </c>
      <c r="S371" s="12">
        <f t="shared" si="30"/>
        <v>0</v>
      </c>
      <c r="T371" s="12">
        <f t="shared" si="31"/>
        <v>0</v>
      </c>
      <c r="U371" s="12">
        <f t="shared" si="32"/>
        <v>0</v>
      </c>
      <c r="V371" s="12">
        <f t="shared" si="33"/>
        <v>0</v>
      </c>
    </row>
    <row r="372" spans="1:22">
      <c r="A372" s="9">
        <f t="shared" si="29"/>
        <v>6</v>
      </c>
      <c r="B372" s="1">
        <v>42804</v>
      </c>
      <c r="C372" s="2">
        <v>51.2</v>
      </c>
      <c r="D372" s="2">
        <v>51.9</v>
      </c>
      <c r="E372" s="2">
        <v>51</v>
      </c>
      <c r="F372" s="3">
        <v>51.9</v>
      </c>
      <c r="G372" s="3">
        <v>0.8</v>
      </c>
      <c r="H372" s="4">
        <v>1.5699999999999999E-2</v>
      </c>
      <c r="I372" s="5">
        <v>20772</v>
      </c>
      <c r="J372" s="5">
        <v>1070316</v>
      </c>
      <c r="K372" s="2">
        <v>12.27</v>
      </c>
      <c r="S372" s="12">
        <f t="shared" si="30"/>
        <v>0</v>
      </c>
      <c r="T372" s="12">
        <f t="shared" si="31"/>
        <v>0</v>
      </c>
      <c r="U372" s="12">
        <f t="shared" si="32"/>
        <v>0</v>
      </c>
      <c r="V372" s="12">
        <f t="shared" si="33"/>
        <v>0</v>
      </c>
    </row>
    <row r="373" spans="1:22">
      <c r="A373" s="9">
        <f t="shared" si="29"/>
        <v>5</v>
      </c>
      <c r="B373" s="1">
        <v>42803</v>
      </c>
      <c r="C373" s="2">
        <v>51.7</v>
      </c>
      <c r="D373" s="2">
        <v>51.7</v>
      </c>
      <c r="E373" s="2">
        <v>51</v>
      </c>
      <c r="F373" s="3">
        <v>51.1</v>
      </c>
      <c r="G373" s="3">
        <v>-0.4</v>
      </c>
      <c r="H373" s="4">
        <v>-7.7999999999999996E-3</v>
      </c>
      <c r="I373" s="5">
        <v>12686</v>
      </c>
      <c r="J373" s="5">
        <v>650003</v>
      </c>
      <c r="K373" s="2">
        <v>12.08</v>
      </c>
      <c r="S373" s="12">
        <f t="shared" si="30"/>
        <v>0</v>
      </c>
      <c r="T373" s="12">
        <f t="shared" si="31"/>
        <v>0</v>
      </c>
      <c r="U373" s="12">
        <f t="shared" si="32"/>
        <v>0</v>
      </c>
      <c r="V373" s="12">
        <f t="shared" si="33"/>
        <v>0</v>
      </c>
    </row>
    <row r="374" spans="1:22">
      <c r="A374" s="9">
        <f t="shared" si="29"/>
        <v>4</v>
      </c>
      <c r="B374" s="1">
        <v>42802</v>
      </c>
      <c r="C374" s="2">
        <v>50.6</v>
      </c>
      <c r="D374" s="2">
        <v>51.6</v>
      </c>
      <c r="E374" s="2">
        <v>50.4</v>
      </c>
      <c r="F374" s="3">
        <v>51.5</v>
      </c>
      <c r="G374" s="3">
        <v>0.9</v>
      </c>
      <c r="H374" s="4">
        <v>1.78E-2</v>
      </c>
      <c r="I374" s="5">
        <v>20966</v>
      </c>
      <c r="J374" s="5">
        <v>1072902</v>
      </c>
      <c r="K374" s="2">
        <v>12.17</v>
      </c>
      <c r="S374" s="12">
        <f t="shared" si="30"/>
        <v>0</v>
      </c>
      <c r="T374" s="12">
        <f t="shared" si="31"/>
        <v>0</v>
      </c>
      <c r="U374" s="12">
        <f t="shared" si="32"/>
        <v>0</v>
      </c>
      <c r="V374" s="12">
        <f t="shared" si="33"/>
        <v>0</v>
      </c>
    </row>
    <row r="375" spans="1:22">
      <c r="A375" s="9">
        <f t="shared" si="29"/>
        <v>3</v>
      </c>
      <c r="B375" s="1">
        <v>42801</v>
      </c>
      <c r="C375" s="2">
        <v>50.6</v>
      </c>
      <c r="D375" s="2">
        <v>50.6</v>
      </c>
      <c r="E375" s="2">
        <v>50.3</v>
      </c>
      <c r="F375" s="3">
        <v>50.6</v>
      </c>
      <c r="G375" s="3">
        <v>0.1</v>
      </c>
      <c r="H375" s="4">
        <v>2E-3</v>
      </c>
      <c r="I375" s="5">
        <v>8540</v>
      </c>
      <c r="J375" s="5">
        <v>431192</v>
      </c>
      <c r="K375" s="2">
        <v>11.96</v>
      </c>
      <c r="S375" s="12">
        <f t="shared" si="30"/>
        <v>0</v>
      </c>
      <c r="T375" s="12">
        <f t="shared" si="31"/>
        <v>0</v>
      </c>
      <c r="U375" s="12">
        <f t="shared" si="32"/>
        <v>0</v>
      </c>
      <c r="V375" s="12">
        <f t="shared" si="33"/>
        <v>0</v>
      </c>
    </row>
    <row r="376" spans="1:22">
      <c r="A376" s="9">
        <f t="shared" si="29"/>
        <v>2</v>
      </c>
      <c r="B376" s="1">
        <v>42800</v>
      </c>
      <c r="C376" s="2">
        <v>49.8</v>
      </c>
      <c r="D376" s="2">
        <v>50.5</v>
      </c>
      <c r="E376" s="2">
        <v>49.8</v>
      </c>
      <c r="F376" s="3">
        <v>50.5</v>
      </c>
      <c r="G376" s="3">
        <v>0.7</v>
      </c>
      <c r="H376" s="4">
        <v>1.41E-2</v>
      </c>
      <c r="I376" s="5">
        <v>6783</v>
      </c>
      <c r="J376" s="5">
        <v>340954</v>
      </c>
      <c r="K376" s="2">
        <v>11.94</v>
      </c>
      <c r="S376" s="12">
        <f t="shared" si="30"/>
        <v>0</v>
      </c>
      <c r="T376" s="12">
        <f t="shared" si="31"/>
        <v>0</v>
      </c>
      <c r="U376" s="12">
        <f t="shared" si="32"/>
        <v>0</v>
      </c>
      <c r="V376" s="12">
        <f t="shared" si="33"/>
        <v>0</v>
      </c>
    </row>
    <row r="377" spans="1:22">
      <c r="A377" s="9">
        <f t="shared" si="29"/>
        <v>6</v>
      </c>
      <c r="B377" s="1">
        <v>42797</v>
      </c>
      <c r="C377" s="2">
        <v>49.8</v>
      </c>
      <c r="D377" s="2">
        <v>50.2</v>
      </c>
      <c r="E377" s="2">
        <v>49.6</v>
      </c>
      <c r="F377" s="2">
        <v>49.8</v>
      </c>
      <c r="G377" s="2">
        <v>0</v>
      </c>
      <c r="H377" s="6">
        <v>0</v>
      </c>
      <c r="I377" s="5">
        <v>13385</v>
      </c>
      <c r="J377" s="5">
        <v>666558</v>
      </c>
      <c r="K377" s="2">
        <v>11.77</v>
      </c>
      <c r="S377" s="12">
        <f t="shared" si="30"/>
        <v>0</v>
      </c>
      <c r="T377" s="12">
        <f t="shared" si="31"/>
        <v>0</v>
      </c>
      <c r="U377" s="12">
        <f t="shared" si="32"/>
        <v>0</v>
      </c>
      <c r="V377" s="12">
        <f t="shared" si="33"/>
        <v>0</v>
      </c>
    </row>
    <row r="378" spans="1:22">
      <c r="A378" s="9">
        <f t="shared" si="29"/>
        <v>5</v>
      </c>
      <c r="B378" s="1">
        <v>42796</v>
      </c>
      <c r="C378" s="2">
        <v>50.4</v>
      </c>
      <c r="D378" s="2">
        <v>51</v>
      </c>
      <c r="E378" s="2">
        <v>49.75</v>
      </c>
      <c r="F378" s="3">
        <v>49.8</v>
      </c>
      <c r="G378" s="3">
        <v>0.2</v>
      </c>
      <c r="H378" s="4">
        <v>4.0000000000000001E-3</v>
      </c>
      <c r="I378" s="5">
        <v>26303</v>
      </c>
      <c r="J378" s="5">
        <v>1322459</v>
      </c>
      <c r="K378" s="2">
        <v>11.77</v>
      </c>
      <c r="S378" s="12">
        <f t="shared" si="30"/>
        <v>0</v>
      </c>
      <c r="T378" s="12">
        <f t="shared" si="31"/>
        <v>0</v>
      </c>
      <c r="U378" s="12">
        <f t="shared" si="32"/>
        <v>0</v>
      </c>
      <c r="V378" s="12">
        <f t="shared" si="33"/>
        <v>0</v>
      </c>
    </row>
    <row r="379" spans="1:22">
      <c r="A379" s="9">
        <f t="shared" si="29"/>
        <v>4</v>
      </c>
      <c r="B379" s="1">
        <v>42795</v>
      </c>
      <c r="C379" s="2">
        <v>49.75</v>
      </c>
      <c r="D379" s="2">
        <v>49.8</v>
      </c>
      <c r="E379" s="2">
        <v>49.5</v>
      </c>
      <c r="F379" s="3">
        <v>49.6</v>
      </c>
      <c r="G379" s="3">
        <v>-0.15</v>
      </c>
      <c r="H379" s="4">
        <v>-3.0000000000000001E-3</v>
      </c>
      <c r="I379" s="5">
        <v>13532</v>
      </c>
      <c r="J379" s="5">
        <v>671239</v>
      </c>
      <c r="K379" s="2">
        <v>11.73</v>
      </c>
      <c r="S379" s="12">
        <f t="shared" si="30"/>
        <v>0</v>
      </c>
      <c r="T379" s="12">
        <f t="shared" si="31"/>
        <v>0</v>
      </c>
      <c r="U379" s="12">
        <f t="shared" si="32"/>
        <v>0</v>
      </c>
      <c r="V379" s="12">
        <f t="shared" si="33"/>
        <v>0</v>
      </c>
    </row>
    <row r="380" spans="1:22">
      <c r="A380" s="9">
        <f t="shared" si="29"/>
        <v>6</v>
      </c>
      <c r="B380" s="1">
        <v>42790</v>
      </c>
      <c r="C380" s="2">
        <v>49.85</v>
      </c>
      <c r="D380" s="2">
        <v>49.9</v>
      </c>
      <c r="E380" s="2">
        <v>49.65</v>
      </c>
      <c r="F380" s="3">
        <v>49.75</v>
      </c>
      <c r="G380" s="3">
        <v>-0.1</v>
      </c>
      <c r="H380" s="4">
        <v>-2E-3</v>
      </c>
      <c r="I380" s="5">
        <v>12806</v>
      </c>
      <c r="J380" s="5">
        <v>636868</v>
      </c>
      <c r="K380" s="2">
        <v>11.76</v>
      </c>
      <c r="S380" s="12">
        <f t="shared" si="30"/>
        <v>0</v>
      </c>
      <c r="T380" s="12">
        <f t="shared" si="31"/>
        <v>0</v>
      </c>
      <c r="U380" s="12">
        <f t="shared" si="32"/>
        <v>0</v>
      </c>
      <c r="V380" s="12">
        <f t="shared" si="33"/>
        <v>0</v>
      </c>
    </row>
    <row r="381" spans="1:22">
      <c r="A381" s="9">
        <f t="shared" si="29"/>
        <v>5</v>
      </c>
      <c r="B381" s="1">
        <v>42789</v>
      </c>
      <c r="C381" s="2">
        <v>50.2</v>
      </c>
      <c r="D381" s="2">
        <v>50.2</v>
      </c>
      <c r="E381" s="2">
        <v>49.6</v>
      </c>
      <c r="F381" s="3">
        <v>49.85</v>
      </c>
      <c r="G381" s="3">
        <v>-0.35</v>
      </c>
      <c r="H381" s="4">
        <v>-7.0000000000000001E-3</v>
      </c>
      <c r="I381" s="5">
        <v>23182</v>
      </c>
      <c r="J381" s="5">
        <v>1155295</v>
      </c>
      <c r="K381" s="2">
        <v>11.78</v>
      </c>
      <c r="S381" s="12">
        <f t="shared" si="30"/>
        <v>0</v>
      </c>
      <c r="T381" s="12">
        <f t="shared" si="31"/>
        <v>0</v>
      </c>
      <c r="U381" s="12">
        <f t="shared" si="32"/>
        <v>0</v>
      </c>
      <c r="V381" s="12">
        <f t="shared" si="33"/>
        <v>0</v>
      </c>
    </row>
    <row r="382" spans="1:22">
      <c r="A382" s="9">
        <f t="shared" si="29"/>
        <v>4</v>
      </c>
      <c r="B382" s="1">
        <v>42788</v>
      </c>
      <c r="C382" s="2">
        <v>50.8</v>
      </c>
      <c r="D382" s="2">
        <v>50.9</v>
      </c>
      <c r="E382" s="2">
        <v>50.2</v>
      </c>
      <c r="F382" s="3">
        <v>50.2</v>
      </c>
      <c r="G382" s="3">
        <v>-0.3</v>
      </c>
      <c r="H382" s="4">
        <v>-5.8999999999999999E-3</v>
      </c>
      <c r="I382" s="5">
        <v>12077</v>
      </c>
      <c r="J382" s="5">
        <v>608994</v>
      </c>
      <c r="K382" s="2">
        <v>11.87</v>
      </c>
      <c r="S382" s="12">
        <f t="shared" si="30"/>
        <v>0</v>
      </c>
      <c r="T382" s="12">
        <f t="shared" si="31"/>
        <v>0</v>
      </c>
      <c r="U382" s="12">
        <f t="shared" si="32"/>
        <v>0</v>
      </c>
      <c r="V382" s="12">
        <f t="shared" si="33"/>
        <v>0</v>
      </c>
    </row>
    <row r="383" spans="1:22">
      <c r="A383" s="9">
        <f t="shared" si="29"/>
        <v>3</v>
      </c>
      <c r="B383" s="1">
        <v>42787</v>
      </c>
      <c r="C383" s="2">
        <v>50.3</v>
      </c>
      <c r="D383" s="2">
        <v>51</v>
      </c>
      <c r="E383" s="2">
        <v>50.2</v>
      </c>
      <c r="F383" s="3">
        <v>50.5</v>
      </c>
      <c r="G383" s="3">
        <v>0.3</v>
      </c>
      <c r="H383" s="4">
        <v>6.0000000000000001E-3</v>
      </c>
      <c r="I383" s="5">
        <v>14384</v>
      </c>
      <c r="J383" s="5">
        <v>726210</v>
      </c>
      <c r="K383" s="2">
        <v>11.94</v>
      </c>
      <c r="S383" s="12">
        <f t="shared" si="30"/>
        <v>0</v>
      </c>
      <c r="T383" s="12">
        <f t="shared" si="31"/>
        <v>0</v>
      </c>
      <c r="U383" s="12">
        <f t="shared" si="32"/>
        <v>0</v>
      </c>
      <c r="V383" s="12">
        <f t="shared" si="33"/>
        <v>0</v>
      </c>
    </row>
    <row r="384" spans="1:22">
      <c r="A384" s="9">
        <f t="shared" si="29"/>
        <v>2</v>
      </c>
      <c r="B384" s="1">
        <v>42786</v>
      </c>
      <c r="C384" s="2">
        <v>50.7</v>
      </c>
      <c r="D384" s="2">
        <v>51.1</v>
      </c>
      <c r="E384" s="2">
        <v>50.2</v>
      </c>
      <c r="F384" s="3">
        <v>50.2</v>
      </c>
      <c r="G384" s="3">
        <v>-0.4</v>
      </c>
      <c r="H384" s="4">
        <v>-7.9000000000000008E-3</v>
      </c>
      <c r="I384" s="5">
        <v>11048</v>
      </c>
      <c r="J384" s="5">
        <v>558642</v>
      </c>
      <c r="K384" s="2">
        <v>11.87</v>
      </c>
      <c r="S384" s="12">
        <f t="shared" si="30"/>
        <v>0</v>
      </c>
      <c r="T384" s="12">
        <f t="shared" si="31"/>
        <v>0</v>
      </c>
      <c r="U384" s="12">
        <f t="shared" si="32"/>
        <v>0</v>
      </c>
      <c r="V384" s="12">
        <f t="shared" si="33"/>
        <v>0</v>
      </c>
    </row>
    <row r="385" spans="1:22">
      <c r="A385" s="9">
        <f t="shared" si="29"/>
        <v>7</v>
      </c>
      <c r="B385" s="1">
        <v>42784</v>
      </c>
      <c r="C385" s="2">
        <v>50.9</v>
      </c>
      <c r="D385" s="2">
        <v>51</v>
      </c>
      <c r="E385" s="2">
        <v>50.6</v>
      </c>
      <c r="F385" s="3">
        <v>50.6</v>
      </c>
      <c r="G385" s="3">
        <v>-0.2</v>
      </c>
      <c r="H385" s="4">
        <v>-3.8999999999999998E-3</v>
      </c>
      <c r="I385" s="5">
        <v>3423</v>
      </c>
      <c r="J385" s="5">
        <v>173682</v>
      </c>
      <c r="K385" s="2">
        <v>11.96</v>
      </c>
      <c r="S385" s="12">
        <f t="shared" si="30"/>
        <v>0</v>
      </c>
      <c r="T385" s="12">
        <f t="shared" si="31"/>
        <v>0</v>
      </c>
      <c r="U385" s="12">
        <f t="shared" si="32"/>
        <v>0</v>
      </c>
      <c r="V385" s="12">
        <f t="shared" si="33"/>
        <v>0</v>
      </c>
    </row>
    <row r="386" spans="1:22">
      <c r="A386" s="9">
        <f t="shared" si="29"/>
        <v>6</v>
      </c>
      <c r="B386" s="1">
        <v>42783</v>
      </c>
      <c r="C386" s="2">
        <v>51.2</v>
      </c>
      <c r="D386" s="2">
        <v>51.3</v>
      </c>
      <c r="E386" s="2">
        <v>50.6</v>
      </c>
      <c r="F386" s="3">
        <v>50.8</v>
      </c>
      <c r="G386" s="3">
        <v>-0.5</v>
      </c>
      <c r="H386" s="4">
        <v>-9.7000000000000003E-3</v>
      </c>
      <c r="I386" s="5">
        <v>12584</v>
      </c>
      <c r="J386" s="5">
        <v>638852</v>
      </c>
      <c r="K386" s="2">
        <v>12.01</v>
      </c>
      <c r="S386" s="12">
        <f t="shared" si="30"/>
        <v>0</v>
      </c>
      <c r="T386" s="12">
        <f t="shared" si="31"/>
        <v>0</v>
      </c>
      <c r="U386" s="12">
        <f t="shared" si="32"/>
        <v>0</v>
      </c>
      <c r="V386" s="12">
        <f t="shared" si="33"/>
        <v>0</v>
      </c>
    </row>
    <row r="387" spans="1:22">
      <c r="A387" s="9">
        <f t="shared" si="29"/>
        <v>5</v>
      </c>
      <c r="B387" s="1">
        <v>42782</v>
      </c>
      <c r="C387" s="2">
        <v>51.5</v>
      </c>
      <c r="D387" s="2">
        <v>51.8</v>
      </c>
      <c r="E387" s="2">
        <v>50.9</v>
      </c>
      <c r="F387" s="3">
        <v>51.3</v>
      </c>
      <c r="G387" s="3">
        <v>0.1</v>
      </c>
      <c r="H387" s="4">
        <v>2E-3</v>
      </c>
      <c r="I387" s="5">
        <v>15406</v>
      </c>
      <c r="J387" s="5">
        <v>790375</v>
      </c>
      <c r="K387" s="2">
        <v>12.13</v>
      </c>
      <c r="S387" s="12">
        <f t="shared" si="30"/>
        <v>0</v>
      </c>
      <c r="T387" s="12">
        <f t="shared" si="31"/>
        <v>0</v>
      </c>
      <c r="U387" s="12">
        <f t="shared" si="32"/>
        <v>0</v>
      </c>
      <c r="V387" s="12">
        <f t="shared" si="33"/>
        <v>0</v>
      </c>
    </row>
    <row r="388" spans="1:22">
      <c r="A388" s="9">
        <f t="shared" si="29"/>
        <v>4</v>
      </c>
      <c r="B388" s="1">
        <v>42781</v>
      </c>
      <c r="C388" s="2">
        <v>51.1</v>
      </c>
      <c r="D388" s="2">
        <v>51.5</v>
      </c>
      <c r="E388" s="2">
        <v>50.9</v>
      </c>
      <c r="F388" s="3">
        <v>51.2</v>
      </c>
      <c r="G388" s="3">
        <v>-0.1</v>
      </c>
      <c r="H388" s="4">
        <v>-1.9E-3</v>
      </c>
      <c r="I388" s="5">
        <v>19833</v>
      </c>
      <c r="J388" s="5">
        <v>1014011</v>
      </c>
      <c r="K388" s="2">
        <v>12.1</v>
      </c>
      <c r="S388" s="12">
        <f t="shared" si="30"/>
        <v>0</v>
      </c>
      <c r="T388" s="12">
        <f t="shared" si="31"/>
        <v>0</v>
      </c>
      <c r="U388" s="12">
        <f t="shared" si="32"/>
        <v>0</v>
      </c>
      <c r="V388" s="12">
        <f t="shared" si="33"/>
        <v>0</v>
      </c>
    </row>
    <row r="389" spans="1:22">
      <c r="A389" s="9">
        <f t="shared" ref="A389:A412" si="34">WEEKDAY(B389,1)</f>
        <v>3</v>
      </c>
      <c r="B389" s="1">
        <v>42780</v>
      </c>
      <c r="C389" s="2">
        <v>50.6</v>
      </c>
      <c r="D389" s="2">
        <v>51.3</v>
      </c>
      <c r="E389" s="2">
        <v>50.6</v>
      </c>
      <c r="F389" s="3">
        <v>51.3</v>
      </c>
      <c r="G389" s="3">
        <v>0.6</v>
      </c>
      <c r="H389" s="4">
        <v>1.18E-2</v>
      </c>
      <c r="I389" s="5">
        <v>15727</v>
      </c>
      <c r="J389" s="5">
        <v>802568</v>
      </c>
      <c r="K389" s="2">
        <v>12.13</v>
      </c>
      <c r="S389" s="12">
        <f t="shared" ref="S389:S408" si="35">SUM(Q389:Q393)/5</f>
        <v>0</v>
      </c>
      <c r="T389" s="12">
        <f t="shared" ref="T389:T408" si="36">SUM(Q389:Q398)/10</f>
        <v>0</v>
      </c>
      <c r="U389" s="12">
        <f t="shared" ref="U389:U408" si="37">SUM(Q389:Q408)/20</f>
        <v>0</v>
      </c>
      <c r="V389" s="12">
        <f t="shared" ref="V389:V408" si="38">SUM(Q389:Q448)/60</f>
        <v>0</v>
      </c>
    </row>
    <row r="390" spans="1:22">
      <c r="A390" s="9">
        <f t="shared" si="34"/>
        <v>2</v>
      </c>
      <c r="B390" s="1">
        <v>42779</v>
      </c>
      <c r="C390" s="2">
        <v>51.4</v>
      </c>
      <c r="D390" s="2">
        <v>51.4</v>
      </c>
      <c r="E390" s="2">
        <v>50.5</v>
      </c>
      <c r="F390" s="3">
        <v>50.7</v>
      </c>
      <c r="G390" s="3">
        <v>-0.3</v>
      </c>
      <c r="H390" s="4">
        <v>-5.8999999999999999E-3</v>
      </c>
      <c r="I390" s="5">
        <v>12219</v>
      </c>
      <c r="J390" s="5">
        <v>619129</v>
      </c>
      <c r="K390" s="2">
        <v>11.99</v>
      </c>
      <c r="S390" s="12">
        <f t="shared" si="35"/>
        <v>0</v>
      </c>
      <c r="T390" s="12">
        <f t="shared" si="36"/>
        <v>0</v>
      </c>
      <c r="U390" s="12">
        <f t="shared" si="37"/>
        <v>0</v>
      </c>
      <c r="V390" s="12">
        <f t="shared" si="38"/>
        <v>0</v>
      </c>
    </row>
    <row r="391" spans="1:22">
      <c r="A391" s="9">
        <f t="shared" si="34"/>
        <v>6</v>
      </c>
      <c r="B391" s="1">
        <v>42776</v>
      </c>
      <c r="C391" s="2">
        <v>50.2</v>
      </c>
      <c r="D391" s="2">
        <v>51.5</v>
      </c>
      <c r="E391" s="2">
        <v>50.2</v>
      </c>
      <c r="F391" s="3">
        <v>51</v>
      </c>
      <c r="G391" s="3">
        <v>0.3</v>
      </c>
      <c r="H391" s="4">
        <v>5.8999999999999999E-3</v>
      </c>
      <c r="I391" s="5">
        <v>25132</v>
      </c>
      <c r="J391" s="5">
        <v>1281631</v>
      </c>
      <c r="K391" s="2">
        <v>12.06</v>
      </c>
      <c r="S391" s="12">
        <f t="shared" si="35"/>
        <v>0</v>
      </c>
      <c r="T391" s="12">
        <f t="shared" si="36"/>
        <v>0</v>
      </c>
      <c r="U391" s="12">
        <f t="shared" si="37"/>
        <v>0</v>
      </c>
      <c r="V391" s="12">
        <f t="shared" si="38"/>
        <v>0</v>
      </c>
    </row>
    <row r="392" spans="1:22">
      <c r="A392" s="9">
        <f t="shared" si="34"/>
        <v>5</v>
      </c>
      <c r="B392" s="1">
        <v>42775</v>
      </c>
      <c r="C392" s="2">
        <v>50.8</v>
      </c>
      <c r="D392" s="2">
        <v>50.8</v>
      </c>
      <c r="E392" s="2">
        <v>50.3</v>
      </c>
      <c r="F392" s="3">
        <v>50.7</v>
      </c>
      <c r="G392" s="3">
        <v>0.3</v>
      </c>
      <c r="H392" s="4">
        <v>6.0000000000000001E-3</v>
      </c>
      <c r="I392" s="5">
        <v>11419</v>
      </c>
      <c r="J392" s="5">
        <v>577358</v>
      </c>
      <c r="K392" s="2">
        <v>11.99</v>
      </c>
      <c r="S392" s="12">
        <f t="shared" si="35"/>
        <v>0</v>
      </c>
      <c r="T392" s="12">
        <f t="shared" si="36"/>
        <v>0</v>
      </c>
      <c r="U392" s="12">
        <f t="shared" si="37"/>
        <v>0</v>
      </c>
      <c r="V392" s="12">
        <f t="shared" si="38"/>
        <v>0</v>
      </c>
    </row>
    <row r="393" spans="1:22">
      <c r="A393" s="9">
        <f t="shared" si="34"/>
        <v>4</v>
      </c>
      <c r="B393" s="1">
        <v>42774</v>
      </c>
      <c r="C393" s="2">
        <v>50.5</v>
      </c>
      <c r="D393" s="2">
        <v>50.9</v>
      </c>
      <c r="E393" s="2">
        <v>50.1</v>
      </c>
      <c r="F393" s="3">
        <v>50.4</v>
      </c>
      <c r="G393" s="3">
        <v>-0.3</v>
      </c>
      <c r="H393" s="4">
        <v>-5.8999999999999999E-3</v>
      </c>
      <c r="I393" s="5">
        <v>11639</v>
      </c>
      <c r="J393" s="5">
        <v>586177</v>
      </c>
      <c r="K393" s="2">
        <v>11.91</v>
      </c>
      <c r="S393" s="12">
        <f t="shared" si="35"/>
        <v>0</v>
      </c>
      <c r="T393" s="12">
        <f t="shared" si="36"/>
        <v>0</v>
      </c>
      <c r="U393" s="12">
        <f t="shared" si="37"/>
        <v>0</v>
      </c>
      <c r="V393" s="12">
        <f t="shared" si="38"/>
        <v>0</v>
      </c>
    </row>
    <row r="394" spans="1:22">
      <c r="A394" s="9">
        <f t="shared" si="34"/>
        <v>3</v>
      </c>
      <c r="B394" s="1">
        <v>42773</v>
      </c>
      <c r="C394" s="2">
        <v>50.5</v>
      </c>
      <c r="D394" s="2">
        <v>50.8</v>
      </c>
      <c r="E394" s="2">
        <v>50.1</v>
      </c>
      <c r="F394" s="3">
        <v>50.7</v>
      </c>
      <c r="G394" s="3">
        <v>0.2</v>
      </c>
      <c r="H394" s="4">
        <v>4.0000000000000001E-3</v>
      </c>
      <c r="I394" s="5">
        <v>9380</v>
      </c>
      <c r="J394" s="5">
        <v>473889</v>
      </c>
      <c r="K394" s="2">
        <v>11.99</v>
      </c>
      <c r="S394" s="12">
        <f t="shared" si="35"/>
        <v>0</v>
      </c>
      <c r="T394" s="12">
        <f t="shared" si="36"/>
        <v>0</v>
      </c>
      <c r="U394" s="12">
        <f t="shared" si="37"/>
        <v>0</v>
      </c>
      <c r="V394" s="12">
        <f t="shared" si="38"/>
        <v>0</v>
      </c>
    </row>
    <row r="395" spans="1:22">
      <c r="A395" s="9">
        <f t="shared" si="34"/>
        <v>2</v>
      </c>
      <c r="B395" s="1">
        <v>42772</v>
      </c>
      <c r="C395" s="2">
        <v>49.8</v>
      </c>
      <c r="D395" s="2">
        <v>51</v>
      </c>
      <c r="E395" s="2">
        <v>49.7</v>
      </c>
      <c r="F395" s="3">
        <v>50.5</v>
      </c>
      <c r="G395" s="3">
        <v>1.1000000000000001</v>
      </c>
      <c r="H395" s="4">
        <v>2.23E-2</v>
      </c>
      <c r="I395" s="5">
        <v>23347</v>
      </c>
      <c r="J395" s="5">
        <v>1178952</v>
      </c>
      <c r="K395" s="2">
        <v>11.94</v>
      </c>
      <c r="S395" s="12">
        <f t="shared" si="35"/>
        <v>0</v>
      </c>
      <c r="T395" s="12">
        <f t="shared" si="36"/>
        <v>0</v>
      </c>
      <c r="U395" s="12">
        <f t="shared" si="37"/>
        <v>0</v>
      </c>
      <c r="V395" s="12">
        <f t="shared" si="38"/>
        <v>0</v>
      </c>
    </row>
    <row r="396" spans="1:22">
      <c r="A396" s="9">
        <f t="shared" si="34"/>
        <v>6</v>
      </c>
      <c r="B396" s="1">
        <v>42769</v>
      </c>
      <c r="C396" s="2">
        <v>50</v>
      </c>
      <c r="D396" s="2">
        <v>50.2</v>
      </c>
      <c r="E396" s="2">
        <v>49.4</v>
      </c>
      <c r="F396" s="3">
        <v>49.4</v>
      </c>
      <c r="G396" s="3">
        <v>-0.7</v>
      </c>
      <c r="H396" s="4">
        <v>-1.4E-2</v>
      </c>
      <c r="I396" s="5">
        <v>26329</v>
      </c>
      <c r="J396" s="5">
        <v>1306433</v>
      </c>
      <c r="K396" s="2">
        <v>11.68</v>
      </c>
      <c r="S396" s="12">
        <f t="shared" si="35"/>
        <v>0</v>
      </c>
      <c r="T396" s="12">
        <f t="shared" si="36"/>
        <v>0</v>
      </c>
      <c r="U396" s="12">
        <f t="shared" si="37"/>
        <v>0</v>
      </c>
      <c r="V396" s="12">
        <f t="shared" si="38"/>
        <v>0</v>
      </c>
    </row>
    <row r="397" spans="1:22">
      <c r="A397" s="9">
        <f t="shared" si="34"/>
        <v>5</v>
      </c>
      <c r="B397" s="1">
        <v>42768</v>
      </c>
      <c r="C397" s="2">
        <v>51.2</v>
      </c>
      <c r="D397" s="2">
        <v>51.4</v>
      </c>
      <c r="E397" s="2">
        <v>49.95</v>
      </c>
      <c r="F397" s="3">
        <v>50.1</v>
      </c>
      <c r="G397" s="3">
        <v>-0.5</v>
      </c>
      <c r="H397" s="4">
        <v>-9.9000000000000008E-3</v>
      </c>
      <c r="I397" s="5">
        <v>23735</v>
      </c>
      <c r="J397" s="5">
        <v>1198815</v>
      </c>
      <c r="K397" s="2">
        <v>11.84</v>
      </c>
      <c r="S397" s="12">
        <f t="shared" si="35"/>
        <v>0</v>
      </c>
      <c r="T397" s="12">
        <f t="shared" si="36"/>
        <v>0</v>
      </c>
      <c r="U397" s="12">
        <f t="shared" si="37"/>
        <v>0</v>
      </c>
      <c r="V397" s="12">
        <f t="shared" si="38"/>
        <v>0</v>
      </c>
    </row>
    <row r="398" spans="1:22">
      <c r="A398" s="9">
        <f t="shared" si="34"/>
        <v>3</v>
      </c>
      <c r="B398" s="1">
        <v>42759</v>
      </c>
      <c r="C398" s="2">
        <v>51.1</v>
      </c>
      <c r="D398" s="2">
        <v>51.1</v>
      </c>
      <c r="E398" s="2">
        <v>50.6</v>
      </c>
      <c r="F398" s="3">
        <v>50.6</v>
      </c>
      <c r="G398" s="3">
        <v>-0.1</v>
      </c>
      <c r="H398" s="4">
        <v>-2E-3</v>
      </c>
      <c r="I398" s="5">
        <v>9830</v>
      </c>
      <c r="J398" s="5">
        <v>499553</v>
      </c>
      <c r="K398" s="2">
        <v>11.96</v>
      </c>
      <c r="S398" s="12">
        <f t="shared" si="35"/>
        <v>0</v>
      </c>
      <c r="T398" s="12">
        <f t="shared" si="36"/>
        <v>0</v>
      </c>
      <c r="U398" s="12">
        <f t="shared" si="37"/>
        <v>0</v>
      </c>
      <c r="V398" s="12">
        <f t="shared" si="38"/>
        <v>0</v>
      </c>
    </row>
    <row r="399" spans="1:22">
      <c r="A399" s="9">
        <f t="shared" si="34"/>
        <v>2</v>
      </c>
      <c r="B399" s="1">
        <v>42758</v>
      </c>
      <c r="C399" s="2">
        <v>50.9</v>
      </c>
      <c r="D399" s="2">
        <v>51.2</v>
      </c>
      <c r="E399" s="2">
        <v>50.7</v>
      </c>
      <c r="F399" s="3">
        <v>50.7</v>
      </c>
      <c r="G399" s="3">
        <v>0.2</v>
      </c>
      <c r="H399" s="4">
        <v>4.0000000000000001E-3</v>
      </c>
      <c r="I399" s="5">
        <v>11127</v>
      </c>
      <c r="J399" s="5">
        <v>566986</v>
      </c>
      <c r="K399" s="2">
        <v>11.99</v>
      </c>
      <c r="S399" s="12">
        <f t="shared" si="35"/>
        <v>0</v>
      </c>
      <c r="T399" s="12">
        <f t="shared" si="36"/>
        <v>0</v>
      </c>
      <c r="U399" s="12">
        <f t="shared" si="37"/>
        <v>0</v>
      </c>
      <c r="V399" s="12">
        <f t="shared" si="38"/>
        <v>0</v>
      </c>
    </row>
    <row r="400" spans="1:22">
      <c r="A400" s="9">
        <f t="shared" si="34"/>
        <v>6</v>
      </c>
      <c r="B400" s="1">
        <v>42755</v>
      </c>
      <c r="C400" s="2">
        <v>50</v>
      </c>
      <c r="D400" s="2">
        <v>50.8</v>
      </c>
      <c r="E400" s="2">
        <v>50</v>
      </c>
      <c r="F400" s="3">
        <v>50.5</v>
      </c>
      <c r="G400" s="3">
        <v>0.3</v>
      </c>
      <c r="H400" s="4">
        <v>6.0000000000000001E-3</v>
      </c>
      <c r="I400" s="5">
        <v>10701</v>
      </c>
      <c r="J400" s="5">
        <v>539682</v>
      </c>
      <c r="K400" s="2">
        <v>11.94</v>
      </c>
      <c r="S400" s="12">
        <f t="shared" si="35"/>
        <v>0</v>
      </c>
      <c r="T400" s="12">
        <f t="shared" si="36"/>
        <v>0</v>
      </c>
      <c r="U400" s="12">
        <f t="shared" si="37"/>
        <v>0</v>
      </c>
      <c r="V400" s="12">
        <f t="shared" si="38"/>
        <v>0</v>
      </c>
    </row>
    <row r="401" spans="1:22">
      <c r="A401" s="9">
        <f t="shared" si="34"/>
        <v>5</v>
      </c>
      <c r="B401" s="1">
        <v>42754</v>
      </c>
      <c r="C401" s="2">
        <v>50.3</v>
      </c>
      <c r="D401" s="2">
        <v>50.6</v>
      </c>
      <c r="E401" s="2">
        <v>50.1</v>
      </c>
      <c r="F401" s="3">
        <v>50.2</v>
      </c>
      <c r="G401" s="3">
        <v>-0.3</v>
      </c>
      <c r="H401" s="4">
        <v>-5.8999999999999999E-3</v>
      </c>
      <c r="I401" s="5">
        <v>9847</v>
      </c>
      <c r="J401" s="5">
        <v>495138</v>
      </c>
      <c r="K401" s="2">
        <v>11.87</v>
      </c>
      <c r="S401" s="12">
        <f t="shared" si="35"/>
        <v>0</v>
      </c>
      <c r="T401" s="12">
        <f t="shared" si="36"/>
        <v>0</v>
      </c>
      <c r="U401" s="12">
        <f t="shared" si="37"/>
        <v>0</v>
      </c>
      <c r="V401" s="12">
        <f t="shared" si="38"/>
        <v>0</v>
      </c>
    </row>
    <row r="402" spans="1:22">
      <c r="A402" s="9">
        <f t="shared" si="34"/>
        <v>4</v>
      </c>
      <c r="B402" s="1">
        <v>42753</v>
      </c>
      <c r="C402" s="2">
        <v>51</v>
      </c>
      <c r="D402" s="2">
        <v>51.2</v>
      </c>
      <c r="E402" s="2">
        <v>50.3</v>
      </c>
      <c r="F402" s="3">
        <v>50.5</v>
      </c>
      <c r="G402" s="3">
        <v>-0.8</v>
      </c>
      <c r="H402" s="4">
        <v>-1.5599999999999999E-2</v>
      </c>
      <c r="I402" s="5">
        <v>15348</v>
      </c>
      <c r="J402" s="5">
        <v>776615</v>
      </c>
      <c r="K402" s="2">
        <v>11.94</v>
      </c>
      <c r="S402" s="12">
        <f t="shared" si="35"/>
        <v>0</v>
      </c>
      <c r="T402" s="12">
        <f t="shared" si="36"/>
        <v>0</v>
      </c>
      <c r="U402" s="12">
        <f t="shared" si="37"/>
        <v>0</v>
      </c>
      <c r="V402" s="12">
        <f t="shared" si="38"/>
        <v>0</v>
      </c>
    </row>
    <row r="403" spans="1:22">
      <c r="A403" s="9">
        <f t="shared" si="34"/>
        <v>3</v>
      </c>
      <c r="B403" s="1">
        <v>42752</v>
      </c>
      <c r="C403" s="2">
        <v>50.4</v>
      </c>
      <c r="D403" s="2">
        <v>51.3</v>
      </c>
      <c r="E403" s="2">
        <v>50.4</v>
      </c>
      <c r="F403" s="3">
        <v>51.3</v>
      </c>
      <c r="G403" s="3">
        <v>0.9</v>
      </c>
      <c r="H403" s="4">
        <v>1.7899999999999999E-2</v>
      </c>
      <c r="I403" s="5">
        <v>8649</v>
      </c>
      <c r="J403" s="5">
        <v>440914</v>
      </c>
      <c r="K403" s="2">
        <v>12.13</v>
      </c>
      <c r="S403" s="12">
        <f t="shared" si="35"/>
        <v>0</v>
      </c>
      <c r="T403" s="12">
        <f t="shared" si="36"/>
        <v>0</v>
      </c>
      <c r="U403" s="12">
        <f t="shared" si="37"/>
        <v>0</v>
      </c>
      <c r="V403" s="12">
        <f t="shared" si="38"/>
        <v>0</v>
      </c>
    </row>
    <row r="404" spans="1:22">
      <c r="A404" s="9">
        <f t="shared" si="34"/>
        <v>2</v>
      </c>
      <c r="B404" s="1">
        <v>42751</v>
      </c>
      <c r="C404" s="2">
        <v>51.2</v>
      </c>
      <c r="D404" s="2">
        <v>51.2</v>
      </c>
      <c r="E404" s="2">
        <v>50.3</v>
      </c>
      <c r="F404" s="3">
        <v>50.4</v>
      </c>
      <c r="G404" s="3">
        <v>-0.9</v>
      </c>
      <c r="H404" s="4">
        <v>-1.7500000000000002E-2</v>
      </c>
      <c r="I404" s="5">
        <v>11341</v>
      </c>
      <c r="J404" s="5">
        <v>572224</v>
      </c>
      <c r="K404" s="2">
        <v>11.91</v>
      </c>
      <c r="S404" s="12">
        <f t="shared" si="35"/>
        <v>0</v>
      </c>
      <c r="T404" s="12">
        <f t="shared" si="36"/>
        <v>0</v>
      </c>
      <c r="U404" s="12">
        <f t="shared" si="37"/>
        <v>0</v>
      </c>
      <c r="V404" s="12">
        <f t="shared" si="38"/>
        <v>0</v>
      </c>
    </row>
    <row r="405" spans="1:22">
      <c r="A405" s="9">
        <f t="shared" si="34"/>
        <v>6</v>
      </c>
      <c r="B405" s="1">
        <v>42748</v>
      </c>
      <c r="C405" s="2">
        <v>52.2</v>
      </c>
      <c r="D405" s="2">
        <v>52.3</v>
      </c>
      <c r="E405" s="2">
        <v>51.2</v>
      </c>
      <c r="F405" s="3">
        <v>51.3</v>
      </c>
      <c r="G405" s="3">
        <v>-0.9</v>
      </c>
      <c r="H405" s="4">
        <v>-1.72E-2</v>
      </c>
      <c r="I405" s="5">
        <v>12501</v>
      </c>
      <c r="J405" s="5">
        <v>643465</v>
      </c>
      <c r="K405" s="2">
        <v>12.13</v>
      </c>
      <c r="S405" s="12">
        <f t="shared" si="35"/>
        <v>0</v>
      </c>
      <c r="T405" s="12">
        <f t="shared" si="36"/>
        <v>0</v>
      </c>
      <c r="U405" s="12">
        <f t="shared" si="37"/>
        <v>0</v>
      </c>
      <c r="V405" s="12">
        <f t="shared" si="38"/>
        <v>0</v>
      </c>
    </row>
    <row r="406" spans="1:22">
      <c r="A406" s="9">
        <f t="shared" si="34"/>
        <v>5</v>
      </c>
      <c r="B406" s="1">
        <v>42747</v>
      </c>
      <c r="C406" s="2">
        <v>52.1</v>
      </c>
      <c r="D406" s="2">
        <v>52.6</v>
      </c>
      <c r="E406" s="2">
        <v>51.9</v>
      </c>
      <c r="F406" s="3">
        <v>52.2</v>
      </c>
      <c r="G406" s="3">
        <v>0.5</v>
      </c>
      <c r="H406" s="4">
        <v>9.7000000000000003E-3</v>
      </c>
      <c r="I406" s="5">
        <v>15453</v>
      </c>
      <c r="J406" s="5">
        <v>808048</v>
      </c>
      <c r="K406" s="2">
        <v>12.34</v>
      </c>
      <c r="S406" s="12">
        <f t="shared" si="35"/>
        <v>0</v>
      </c>
      <c r="T406" s="12">
        <f t="shared" si="36"/>
        <v>0</v>
      </c>
      <c r="U406" s="12">
        <f t="shared" si="37"/>
        <v>0</v>
      </c>
      <c r="V406" s="12">
        <f t="shared" si="38"/>
        <v>0</v>
      </c>
    </row>
    <row r="407" spans="1:22">
      <c r="A407" s="9">
        <f t="shared" si="34"/>
        <v>4</v>
      </c>
      <c r="B407" s="1">
        <v>42746</v>
      </c>
      <c r="C407" s="2">
        <v>52.3</v>
      </c>
      <c r="D407" s="2">
        <v>52.4</v>
      </c>
      <c r="E407" s="2">
        <v>51.7</v>
      </c>
      <c r="F407" s="3">
        <v>51.7</v>
      </c>
      <c r="G407" s="3">
        <v>-0.3</v>
      </c>
      <c r="H407" s="4">
        <v>-5.7999999999999996E-3</v>
      </c>
      <c r="I407" s="5">
        <v>9479</v>
      </c>
      <c r="J407" s="5">
        <v>491627</v>
      </c>
      <c r="K407" s="2">
        <v>12.22</v>
      </c>
      <c r="S407" s="12">
        <f t="shared" si="35"/>
        <v>0</v>
      </c>
      <c r="T407" s="12">
        <f t="shared" si="36"/>
        <v>0</v>
      </c>
      <c r="U407" s="12">
        <f t="shared" si="37"/>
        <v>0</v>
      </c>
      <c r="V407" s="12">
        <f t="shared" si="38"/>
        <v>0</v>
      </c>
    </row>
    <row r="408" spans="1:22">
      <c r="A408" s="9">
        <f t="shared" si="34"/>
        <v>3</v>
      </c>
      <c r="B408" s="1">
        <v>42745</v>
      </c>
      <c r="C408" s="2">
        <v>51.7</v>
      </c>
      <c r="D408" s="2">
        <v>52</v>
      </c>
      <c r="E408" s="2">
        <v>51.3</v>
      </c>
      <c r="F408" s="3">
        <v>52</v>
      </c>
      <c r="G408" s="3">
        <v>0.3</v>
      </c>
      <c r="H408" s="4">
        <v>5.7999999999999996E-3</v>
      </c>
      <c r="I408" s="5">
        <v>10086</v>
      </c>
      <c r="J408" s="5">
        <v>521439</v>
      </c>
      <c r="K408" s="2">
        <v>12.29</v>
      </c>
      <c r="S408" s="12">
        <f t="shared" si="35"/>
        <v>0</v>
      </c>
      <c r="T408" s="12">
        <f t="shared" si="36"/>
        <v>0</v>
      </c>
      <c r="U408" s="12">
        <f t="shared" si="37"/>
        <v>0</v>
      </c>
      <c r="V408" s="12">
        <f t="shared" si="38"/>
        <v>0</v>
      </c>
    </row>
    <row r="409" spans="1:22">
      <c r="A409" s="9">
        <f t="shared" si="34"/>
        <v>2</v>
      </c>
      <c r="B409" s="1">
        <v>42744</v>
      </c>
      <c r="C409" s="2">
        <v>51.4</v>
      </c>
      <c r="D409" s="2">
        <v>52.5</v>
      </c>
      <c r="E409" s="2">
        <v>51.4</v>
      </c>
      <c r="F409" s="3">
        <v>51.7</v>
      </c>
      <c r="G409" s="3">
        <v>0.1</v>
      </c>
      <c r="H409" s="4">
        <v>1.9E-3</v>
      </c>
      <c r="I409" s="5">
        <v>13763</v>
      </c>
      <c r="J409" s="5">
        <v>712059</v>
      </c>
      <c r="K409" s="2">
        <v>12.22</v>
      </c>
      <c r="S409" s="12"/>
      <c r="T409" s="12"/>
      <c r="U409" s="12"/>
      <c r="V409" s="12"/>
    </row>
    <row r="410" spans="1:22">
      <c r="A410" s="9">
        <f t="shared" si="34"/>
        <v>6</v>
      </c>
      <c r="B410" s="1">
        <v>42741</v>
      </c>
      <c r="C410" s="2">
        <v>51.9</v>
      </c>
      <c r="D410" s="2">
        <v>51.9</v>
      </c>
      <c r="E410" s="2">
        <v>51.2</v>
      </c>
      <c r="F410" s="3">
        <v>51.6</v>
      </c>
      <c r="G410" s="3">
        <v>0.2</v>
      </c>
      <c r="H410" s="4">
        <v>3.8999999999999998E-3</v>
      </c>
      <c r="I410" s="5">
        <v>7003</v>
      </c>
      <c r="J410" s="5">
        <v>360889</v>
      </c>
      <c r="K410" s="2">
        <v>12.2</v>
      </c>
      <c r="S410" s="12"/>
      <c r="T410" s="12"/>
      <c r="U410" s="12"/>
      <c r="V410" s="12"/>
    </row>
    <row r="411" spans="1:22">
      <c r="A411" s="9">
        <f t="shared" si="34"/>
        <v>5</v>
      </c>
      <c r="B411" s="1">
        <v>42740</v>
      </c>
      <c r="C411" s="2">
        <v>51.3</v>
      </c>
      <c r="D411" s="2">
        <v>51.5</v>
      </c>
      <c r="E411" s="2">
        <v>51.1</v>
      </c>
      <c r="F411" s="3">
        <v>51.4</v>
      </c>
      <c r="G411" s="3">
        <v>0.3</v>
      </c>
      <c r="H411" s="4">
        <v>5.8999999999999999E-3</v>
      </c>
      <c r="I411" s="5">
        <v>10183</v>
      </c>
      <c r="J411" s="5">
        <v>523020</v>
      </c>
      <c r="K411" s="2">
        <v>12.15</v>
      </c>
      <c r="S411" s="12"/>
      <c r="T411" s="12"/>
      <c r="U411" s="12"/>
      <c r="V411" s="12"/>
    </row>
    <row r="412" spans="1:22">
      <c r="A412" s="9">
        <f t="shared" si="34"/>
        <v>4</v>
      </c>
      <c r="B412" s="1">
        <v>42739</v>
      </c>
      <c r="C412" s="2">
        <v>51.4</v>
      </c>
      <c r="D412" s="2">
        <v>51.5</v>
      </c>
      <c r="E412" s="2">
        <v>51</v>
      </c>
      <c r="F412" s="3">
        <v>51.1</v>
      </c>
      <c r="G412" s="3">
        <v>-0.3</v>
      </c>
      <c r="H412" s="4">
        <v>-5.7999999999999996E-3</v>
      </c>
      <c r="I412" s="5">
        <v>10418</v>
      </c>
      <c r="J412" s="5">
        <v>533510</v>
      </c>
      <c r="K412" s="2">
        <v>12.08</v>
      </c>
      <c r="S412" s="12"/>
      <c r="T412" s="12"/>
      <c r="U412" s="12"/>
      <c r="V412" s="12"/>
    </row>
  </sheetData>
  <mergeCells count="2">
    <mergeCell ref="M2:V2"/>
    <mergeCell ref="X2:AG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1" sqref="S11"/>
    </sheetView>
  </sheetViews>
  <sheetFormatPr defaultRowHeight="16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日K線圖</vt:lpstr>
      <vt:lpstr>周月K線圖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wenchun Lin</dc:creator>
  <cp:lastModifiedBy>wenchun Lin</cp:lastModifiedBy>
  <dcterms:created xsi:type="dcterms:W3CDTF">2018-09-03T14:15:15Z</dcterms:created>
  <dcterms:modified xsi:type="dcterms:W3CDTF">2018-09-05T14:32:34Z</dcterms:modified>
</cp:coreProperties>
</file>