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6155" windowHeight="8490" activeTab="1"/>
  </bookViews>
  <sheets>
    <sheet name="Sheet3" sheetId="1" r:id="rId1"/>
    <sheet name="岡崎" sheetId="2" r:id="rId2"/>
    <sheet name="豊中" sheetId="4" r:id="rId3"/>
    <sheet name="福井" sheetId="6" r:id="rId4"/>
  </sheets>
  <calcPr calcId="125725"/>
</workbook>
</file>

<file path=xl/calcChain.xml><?xml version="1.0" encoding="utf-8"?>
<calcChain xmlns="http://schemas.openxmlformats.org/spreadsheetml/2006/main">
  <c r="L13" i="2"/>
  <c r="K13"/>
  <c r="E14"/>
  <c r="F14"/>
  <c r="D14"/>
  <c r="F13"/>
  <c r="E13"/>
  <c r="D13"/>
  <c r="Q27"/>
  <c r="R27"/>
  <c r="P27"/>
  <c r="O27"/>
  <c r="K13" i="6"/>
  <c r="J13"/>
  <c r="L13"/>
  <c r="I13"/>
  <c r="L13" i="4"/>
  <c r="K13"/>
  <c r="J13"/>
  <c r="I13"/>
  <c r="P13" i="2"/>
  <c r="Q13"/>
  <c r="R13"/>
  <c r="O13"/>
  <c r="I11"/>
  <c r="C11" l="1"/>
  <c r="K9" i="1"/>
  <c r="J9" l="1"/>
  <c r="I9"/>
  <c r="H9"/>
  <c r="C9"/>
</calcChain>
</file>

<file path=xl/sharedStrings.xml><?xml version="1.0" encoding="utf-8"?>
<sst xmlns="http://schemas.openxmlformats.org/spreadsheetml/2006/main" count="111" uniqueCount="24">
  <si>
    <t>流入量（ｍ3）</t>
    <rPh sb="0" eb="2">
      <t>リュウニュウ</t>
    </rPh>
    <rPh sb="2" eb="3">
      <t>リョウ</t>
    </rPh>
    <phoneticPr fontId="1"/>
  </si>
  <si>
    <t>岡崎豪雨</t>
    <rPh sb="0" eb="2">
      <t>オカザキ</t>
    </rPh>
    <rPh sb="2" eb="4">
      <t>ゴウウ</t>
    </rPh>
    <phoneticPr fontId="1"/>
  </si>
  <si>
    <t>豊中豪雨</t>
    <rPh sb="0" eb="2">
      <t>トヨナカ</t>
    </rPh>
    <rPh sb="2" eb="4">
      <t>ゴウウ</t>
    </rPh>
    <phoneticPr fontId="1"/>
  </si>
  <si>
    <t>福井豪雨</t>
    <rPh sb="0" eb="2">
      <t>フクイ</t>
    </rPh>
    <rPh sb="2" eb="4">
      <t>ゴウウ</t>
    </rPh>
    <phoneticPr fontId="1"/>
  </si>
  <si>
    <t>出入口数</t>
    <rPh sb="0" eb="1">
      <t>デ</t>
    </rPh>
    <rPh sb="1" eb="3">
      <t>イリグチ</t>
    </rPh>
    <rPh sb="3" eb="4">
      <t>スウ</t>
    </rPh>
    <phoneticPr fontId="1"/>
  </si>
  <si>
    <t>areaA</t>
    <phoneticPr fontId="1"/>
  </si>
  <si>
    <t>areaB</t>
    <phoneticPr fontId="1"/>
  </si>
  <si>
    <t>areaC</t>
    <phoneticPr fontId="1"/>
  </si>
  <si>
    <t>areaD</t>
    <phoneticPr fontId="1"/>
  </si>
  <si>
    <t>areaE</t>
    <phoneticPr fontId="1"/>
  </si>
  <si>
    <t>areaF</t>
    <phoneticPr fontId="1"/>
  </si>
  <si>
    <t>合計</t>
    <rPh sb="0" eb="2">
      <t>ゴウケイ</t>
    </rPh>
    <phoneticPr fontId="1"/>
  </si>
  <si>
    <t>流入箇所数</t>
    <rPh sb="0" eb="2">
      <t>リュウニュウ</t>
    </rPh>
    <rPh sb="2" eb="4">
      <t>カショ</t>
    </rPh>
    <rPh sb="4" eb="5">
      <t>スウ</t>
    </rPh>
    <phoneticPr fontId="1"/>
  </si>
  <si>
    <t>止水板なし</t>
    <rPh sb="0" eb="3">
      <t>シスイバン</t>
    </rPh>
    <phoneticPr fontId="1"/>
  </si>
  <si>
    <t>3降雨共通流入箇所に設置</t>
    <rPh sb="1" eb="3">
      <t>コウウ</t>
    </rPh>
    <rPh sb="3" eb="5">
      <t>キョウツウ</t>
    </rPh>
    <rPh sb="5" eb="9">
      <t>リュウニュウカショ</t>
    </rPh>
    <rPh sb="10" eb="12">
      <t>セッチ</t>
    </rPh>
    <phoneticPr fontId="1"/>
  </si>
  <si>
    <t>2降雨以上共通流入箇所に設置</t>
    <rPh sb="1" eb="3">
      <t>コウウ</t>
    </rPh>
    <rPh sb="3" eb="5">
      <t>イジョウ</t>
    </rPh>
    <rPh sb="5" eb="7">
      <t>キョウツウ</t>
    </rPh>
    <rPh sb="7" eb="11">
      <t>リュウニュウカショ</t>
    </rPh>
    <rPh sb="12" eb="14">
      <t>セッチ</t>
    </rPh>
    <phoneticPr fontId="1"/>
  </si>
  <si>
    <t>岡崎豪雨流入箇所に設置</t>
    <rPh sb="0" eb="2">
      <t>オカザキ</t>
    </rPh>
    <rPh sb="2" eb="4">
      <t>ゴウウ</t>
    </rPh>
    <rPh sb="4" eb="6">
      <t>リュウニュウ</t>
    </rPh>
    <rPh sb="6" eb="8">
      <t>カショ</t>
    </rPh>
    <rPh sb="9" eb="11">
      <t>セッチ</t>
    </rPh>
    <phoneticPr fontId="1"/>
  </si>
  <si>
    <t>止水板1.0ｍ設置</t>
    <rPh sb="0" eb="2">
      <t>シスイ</t>
    </rPh>
    <rPh sb="2" eb="3">
      <t>バン</t>
    </rPh>
    <rPh sb="7" eb="9">
      <t>セッチ</t>
    </rPh>
    <phoneticPr fontId="1"/>
  </si>
  <si>
    <t>止水板2.0ｍ設置</t>
    <rPh sb="0" eb="2">
      <t>シスイ</t>
    </rPh>
    <rPh sb="2" eb="3">
      <t>バン</t>
    </rPh>
    <rPh sb="7" eb="9">
      <t>セッチ</t>
    </rPh>
    <phoneticPr fontId="1"/>
  </si>
  <si>
    <t>止水板0.7ｍ設置</t>
    <rPh sb="0" eb="2">
      <t>シスイ</t>
    </rPh>
    <rPh sb="2" eb="3">
      <t>バン</t>
    </rPh>
    <rPh sb="7" eb="9">
      <t>セッチ</t>
    </rPh>
    <phoneticPr fontId="1"/>
  </si>
  <si>
    <t>止水板設置箇所数</t>
    <rPh sb="0" eb="2">
      <t>シスイ</t>
    </rPh>
    <rPh sb="2" eb="3">
      <t>バン</t>
    </rPh>
    <rPh sb="3" eb="5">
      <t>セッチ</t>
    </rPh>
    <rPh sb="5" eb="7">
      <t>カショ</t>
    </rPh>
    <rPh sb="7" eb="8">
      <t>スウ</t>
    </rPh>
    <phoneticPr fontId="1"/>
  </si>
  <si>
    <t>止水板なし流入箇所数</t>
    <rPh sb="0" eb="3">
      <t>シスイバン</t>
    </rPh>
    <rPh sb="5" eb="7">
      <t>リュウニュウ</t>
    </rPh>
    <rPh sb="7" eb="9">
      <t>カショ</t>
    </rPh>
    <rPh sb="9" eb="10">
      <t>スウ</t>
    </rPh>
    <phoneticPr fontId="1"/>
  </si>
  <si>
    <t>止水板付き流入箇所数</t>
    <rPh sb="0" eb="2">
      <t>シスイ</t>
    </rPh>
    <rPh sb="2" eb="3">
      <t>バン</t>
    </rPh>
    <rPh sb="3" eb="4">
      <t>ツ</t>
    </rPh>
    <rPh sb="5" eb="7">
      <t>リュウニュウ</t>
    </rPh>
    <rPh sb="7" eb="9">
      <t>カショ</t>
    </rPh>
    <rPh sb="9" eb="10">
      <t>スウ</t>
    </rPh>
    <phoneticPr fontId="1"/>
  </si>
  <si>
    <t>新流入箇所数</t>
    <rPh sb="0" eb="1">
      <t>シン</t>
    </rPh>
    <rPh sb="1" eb="3">
      <t>リュウニュウ</t>
    </rPh>
    <rPh sb="3" eb="5">
      <t>カショ</t>
    </rPh>
    <rPh sb="5" eb="6">
      <t>スウ</t>
    </rPh>
    <phoneticPr fontId="1"/>
  </si>
</sst>
</file>

<file path=xl/styles.xml><?xml version="1.0" encoding="utf-8"?>
<styleSheet xmlns="http://schemas.openxmlformats.org/spreadsheetml/2006/main">
  <numFmts count="3">
    <numFmt numFmtId="176" formatCode="0_ "/>
    <numFmt numFmtId="177" formatCode="0_);[Red]\(0\)"/>
    <numFmt numFmtId="178" formatCode="0.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7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6" xfId="0" applyNumberFormat="1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9"/>
  <sheetViews>
    <sheetView workbookViewId="0">
      <selection activeCell="G1" sqref="G1:K9"/>
    </sheetView>
  </sheetViews>
  <sheetFormatPr defaultRowHeight="13.5"/>
  <cols>
    <col min="3" max="5" width="12.625" customWidth="1"/>
  </cols>
  <sheetData>
    <row r="1" spans="2:11">
      <c r="B1" s="9" t="s">
        <v>0</v>
      </c>
      <c r="C1" s="10"/>
      <c r="D1" s="10"/>
      <c r="E1" s="11"/>
      <c r="G1" s="9" t="s">
        <v>12</v>
      </c>
      <c r="H1" s="10"/>
      <c r="I1" s="10"/>
      <c r="J1" s="10"/>
      <c r="K1" s="11"/>
    </row>
    <row r="2" spans="2:11">
      <c r="B2" s="1"/>
      <c r="C2" s="2" t="s">
        <v>1</v>
      </c>
      <c r="D2" s="1" t="s">
        <v>2</v>
      </c>
      <c r="E2" s="1" t="s">
        <v>3</v>
      </c>
      <c r="G2" s="1"/>
      <c r="H2" s="2" t="s">
        <v>4</v>
      </c>
      <c r="I2" s="2" t="s">
        <v>1</v>
      </c>
      <c r="J2" s="1" t="s">
        <v>2</v>
      </c>
      <c r="K2" s="1" t="s">
        <v>3</v>
      </c>
    </row>
    <row r="3" spans="2:11">
      <c r="B3" s="3" t="s">
        <v>5</v>
      </c>
      <c r="C3" s="4">
        <v>109924.96950694722</v>
      </c>
      <c r="D3" s="4">
        <v>18458.417613373935</v>
      </c>
      <c r="E3" s="4">
        <v>60629.356759049886</v>
      </c>
      <c r="G3" s="3" t="s">
        <v>5</v>
      </c>
      <c r="H3" s="3">
        <v>5</v>
      </c>
      <c r="I3" s="4">
        <v>5</v>
      </c>
      <c r="J3" s="4">
        <v>4</v>
      </c>
      <c r="K3" s="4">
        <v>5</v>
      </c>
    </row>
    <row r="4" spans="2:11">
      <c r="B4" s="1" t="s">
        <v>6</v>
      </c>
      <c r="C4" s="4">
        <v>137661.87350416693</v>
      </c>
      <c r="D4" s="4">
        <v>25326.25217039858</v>
      </c>
      <c r="E4" s="4">
        <v>68254.788812710365</v>
      </c>
      <c r="G4" s="1" t="s">
        <v>6</v>
      </c>
      <c r="H4" s="1">
        <v>34</v>
      </c>
      <c r="I4" s="4">
        <v>20</v>
      </c>
      <c r="J4" s="4">
        <v>10</v>
      </c>
      <c r="K4" s="4">
        <v>10</v>
      </c>
    </row>
    <row r="5" spans="2:11">
      <c r="B5" s="1" t="s">
        <v>7</v>
      </c>
      <c r="C5" s="4">
        <v>3445.8463076700596</v>
      </c>
      <c r="D5" s="4">
        <v>0</v>
      </c>
      <c r="E5" s="4">
        <v>0</v>
      </c>
      <c r="G5" s="1" t="s">
        <v>7</v>
      </c>
      <c r="H5" s="1">
        <v>8</v>
      </c>
      <c r="I5" s="4">
        <v>2</v>
      </c>
      <c r="J5" s="4">
        <v>0</v>
      </c>
      <c r="K5" s="4">
        <v>0</v>
      </c>
    </row>
    <row r="6" spans="2:11">
      <c r="B6" s="1" t="s">
        <v>8</v>
      </c>
      <c r="C6" s="4">
        <v>19120.745399083189</v>
      </c>
      <c r="D6" s="4">
        <v>1546.9137917472065</v>
      </c>
      <c r="E6" s="4">
        <v>537.16900452438097</v>
      </c>
      <c r="G6" s="1" t="s">
        <v>8</v>
      </c>
      <c r="H6" s="1">
        <v>50</v>
      </c>
      <c r="I6" s="4">
        <v>11</v>
      </c>
      <c r="J6" s="4">
        <v>3</v>
      </c>
      <c r="K6" s="4">
        <v>1</v>
      </c>
    </row>
    <row r="7" spans="2:11">
      <c r="B7" s="1" t="s">
        <v>9</v>
      </c>
      <c r="C7" s="4">
        <v>5357.6283289926459</v>
      </c>
      <c r="D7" s="4">
        <v>1466.3787948703043</v>
      </c>
      <c r="E7" s="4">
        <v>1977.587092667173</v>
      </c>
      <c r="G7" s="1" t="s">
        <v>9</v>
      </c>
      <c r="H7" s="1">
        <v>19</v>
      </c>
      <c r="I7" s="4">
        <v>6</v>
      </c>
      <c r="J7" s="4">
        <v>1</v>
      </c>
      <c r="K7" s="4">
        <v>1</v>
      </c>
    </row>
    <row r="8" spans="2:11">
      <c r="B8" s="1" t="s">
        <v>10</v>
      </c>
      <c r="C8" s="4">
        <v>216.17663078001041</v>
      </c>
      <c r="D8" s="4">
        <v>0.61264682995219344</v>
      </c>
      <c r="E8" s="4">
        <v>0</v>
      </c>
      <c r="G8" s="1" t="s">
        <v>10</v>
      </c>
      <c r="H8" s="1">
        <v>13</v>
      </c>
      <c r="I8" s="4">
        <v>1</v>
      </c>
      <c r="J8" s="4">
        <v>0</v>
      </c>
      <c r="K8" s="4">
        <v>0</v>
      </c>
    </row>
    <row r="9" spans="2:11">
      <c r="B9" s="1" t="s">
        <v>11</v>
      </c>
      <c r="C9" s="4">
        <f>SUM(C3:C8)</f>
        <v>275727.23967764003</v>
      </c>
      <c r="D9" s="4">
        <v>46798.575017219977</v>
      </c>
      <c r="E9" s="4">
        <v>131398.90166895179</v>
      </c>
      <c r="G9" s="1" t="s">
        <v>11</v>
      </c>
      <c r="H9" s="1">
        <f>SUM(H3:H8)</f>
        <v>129</v>
      </c>
      <c r="I9" s="4">
        <f>SUM(I3:I8)</f>
        <v>45</v>
      </c>
      <c r="J9" s="4">
        <f>SUM(J3:J8)</f>
        <v>18</v>
      </c>
      <c r="K9" s="4">
        <f>SUM(K3:K8)</f>
        <v>17</v>
      </c>
    </row>
  </sheetData>
  <mergeCells count="2">
    <mergeCell ref="B1:E1"/>
    <mergeCell ref="G1:K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R27"/>
  <sheetViews>
    <sheetView tabSelected="1" topLeftCell="E1" workbookViewId="0">
      <selection activeCell="J15" sqref="J15"/>
    </sheetView>
  </sheetViews>
  <sheetFormatPr defaultRowHeight="13.5"/>
  <cols>
    <col min="2" max="2" width="9" customWidth="1"/>
    <col min="3" max="6" width="15.625" customWidth="1"/>
    <col min="9" max="12" width="15.625" customWidth="1"/>
    <col min="14" max="14" width="20.625" customWidth="1"/>
    <col min="15" max="15" width="11.625" customWidth="1"/>
    <col min="16" max="18" width="15.625" customWidth="1"/>
  </cols>
  <sheetData>
    <row r="2" spans="2:18">
      <c r="B2" s="12" t="s">
        <v>0</v>
      </c>
      <c r="C2" s="12"/>
      <c r="D2" s="12"/>
      <c r="E2" s="12"/>
      <c r="F2" s="12"/>
      <c r="H2" s="12" t="s">
        <v>0</v>
      </c>
      <c r="I2" s="12"/>
      <c r="J2" s="12"/>
      <c r="K2" s="12"/>
      <c r="L2" s="12"/>
      <c r="N2" s="9" t="s">
        <v>12</v>
      </c>
      <c r="O2" s="10"/>
      <c r="P2" s="10"/>
      <c r="Q2" s="10"/>
      <c r="R2" s="11"/>
    </row>
    <row r="3" spans="2:18" ht="13.5" customHeight="1">
      <c r="B3" s="12"/>
      <c r="C3" s="12" t="s">
        <v>13</v>
      </c>
      <c r="D3" s="13" t="s">
        <v>14</v>
      </c>
      <c r="E3" s="13" t="s">
        <v>15</v>
      </c>
      <c r="F3" s="13" t="s">
        <v>16</v>
      </c>
      <c r="H3" s="12"/>
      <c r="I3" s="12" t="s">
        <v>13</v>
      </c>
      <c r="J3" s="13" t="s">
        <v>19</v>
      </c>
      <c r="K3" s="13" t="s">
        <v>17</v>
      </c>
      <c r="L3" s="13" t="s">
        <v>18</v>
      </c>
      <c r="N3" s="12"/>
      <c r="O3" s="12" t="s">
        <v>13</v>
      </c>
      <c r="P3" s="13" t="s">
        <v>14</v>
      </c>
      <c r="Q3" s="13" t="s">
        <v>15</v>
      </c>
      <c r="R3" s="13" t="s">
        <v>16</v>
      </c>
    </row>
    <row r="4" spans="2:18">
      <c r="B4" s="12"/>
      <c r="C4" s="12"/>
      <c r="D4" s="13"/>
      <c r="E4" s="13"/>
      <c r="F4" s="13"/>
      <c r="H4" s="12"/>
      <c r="I4" s="12"/>
      <c r="J4" s="13"/>
      <c r="K4" s="13"/>
      <c r="L4" s="13"/>
      <c r="N4" s="12"/>
      <c r="O4" s="12"/>
      <c r="P4" s="13"/>
      <c r="Q4" s="13"/>
      <c r="R4" s="13"/>
    </row>
    <row r="5" spans="2:18">
      <c r="B5" s="1" t="s">
        <v>5</v>
      </c>
      <c r="C5" s="4">
        <v>109924.96950694722</v>
      </c>
      <c r="D5" s="4">
        <v>19872.59882702542</v>
      </c>
      <c r="E5" s="4">
        <v>2651.4709365236122</v>
      </c>
      <c r="F5" s="6">
        <v>3112.8632022475472</v>
      </c>
      <c r="H5" s="1" t="s">
        <v>5</v>
      </c>
      <c r="I5" s="4">
        <v>109924.96950694722</v>
      </c>
      <c r="J5" s="4">
        <v>28209.054423462963</v>
      </c>
      <c r="K5" s="6">
        <v>3112.8632022475472</v>
      </c>
      <c r="L5" s="6">
        <v>0</v>
      </c>
      <c r="N5" s="14" t="s">
        <v>20</v>
      </c>
      <c r="O5" s="16">
        <v>0</v>
      </c>
      <c r="P5" s="18">
        <v>16</v>
      </c>
      <c r="Q5" s="18">
        <v>19</v>
      </c>
      <c r="R5" s="18">
        <v>45</v>
      </c>
    </row>
    <row r="6" spans="2:18">
      <c r="B6" s="1" t="s">
        <v>6</v>
      </c>
      <c r="C6" s="4">
        <v>137661.87350416693</v>
      </c>
      <c r="D6" s="4">
        <v>26042.203163494996</v>
      </c>
      <c r="E6" s="4">
        <v>27403.469999880901</v>
      </c>
      <c r="F6" s="6">
        <v>16223.903640986624</v>
      </c>
      <c r="H6" s="1" t="s">
        <v>6</v>
      </c>
      <c r="I6" s="4">
        <v>137661.87350416693</v>
      </c>
      <c r="J6" s="4">
        <v>19691.907565516787</v>
      </c>
      <c r="K6" s="6">
        <v>16223.903640986624</v>
      </c>
      <c r="L6" s="6">
        <v>3143.4368755814771</v>
      </c>
      <c r="N6" s="15"/>
      <c r="O6" s="17"/>
      <c r="P6" s="19"/>
      <c r="Q6" s="19"/>
      <c r="R6" s="19"/>
    </row>
    <row r="7" spans="2:18">
      <c r="B7" s="1" t="s">
        <v>7</v>
      </c>
      <c r="C7" s="4">
        <v>3445.8463076700596</v>
      </c>
      <c r="D7" s="4">
        <v>18106.06901684617</v>
      </c>
      <c r="E7" s="4">
        <v>19697.429526103169</v>
      </c>
      <c r="F7" s="6">
        <v>9551.0469235835371</v>
      </c>
      <c r="H7" s="1" t="s">
        <v>7</v>
      </c>
      <c r="I7" s="4">
        <v>3445.8463076700596</v>
      </c>
      <c r="J7" s="4">
        <v>7838.1357696262521</v>
      </c>
      <c r="K7" s="6">
        <v>9551.0469235835371</v>
      </c>
      <c r="L7" s="6">
        <v>10377.750998375872</v>
      </c>
      <c r="N7" s="14" t="s">
        <v>21</v>
      </c>
      <c r="O7" s="20">
        <v>45</v>
      </c>
      <c r="P7" s="22">
        <v>29</v>
      </c>
      <c r="Q7" s="22">
        <v>26</v>
      </c>
      <c r="R7" s="22">
        <v>0</v>
      </c>
    </row>
    <row r="8" spans="2:18">
      <c r="B8" s="1" t="s">
        <v>8</v>
      </c>
      <c r="C8" s="4">
        <v>19120.745399083189</v>
      </c>
      <c r="D8" s="4">
        <v>26798.327857697168</v>
      </c>
      <c r="E8" s="4">
        <v>26937.187141139249</v>
      </c>
      <c r="F8" s="6">
        <v>7541.6887589923344</v>
      </c>
      <c r="H8" s="1" t="s">
        <v>8</v>
      </c>
      <c r="I8" s="4">
        <v>19120.745399083189</v>
      </c>
      <c r="J8" s="4">
        <v>6481.3319964726925</v>
      </c>
      <c r="K8" s="6">
        <v>7541.6887589923344</v>
      </c>
      <c r="L8" s="6">
        <v>8218.8777801508259</v>
      </c>
      <c r="N8" s="15"/>
      <c r="O8" s="21"/>
      <c r="P8" s="23"/>
      <c r="Q8" s="23"/>
      <c r="R8" s="23"/>
    </row>
    <row r="9" spans="2:18">
      <c r="B9" s="1" t="s">
        <v>9</v>
      </c>
      <c r="C9" s="4">
        <v>5357.6283289926459</v>
      </c>
      <c r="D9" s="4">
        <v>1497.6297724612846</v>
      </c>
      <c r="E9" s="4">
        <v>1547.6958744506571</v>
      </c>
      <c r="F9" s="6">
        <v>0</v>
      </c>
      <c r="H9" s="1" t="s">
        <v>9</v>
      </c>
      <c r="I9" s="4">
        <v>5357.6283289926459</v>
      </c>
      <c r="J9" s="4">
        <v>0</v>
      </c>
      <c r="K9" s="6">
        <v>0</v>
      </c>
      <c r="L9" s="6">
        <v>0</v>
      </c>
      <c r="N9" s="14" t="s">
        <v>22</v>
      </c>
      <c r="O9" s="20">
        <v>0</v>
      </c>
      <c r="P9" s="22">
        <v>1</v>
      </c>
      <c r="Q9" s="22">
        <v>4</v>
      </c>
      <c r="R9" s="22">
        <v>4</v>
      </c>
    </row>
    <row r="10" spans="2:18">
      <c r="B10" s="1" t="s">
        <v>10</v>
      </c>
      <c r="C10" s="4">
        <v>216.17663078001041</v>
      </c>
      <c r="D10" s="4">
        <v>226.44499767855189</v>
      </c>
      <c r="E10" s="4">
        <v>227.46104998061256</v>
      </c>
      <c r="F10" s="6">
        <v>0</v>
      </c>
      <c r="H10" s="1" t="s">
        <v>10</v>
      </c>
      <c r="I10" s="4">
        <v>216.17663078001041</v>
      </c>
      <c r="J10" s="4">
        <v>0</v>
      </c>
      <c r="K10" s="6">
        <v>0</v>
      </c>
      <c r="L10" s="6">
        <v>0</v>
      </c>
      <c r="N10" s="15"/>
      <c r="O10" s="21"/>
      <c r="P10" s="23"/>
      <c r="Q10" s="23"/>
      <c r="R10" s="23"/>
    </row>
    <row r="11" spans="2:18">
      <c r="B11" s="1" t="s">
        <v>11</v>
      </c>
      <c r="C11" s="4">
        <f>SUM(C5:C10)</f>
        <v>275727.23967764003</v>
      </c>
      <c r="D11" s="4">
        <v>92543.273635203586</v>
      </c>
      <c r="E11" s="4">
        <v>78464.714528078199</v>
      </c>
      <c r="F11" s="6">
        <v>36429.502525810043</v>
      </c>
      <c r="H11" s="1" t="s">
        <v>11</v>
      </c>
      <c r="I11" s="4">
        <f>SUM(I5:I10)</f>
        <v>275727.23967764003</v>
      </c>
      <c r="J11" s="4">
        <v>62220.429755078687</v>
      </c>
      <c r="K11" s="6">
        <v>36429.502525810043</v>
      </c>
      <c r="L11" s="6">
        <v>21740.065654108177</v>
      </c>
      <c r="N11" s="24" t="s">
        <v>23</v>
      </c>
      <c r="O11" s="20">
        <v>0</v>
      </c>
      <c r="P11" s="22">
        <v>17</v>
      </c>
      <c r="Q11" s="22">
        <v>18</v>
      </c>
      <c r="R11" s="22">
        <v>25</v>
      </c>
    </row>
    <row r="12" spans="2:18">
      <c r="N12" s="25"/>
      <c r="O12" s="21"/>
      <c r="P12" s="23"/>
      <c r="Q12" s="23"/>
      <c r="R12" s="23"/>
    </row>
    <row r="13" spans="2:18">
      <c r="D13">
        <f>D11/C11*100</f>
        <v>33.563340982703913</v>
      </c>
      <c r="E13">
        <f>E11/C11*100</f>
        <v>28.457367730447437</v>
      </c>
      <c r="F13">
        <f>F11/C11*100</f>
        <v>13.212152186487172</v>
      </c>
      <c r="K13" s="26">
        <f>K11/J11*100</f>
        <v>58.549101427311371</v>
      </c>
      <c r="L13" s="26">
        <f>L11/J11*100</f>
        <v>34.940397775593418</v>
      </c>
      <c r="N13" s="5" t="s">
        <v>11</v>
      </c>
      <c r="O13" s="1">
        <f>SUM(O7:O11)</f>
        <v>45</v>
      </c>
      <c r="P13" s="4">
        <f>SUM(P7:P11)</f>
        <v>47</v>
      </c>
      <c r="Q13" s="1">
        <f>SUM(Q7:Q11)</f>
        <v>48</v>
      </c>
      <c r="R13" s="1">
        <f>SUM(R7:R11)</f>
        <v>29</v>
      </c>
    </row>
    <row r="14" spans="2:18">
      <c r="D14" s="8">
        <f>100-D13</f>
        <v>66.43665901729608</v>
      </c>
      <c r="E14" s="8">
        <f t="shared" ref="E14:F14" si="0">100-E13</f>
        <v>71.54263226955257</v>
      </c>
      <c r="F14" s="8">
        <f t="shared" si="0"/>
        <v>86.787847813512826</v>
      </c>
    </row>
    <row r="15" spans="2:18" ht="13.5" customHeight="1"/>
    <row r="16" spans="2:18">
      <c r="I16" s="7"/>
      <c r="N16" s="9" t="s">
        <v>12</v>
      </c>
      <c r="O16" s="10"/>
      <c r="P16" s="10"/>
      <c r="Q16" s="10"/>
      <c r="R16" s="11"/>
    </row>
    <row r="17" spans="14:18">
      <c r="N17" s="12"/>
      <c r="O17" s="12" t="s">
        <v>13</v>
      </c>
      <c r="P17" s="13" t="s">
        <v>19</v>
      </c>
      <c r="Q17" s="13" t="s">
        <v>17</v>
      </c>
      <c r="R17" s="13" t="s">
        <v>18</v>
      </c>
    </row>
    <row r="18" spans="14:18">
      <c r="N18" s="12"/>
      <c r="O18" s="12"/>
      <c r="P18" s="13"/>
      <c r="Q18" s="13"/>
      <c r="R18" s="13"/>
    </row>
    <row r="19" spans="14:18">
      <c r="N19" s="14" t="s">
        <v>20</v>
      </c>
      <c r="O19" s="16">
        <v>0</v>
      </c>
      <c r="P19" s="18">
        <v>45</v>
      </c>
      <c r="Q19" s="18">
        <v>45</v>
      </c>
      <c r="R19" s="18">
        <v>45</v>
      </c>
    </row>
    <row r="20" spans="14:18">
      <c r="N20" s="15"/>
      <c r="O20" s="17"/>
      <c r="P20" s="19"/>
      <c r="Q20" s="19"/>
      <c r="R20" s="19"/>
    </row>
    <row r="21" spans="14:18">
      <c r="N21" s="14" t="s">
        <v>21</v>
      </c>
      <c r="O21" s="20">
        <v>45</v>
      </c>
      <c r="P21" s="22">
        <v>0</v>
      </c>
      <c r="Q21" s="22">
        <v>0</v>
      </c>
      <c r="R21" s="22">
        <v>0</v>
      </c>
    </row>
    <row r="22" spans="14:18">
      <c r="N22" s="15"/>
      <c r="O22" s="21"/>
      <c r="P22" s="23"/>
      <c r="Q22" s="23"/>
      <c r="R22" s="23"/>
    </row>
    <row r="23" spans="14:18">
      <c r="N23" s="14" t="s">
        <v>22</v>
      </c>
      <c r="O23" s="20">
        <v>0</v>
      </c>
      <c r="P23" s="22">
        <v>10</v>
      </c>
      <c r="Q23" s="22">
        <v>4</v>
      </c>
      <c r="R23" s="22">
        <v>0</v>
      </c>
    </row>
    <row r="24" spans="14:18">
      <c r="N24" s="15"/>
      <c r="O24" s="21"/>
      <c r="P24" s="23"/>
      <c r="Q24" s="23"/>
      <c r="R24" s="23"/>
    </row>
    <row r="25" spans="14:18">
      <c r="N25" s="24" t="s">
        <v>23</v>
      </c>
      <c r="O25" s="20">
        <v>0</v>
      </c>
      <c r="P25" s="22">
        <v>24</v>
      </c>
      <c r="Q25" s="22">
        <v>25</v>
      </c>
      <c r="R25" s="22">
        <v>26</v>
      </c>
    </row>
    <row r="26" spans="14:18">
      <c r="N26" s="25"/>
      <c r="O26" s="21"/>
      <c r="P26" s="23"/>
      <c r="Q26" s="23"/>
      <c r="R26" s="23"/>
    </row>
    <row r="27" spans="14:18">
      <c r="N27" s="5" t="s">
        <v>11</v>
      </c>
      <c r="O27" s="1">
        <f>SUM(O21:O25)</f>
        <v>45</v>
      </c>
      <c r="P27" s="4">
        <f>SUM(P21:P25)</f>
        <v>34</v>
      </c>
      <c r="Q27" s="4">
        <f>SUM(Q21:Q25)</f>
        <v>29</v>
      </c>
      <c r="R27" s="1">
        <f>SUM(R21:R25)</f>
        <v>26</v>
      </c>
    </row>
  </sheetData>
  <mergeCells count="64">
    <mergeCell ref="N25:N26"/>
    <mergeCell ref="O25:O26"/>
    <mergeCell ref="P25:P26"/>
    <mergeCell ref="Q25:Q26"/>
    <mergeCell ref="R25:R26"/>
    <mergeCell ref="N23:N24"/>
    <mergeCell ref="O23:O24"/>
    <mergeCell ref="P23:P24"/>
    <mergeCell ref="Q23:Q24"/>
    <mergeCell ref="R23:R24"/>
    <mergeCell ref="N21:N22"/>
    <mergeCell ref="O21:O22"/>
    <mergeCell ref="P21:P22"/>
    <mergeCell ref="Q21:Q22"/>
    <mergeCell ref="R21:R22"/>
    <mergeCell ref="N19:N20"/>
    <mergeCell ref="O19:O20"/>
    <mergeCell ref="P19:P20"/>
    <mergeCell ref="Q19:Q20"/>
    <mergeCell ref="R19:R20"/>
    <mergeCell ref="N16:R16"/>
    <mergeCell ref="N17:N18"/>
    <mergeCell ref="O17:O18"/>
    <mergeCell ref="P17:P18"/>
    <mergeCell ref="Q17:Q18"/>
    <mergeCell ref="R17:R18"/>
    <mergeCell ref="N11:N12"/>
    <mergeCell ref="O11:O12"/>
    <mergeCell ref="P11:P12"/>
    <mergeCell ref="Q11:Q12"/>
    <mergeCell ref="R11:R12"/>
    <mergeCell ref="N9:N10"/>
    <mergeCell ref="O9:O10"/>
    <mergeCell ref="P9:P10"/>
    <mergeCell ref="Q9:Q10"/>
    <mergeCell ref="R9:R10"/>
    <mergeCell ref="N7:N8"/>
    <mergeCell ref="O7:O8"/>
    <mergeCell ref="P7:P8"/>
    <mergeCell ref="Q7:Q8"/>
    <mergeCell ref="R7:R8"/>
    <mergeCell ref="N5:N6"/>
    <mergeCell ref="O5:O6"/>
    <mergeCell ref="P5:P6"/>
    <mergeCell ref="Q5:Q6"/>
    <mergeCell ref="R5:R6"/>
    <mergeCell ref="N2:R2"/>
    <mergeCell ref="N3:N4"/>
    <mergeCell ref="O3:O4"/>
    <mergeCell ref="P3:P4"/>
    <mergeCell ref="Q3:Q4"/>
    <mergeCell ref="R3:R4"/>
    <mergeCell ref="B2:F2"/>
    <mergeCell ref="C3:C4"/>
    <mergeCell ref="D3:D4"/>
    <mergeCell ref="E3:E4"/>
    <mergeCell ref="F3:F4"/>
    <mergeCell ref="B3:B4"/>
    <mergeCell ref="H2:L2"/>
    <mergeCell ref="H3:H4"/>
    <mergeCell ref="I3:I4"/>
    <mergeCell ref="J3:J4"/>
    <mergeCell ref="K3:K4"/>
    <mergeCell ref="L3:L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15"/>
  <sheetViews>
    <sheetView topLeftCell="B1" workbookViewId="0">
      <selection activeCell="B2" sqref="B2:F11"/>
    </sheetView>
  </sheetViews>
  <sheetFormatPr defaultRowHeight="13.5"/>
  <cols>
    <col min="3" max="6" width="15.625" customWidth="1"/>
    <col min="8" max="8" width="19.625" customWidth="1"/>
    <col min="9" max="9" width="11.625" customWidth="1"/>
    <col min="10" max="12" width="15.625" customWidth="1"/>
  </cols>
  <sheetData>
    <row r="2" spans="2:12">
      <c r="B2" s="12" t="s">
        <v>0</v>
      </c>
      <c r="C2" s="12"/>
      <c r="D2" s="12"/>
      <c r="E2" s="12"/>
      <c r="F2" s="12"/>
      <c r="H2" s="9" t="s">
        <v>12</v>
      </c>
      <c r="I2" s="10"/>
      <c r="J2" s="10"/>
      <c r="K2" s="10"/>
      <c r="L2" s="11"/>
    </row>
    <row r="3" spans="2:12">
      <c r="B3" s="12"/>
      <c r="C3" s="12" t="s">
        <v>13</v>
      </c>
      <c r="D3" s="13" t="s">
        <v>14</v>
      </c>
      <c r="E3" s="13" t="s">
        <v>15</v>
      </c>
      <c r="F3" s="13" t="s">
        <v>16</v>
      </c>
      <c r="H3" s="12"/>
      <c r="I3" s="12" t="s">
        <v>13</v>
      </c>
      <c r="J3" s="13" t="s">
        <v>14</v>
      </c>
      <c r="K3" s="13" t="s">
        <v>15</v>
      </c>
      <c r="L3" s="13" t="s">
        <v>16</v>
      </c>
    </row>
    <row r="4" spans="2:12">
      <c r="B4" s="12"/>
      <c r="C4" s="12"/>
      <c r="D4" s="13"/>
      <c r="E4" s="13"/>
      <c r="F4" s="13"/>
      <c r="H4" s="12"/>
      <c r="I4" s="12"/>
      <c r="J4" s="13"/>
      <c r="K4" s="13"/>
      <c r="L4" s="13"/>
    </row>
    <row r="5" spans="2:12">
      <c r="B5" s="1" t="s">
        <v>5</v>
      </c>
      <c r="C5" s="4">
        <v>18458.417613373935</v>
      </c>
      <c r="D5" s="4">
        <v>1543.9456469925242</v>
      </c>
      <c r="E5" s="4">
        <v>306.87938400134522</v>
      </c>
      <c r="F5" s="6">
        <v>0</v>
      </c>
      <c r="H5" s="14" t="s">
        <v>20</v>
      </c>
      <c r="I5" s="16">
        <v>0</v>
      </c>
      <c r="J5" s="18">
        <v>16</v>
      </c>
      <c r="K5" s="18">
        <v>19</v>
      </c>
      <c r="L5" s="18">
        <v>45</v>
      </c>
    </row>
    <row r="6" spans="2:12">
      <c r="B6" s="1" t="s">
        <v>6</v>
      </c>
      <c r="C6" s="4">
        <v>25326.25217039858</v>
      </c>
      <c r="D6" s="4">
        <v>287.64941736013486</v>
      </c>
      <c r="E6" s="4">
        <v>0</v>
      </c>
      <c r="F6" s="6">
        <v>71.328928450110595</v>
      </c>
      <c r="H6" s="15"/>
      <c r="I6" s="17"/>
      <c r="J6" s="19"/>
      <c r="K6" s="19"/>
      <c r="L6" s="19"/>
    </row>
    <row r="7" spans="2:12">
      <c r="B7" s="1" t="s">
        <v>7</v>
      </c>
      <c r="C7" s="4">
        <v>0</v>
      </c>
      <c r="D7" s="4">
        <v>0</v>
      </c>
      <c r="E7" s="4">
        <v>194.09356757266301</v>
      </c>
      <c r="F7" s="6">
        <v>0</v>
      </c>
      <c r="H7" s="14" t="s">
        <v>21</v>
      </c>
      <c r="I7" s="20">
        <v>18</v>
      </c>
      <c r="J7" s="22">
        <v>2</v>
      </c>
      <c r="K7" s="22">
        <v>0</v>
      </c>
      <c r="L7" s="22">
        <v>0</v>
      </c>
    </row>
    <row r="8" spans="2:12">
      <c r="B8" s="1" t="s">
        <v>8</v>
      </c>
      <c r="C8" s="4">
        <v>1546.9137917472065</v>
      </c>
      <c r="D8" s="4">
        <v>379.58102395966148</v>
      </c>
      <c r="E8" s="4">
        <v>0</v>
      </c>
      <c r="F8" s="6">
        <v>6.6545680180737818</v>
      </c>
      <c r="H8" s="15"/>
      <c r="I8" s="21"/>
      <c r="J8" s="23"/>
      <c r="K8" s="23"/>
      <c r="L8" s="23"/>
    </row>
    <row r="9" spans="2:12">
      <c r="B9" s="1" t="s">
        <v>9</v>
      </c>
      <c r="C9" s="4">
        <v>1466.3787948703043</v>
      </c>
      <c r="D9" s="4">
        <v>0</v>
      </c>
      <c r="E9" s="4">
        <v>0.68111141366458527</v>
      </c>
      <c r="F9" s="6">
        <v>0</v>
      </c>
      <c r="H9" s="14" t="s">
        <v>22</v>
      </c>
      <c r="I9" s="20">
        <v>0</v>
      </c>
      <c r="J9" s="22">
        <v>0</v>
      </c>
      <c r="K9" s="22">
        <v>0</v>
      </c>
      <c r="L9" s="22">
        <v>1</v>
      </c>
    </row>
    <row r="10" spans="2:12">
      <c r="B10" s="1" t="s">
        <v>10</v>
      </c>
      <c r="C10" s="4">
        <v>0.61264682995219344</v>
      </c>
      <c r="D10" s="4">
        <v>0.67708592989627869</v>
      </c>
      <c r="E10" s="4">
        <v>0</v>
      </c>
      <c r="F10" s="6">
        <v>0</v>
      </c>
      <c r="H10" s="15"/>
      <c r="I10" s="21"/>
      <c r="J10" s="23"/>
      <c r="K10" s="23"/>
      <c r="L10" s="23"/>
    </row>
    <row r="11" spans="2:12">
      <c r="B11" s="1" t="s">
        <v>11</v>
      </c>
      <c r="C11" s="4">
        <v>46798.575017219977</v>
      </c>
      <c r="D11" s="4">
        <v>2211.8531742422169</v>
      </c>
      <c r="E11" s="4">
        <v>501.65406298767283</v>
      </c>
      <c r="F11" s="6">
        <v>77.98349646818437</v>
      </c>
      <c r="H11" s="24" t="s">
        <v>23</v>
      </c>
      <c r="I11" s="20">
        <v>0</v>
      </c>
      <c r="J11" s="22">
        <v>4</v>
      </c>
      <c r="K11" s="22">
        <v>4</v>
      </c>
      <c r="L11" s="22">
        <v>1</v>
      </c>
    </row>
    <row r="12" spans="2:12">
      <c r="H12" s="25"/>
      <c r="I12" s="21"/>
      <c r="J12" s="23"/>
      <c r="K12" s="23"/>
      <c r="L12" s="23"/>
    </row>
    <row r="13" spans="2:12">
      <c r="H13" s="5" t="s">
        <v>11</v>
      </c>
      <c r="I13" s="1">
        <f>SUM(I7:I11)</f>
        <v>18</v>
      </c>
      <c r="J13" s="4">
        <f>SUM(J7:J11)</f>
        <v>6</v>
      </c>
      <c r="K13" s="1">
        <f>SUM(K7:K11)</f>
        <v>4</v>
      </c>
      <c r="L13" s="1">
        <f>SUM(L7:L11)</f>
        <v>2</v>
      </c>
    </row>
    <row r="15" spans="2:12" ht="13.5" customHeight="1"/>
  </sheetData>
  <mergeCells count="32">
    <mergeCell ref="H11:H12"/>
    <mergeCell ref="I11:I12"/>
    <mergeCell ref="J11:J12"/>
    <mergeCell ref="K11:K12"/>
    <mergeCell ref="L11:L12"/>
    <mergeCell ref="H9:H10"/>
    <mergeCell ref="I9:I10"/>
    <mergeCell ref="J9:J10"/>
    <mergeCell ref="K9:K10"/>
    <mergeCell ref="L9:L10"/>
    <mergeCell ref="H7:H8"/>
    <mergeCell ref="I7:I8"/>
    <mergeCell ref="J7:J8"/>
    <mergeCell ref="K7:K8"/>
    <mergeCell ref="L7:L8"/>
    <mergeCell ref="H5:H6"/>
    <mergeCell ref="I5:I6"/>
    <mergeCell ref="J5:J6"/>
    <mergeCell ref="K5:K6"/>
    <mergeCell ref="L5:L6"/>
    <mergeCell ref="H2:L2"/>
    <mergeCell ref="H3:H4"/>
    <mergeCell ref="I3:I4"/>
    <mergeCell ref="J3:J4"/>
    <mergeCell ref="K3:K4"/>
    <mergeCell ref="L3:L4"/>
    <mergeCell ref="B2:F2"/>
    <mergeCell ref="B3:B4"/>
    <mergeCell ref="C3:C4"/>
    <mergeCell ref="D3:D4"/>
    <mergeCell ref="E3:E4"/>
    <mergeCell ref="F3:F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13"/>
  <sheetViews>
    <sheetView topLeftCell="C1" workbookViewId="0">
      <selection activeCell="B2" sqref="B2:F11"/>
    </sheetView>
  </sheetViews>
  <sheetFormatPr defaultRowHeight="13.5"/>
  <cols>
    <col min="3" max="6" width="15.625" customWidth="1"/>
    <col min="8" max="8" width="19.625" customWidth="1"/>
    <col min="9" max="9" width="11.625" customWidth="1"/>
    <col min="10" max="12" width="15.625" customWidth="1"/>
  </cols>
  <sheetData>
    <row r="2" spans="2:12">
      <c r="B2" s="12" t="s">
        <v>0</v>
      </c>
      <c r="C2" s="12"/>
      <c r="D2" s="12"/>
      <c r="E2" s="12"/>
      <c r="F2" s="12"/>
      <c r="H2" s="9" t="s">
        <v>12</v>
      </c>
      <c r="I2" s="10"/>
      <c r="J2" s="10"/>
      <c r="K2" s="10"/>
      <c r="L2" s="11"/>
    </row>
    <row r="3" spans="2:12">
      <c r="B3" s="12"/>
      <c r="C3" s="12" t="s">
        <v>13</v>
      </c>
      <c r="D3" s="13" t="s">
        <v>14</v>
      </c>
      <c r="E3" s="13" t="s">
        <v>15</v>
      </c>
      <c r="F3" s="13" t="s">
        <v>16</v>
      </c>
      <c r="H3" s="12"/>
      <c r="I3" s="12" t="s">
        <v>13</v>
      </c>
      <c r="J3" s="13" t="s">
        <v>14</v>
      </c>
      <c r="K3" s="13" t="s">
        <v>15</v>
      </c>
      <c r="L3" s="13" t="s">
        <v>16</v>
      </c>
    </row>
    <row r="4" spans="2:12">
      <c r="B4" s="12"/>
      <c r="C4" s="12"/>
      <c r="D4" s="13"/>
      <c r="E4" s="13"/>
      <c r="F4" s="13"/>
      <c r="H4" s="12"/>
      <c r="I4" s="12"/>
      <c r="J4" s="13"/>
      <c r="K4" s="13"/>
      <c r="L4" s="13"/>
    </row>
    <row r="5" spans="2:12">
      <c r="B5" s="1" t="s">
        <v>5</v>
      </c>
      <c r="C5" s="4">
        <v>60629.356759049886</v>
      </c>
      <c r="D5" s="4">
        <v>11521.39483763838</v>
      </c>
      <c r="E5" s="4">
        <v>3.5807187601346793</v>
      </c>
      <c r="F5" s="6">
        <v>4.2864771882407906</v>
      </c>
      <c r="H5" s="14" t="s">
        <v>20</v>
      </c>
      <c r="I5" s="16">
        <v>0</v>
      </c>
      <c r="J5" s="18">
        <v>16</v>
      </c>
      <c r="K5" s="18">
        <v>19</v>
      </c>
      <c r="L5" s="18">
        <v>45</v>
      </c>
    </row>
    <row r="6" spans="2:12">
      <c r="B6" s="1" t="s">
        <v>6</v>
      </c>
      <c r="C6" s="4">
        <v>68254.788812710365</v>
      </c>
      <c r="D6" s="4">
        <v>4013.563865554373</v>
      </c>
      <c r="E6" s="4">
        <v>4506.2058209191646</v>
      </c>
      <c r="F6" s="6">
        <v>4004.9667820239638</v>
      </c>
      <c r="H6" s="15"/>
      <c r="I6" s="17"/>
      <c r="J6" s="19"/>
      <c r="K6" s="19"/>
      <c r="L6" s="19"/>
    </row>
    <row r="7" spans="2:12">
      <c r="B7" s="1" t="s">
        <v>7</v>
      </c>
      <c r="C7" s="4">
        <v>0</v>
      </c>
      <c r="D7" s="4">
        <v>1032.0296096188486</v>
      </c>
      <c r="E7" s="4">
        <v>1323.1633787415976</v>
      </c>
      <c r="F7" s="6">
        <v>11.614983570818449</v>
      </c>
      <c r="H7" s="14" t="s">
        <v>21</v>
      </c>
      <c r="I7" s="20">
        <v>17</v>
      </c>
      <c r="J7" s="22">
        <v>1</v>
      </c>
      <c r="K7" s="22">
        <v>0</v>
      </c>
      <c r="L7" s="22">
        <v>0</v>
      </c>
    </row>
    <row r="8" spans="2:12">
      <c r="B8" s="1" t="s">
        <v>8</v>
      </c>
      <c r="C8" s="4">
        <v>537.16900452438097</v>
      </c>
      <c r="D8" s="4">
        <v>30.713052611331243</v>
      </c>
      <c r="E8" s="4">
        <v>80.063598371162456</v>
      </c>
      <c r="F8" s="6">
        <v>0</v>
      </c>
      <c r="H8" s="15"/>
      <c r="I8" s="21"/>
      <c r="J8" s="23"/>
      <c r="K8" s="23"/>
      <c r="L8" s="23"/>
    </row>
    <row r="9" spans="2:12">
      <c r="B9" s="1" t="s">
        <v>9</v>
      </c>
      <c r="C9" s="4">
        <v>1977.587092667173</v>
      </c>
      <c r="D9" s="4">
        <v>0</v>
      </c>
      <c r="E9" s="4">
        <v>0</v>
      </c>
      <c r="F9" s="6">
        <v>0</v>
      </c>
      <c r="H9" s="14" t="s">
        <v>22</v>
      </c>
      <c r="I9" s="20">
        <v>0</v>
      </c>
      <c r="J9" s="22">
        <v>0</v>
      </c>
      <c r="K9" s="22">
        <v>0</v>
      </c>
      <c r="L9" s="22">
        <v>2</v>
      </c>
    </row>
    <row r="10" spans="2:12">
      <c r="B10" s="1" t="s">
        <v>10</v>
      </c>
      <c r="C10" s="4">
        <v>0</v>
      </c>
      <c r="D10" s="4">
        <v>0</v>
      </c>
      <c r="E10" s="4">
        <v>0</v>
      </c>
      <c r="F10" s="6">
        <v>0</v>
      </c>
      <c r="H10" s="15"/>
      <c r="I10" s="21"/>
      <c r="J10" s="23"/>
      <c r="K10" s="23"/>
      <c r="L10" s="23"/>
    </row>
    <row r="11" spans="2:12">
      <c r="B11" s="1" t="s">
        <v>11</v>
      </c>
      <c r="C11" s="4">
        <v>131398.90166895179</v>
      </c>
      <c r="D11" s="4">
        <v>16597.701365422934</v>
      </c>
      <c r="E11" s="4">
        <v>5913.0135167920598</v>
      </c>
      <c r="F11" s="6">
        <v>4020.8682427830231</v>
      </c>
      <c r="H11" s="24" t="s">
        <v>23</v>
      </c>
      <c r="I11" s="20">
        <v>0</v>
      </c>
      <c r="J11" s="22">
        <v>4</v>
      </c>
      <c r="K11" s="22">
        <v>6</v>
      </c>
      <c r="L11" s="22">
        <v>1</v>
      </c>
    </row>
    <row r="12" spans="2:12">
      <c r="H12" s="25"/>
      <c r="I12" s="21"/>
      <c r="J12" s="23"/>
      <c r="K12" s="23"/>
      <c r="L12" s="23"/>
    </row>
    <row r="13" spans="2:12">
      <c r="H13" s="5" t="s">
        <v>11</v>
      </c>
      <c r="I13" s="1">
        <f>SUM(I7:I11)</f>
        <v>17</v>
      </c>
      <c r="J13" s="4">
        <f>SUM(J7:J11)</f>
        <v>5</v>
      </c>
      <c r="K13" s="4">
        <f>SUM(K7:K12)</f>
        <v>6</v>
      </c>
      <c r="L13" s="1">
        <f>SUM(L7:L11)</f>
        <v>3</v>
      </c>
    </row>
  </sheetData>
  <mergeCells count="32">
    <mergeCell ref="H11:H12"/>
    <mergeCell ref="I11:I12"/>
    <mergeCell ref="J11:J12"/>
    <mergeCell ref="K11:K12"/>
    <mergeCell ref="L11:L12"/>
    <mergeCell ref="H9:H10"/>
    <mergeCell ref="I9:I10"/>
    <mergeCell ref="J9:J10"/>
    <mergeCell ref="K9:K10"/>
    <mergeCell ref="L9:L10"/>
    <mergeCell ref="H7:H8"/>
    <mergeCell ref="I7:I8"/>
    <mergeCell ref="J7:J8"/>
    <mergeCell ref="K7:K8"/>
    <mergeCell ref="L7:L8"/>
    <mergeCell ref="H5:H6"/>
    <mergeCell ref="I5:I6"/>
    <mergeCell ref="J5:J6"/>
    <mergeCell ref="K5:K6"/>
    <mergeCell ref="L5:L6"/>
    <mergeCell ref="H2:L2"/>
    <mergeCell ref="H3:H4"/>
    <mergeCell ref="I3:I4"/>
    <mergeCell ref="J3:J4"/>
    <mergeCell ref="K3:K4"/>
    <mergeCell ref="L3:L4"/>
    <mergeCell ref="B2:F2"/>
    <mergeCell ref="B3:B4"/>
    <mergeCell ref="C3:C4"/>
    <mergeCell ref="D3:D4"/>
    <mergeCell ref="E3:E4"/>
    <mergeCell ref="F3:F4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Sheet3</vt:lpstr>
      <vt:lpstr>岡崎</vt:lpstr>
      <vt:lpstr>豊中</vt:lpstr>
      <vt:lpstr>福井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2011-01-30T06:39:56Z</dcterms:created>
  <dcterms:modified xsi:type="dcterms:W3CDTF">2011-02-13T14:09:08Z</dcterms:modified>
</cp:coreProperties>
</file>